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G_Zwickau\AG_Dezernat_2\#Sozialamt\1221\#Förderung\#Tedika-Rudat\Förderung\2024\"/>
    </mc:Choice>
  </mc:AlternateContent>
  <xr:revisionPtr revIDLastSave="0" documentId="8_{3E74FBDC-FFEC-49EA-82D6-BE38187D6DA7}" xr6:coauthVersionLast="36" xr6:coauthVersionMax="36" xr10:uidLastSave="{00000000-0000-0000-0000-000000000000}"/>
  <bookViews>
    <workbookView xWindow="240" yWindow="75" windowWidth="11580" windowHeight="6795" xr2:uid="{00000000-000D-0000-FFFF-FFFF00000000}"/>
  </bookViews>
  <sheets>
    <sheet name="MA 1" sheetId="3" r:id="rId1"/>
    <sheet name="MA 2" sheetId="10" r:id="rId2"/>
    <sheet name="MA 3" sheetId="11" r:id="rId3"/>
    <sheet name="MA 4" sheetId="12" r:id="rId4"/>
    <sheet name="MA 5" sheetId="13" r:id="rId5"/>
    <sheet name="MA 6" sheetId="14" r:id="rId6"/>
    <sheet name="MA 7" sheetId="15" r:id="rId7"/>
  </sheets>
  <calcPr calcId="191029"/>
</workbook>
</file>

<file path=xl/calcChain.xml><?xml version="1.0" encoding="utf-8"?>
<calcChain xmlns="http://schemas.openxmlformats.org/spreadsheetml/2006/main">
  <c r="E77" i="15" l="1"/>
  <c r="E76" i="15"/>
  <c r="M80" i="15" s="1"/>
  <c r="E75" i="15"/>
  <c r="E74" i="15"/>
  <c r="M73" i="15"/>
  <c r="E73" i="15"/>
  <c r="M72" i="15"/>
  <c r="E72" i="15"/>
  <c r="M71" i="15"/>
  <c r="K63" i="15"/>
  <c r="I63" i="15"/>
  <c r="K62" i="15"/>
  <c r="I62" i="15"/>
  <c r="G62" i="15"/>
  <c r="E62" i="15"/>
  <c r="K61" i="15"/>
  <c r="I61" i="15"/>
  <c r="G61" i="15"/>
  <c r="E61" i="15"/>
  <c r="K60" i="15"/>
  <c r="I60" i="15"/>
  <c r="G60" i="15"/>
  <c r="G63" i="15" s="1"/>
  <c r="E60" i="15"/>
  <c r="E63" i="15" s="1"/>
  <c r="K58" i="15"/>
  <c r="K57" i="15"/>
  <c r="I57" i="15"/>
  <c r="G57" i="15"/>
  <c r="E57" i="15"/>
  <c r="K56" i="15"/>
  <c r="I56" i="15"/>
  <c r="I58" i="15" s="1"/>
  <c r="G56" i="15"/>
  <c r="G58" i="15" s="1"/>
  <c r="I54" i="15"/>
  <c r="G54" i="15"/>
  <c r="E54" i="15"/>
  <c r="K80" i="15" s="1"/>
  <c r="K53" i="15"/>
  <c r="I53" i="15"/>
  <c r="G53" i="15"/>
  <c r="E53" i="15"/>
  <c r="K52" i="15"/>
  <c r="I52" i="15"/>
  <c r="G52" i="15"/>
  <c r="E52" i="15"/>
  <c r="S51" i="15"/>
  <c r="K51" i="15"/>
  <c r="I51" i="15"/>
  <c r="G51" i="15"/>
  <c r="E51" i="15"/>
  <c r="K50" i="15"/>
  <c r="I50" i="15"/>
  <c r="G50" i="15"/>
  <c r="E50" i="15"/>
  <c r="K49" i="15"/>
  <c r="K54" i="15" s="1"/>
  <c r="K64" i="15" s="1"/>
  <c r="K67" i="15" s="1"/>
  <c r="I49" i="15"/>
  <c r="G49" i="15"/>
  <c r="E49" i="15"/>
  <c r="S47" i="15"/>
  <c r="E71" i="15" s="1"/>
  <c r="S46" i="15"/>
  <c r="S49" i="15" s="1"/>
  <c r="S50" i="15" s="1"/>
  <c r="S44" i="15"/>
  <c r="K44" i="15"/>
  <c r="I44" i="15"/>
  <c r="I64" i="15" s="1"/>
  <c r="I67" i="15" s="1"/>
  <c r="G44" i="15"/>
  <c r="E44" i="15"/>
  <c r="E56" i="15" s="1"/>
  <c r="E58" i="15" s="1"/>
  <c r="S43" i="15"/>
  <c r="M41" i="15"/>
  <c r="E77" i="14"/>
  <c r="E76" i="14"/>
  <c r="M80" i="14" s="1"/>
  <c r="E75" i="14"/>
  <c r="E74" i="14"/>
  <c r="M73" i="14"/>
  <c r="E73" i="14" s="1"/>
  <c r="M72" i="14"/>
  <c r="E72" i="14" s="1"/>
  <c r="M71" i="14"/>
  <c r="K63" i="14"/>
  <c r="K62" i="14"/>
  <c r="I62" i="14"/>
  <c r="I63" i="14" s="1"/>
  <c r="G62" i="14"/>
  <c r="E62" i="14"/>
  <c r="K61" i="14"/>
  <c r="I61" i="14"/>
  <c r="G61" i="14"/>
  <c r="E61" i="14"/>
  <c r="K60" i="14"/>
  <c r="I60" i="14"/>
  <c r="G60" i="14"/>
  <c r="G63" i="14" s="1"/>
  <c r="E60" i="14"/>
  <c r="E63" i="14" s="1"/>
  <c r="K57" i="14"/>
  <c r="I57" i="14"/>
  <c r="G57" i="14"/>
  <c r="E57" i="14"/>
  <c r="I56" i="14"/>
  <c r="I58" i="14" s="1"/>
  <c r="G54" i="14"/>
  <c r="K53" i="14"/>
  <c r="I53" i="14"/>
  <c r="G53" i="14"/>
  <c r="E53" i="14"/>
  <c r="K52" i="14"/>
  <c r="I52" i="14"/>
  <c r="G52" i="14"/>
  <c r="E52" i="14"/>
  <c r="S51" i="14"/>
  <c r="K51" i="14"/>
  <c r="I51" i="14"/>
  <c r="G51" i="14"/>
  <c r="E51" i="14"/>
  <c r="K50" i="14"/>
  <c r="I50" i="14"/>
  <c r="G50" i="14"/>
  <c r="E50" i="14"/>
  <c r="K49" i="14"/>
  <c r="K54" i="14" s="1"/>
  <c r="I49" i="14"/>
  <c r="I54" i="14" s="1"/>
  <c r="G49" i="14"/>
  <c r="E49" i="14"/>
  <c r="E54" i="14" s="1"/>
  <c r="S47" i="14"/>
  <c r="E71" i="14" s="1"/>
  <c r="S46" i="14"/>
  <c r="S44" i="14"/>
  <c r="K44" i="14"/>
  <c r="K56" i="14" s="1"/>
  <c r="K58" i="14" s="1"/>
  <c r="I44" i="14"/>
  <c r="G44" i="14"/>
  <c r="E44" i="14"/>
  <c r="E56" i="14" s="1"/>
  <c r="E58" i="14" s="1"/>
  <c r="S43" i="14"/>
  <c r="M41" i="14"/>
  <c r="E77" i="13"/>
  <c r="E76" i="13"/>
  <c r="M80" i="13" s="1"/>
  <c r="E75" i="13"/>
  <c r="E74" i="13"/>
  <c r="M73" i="13"/>
  <c r="E73" i="13"/>
  <c r="M72" i="13"/>
  <c r="E72" i="13" s="1"/>
  <c r="M71" i="13"/>
  <c r="K63" i="13"/>
  <c r="I63" i="13"/>
  <c r="K62" i="13"/>
  <c r="I62" i="13"/>
  <c r="G62" i="13"/>
  <c r="E62" i="13"/>
  <c r="K61" i="13"/>
  <c r="I61" i="13"/>
  <c r="G61" i="13"/>
  <c r="E61" i="13"/>
  <c r="K60" i="13"/>
  <c r="I60" i="13"/>
  <c r="G60" i="13"/>
  <c r="G63" i="13" s="1"/>
  <c r="E60" i="13"/>
  <c r="E63" i="13" s="1"/>
  <c r="K58" i="13"/>
  <c r="K57" i="13"/>
  <c r="I57" i="13"/>
  <c r="G57" i="13"/>
  <c r="E57" i="13"/>
  <c r="K56" i="13"/>
  <c r="I56" i="13"/>
  <c r="I58" i="13" s="1"/>
  <c r="G56" i="13"/>
  <c r="G58" i="13" s="1"/>
  <c r="I54" i="13"/>
  <c r="G54" i="13"/>
  <c r="E54" i="13"/>
  <c r="K53" i="13"/>
  <c r="I53" i="13"/>
  <c r="G53" i="13"/>
  <c r="E53" i="13"/>
  <c r="K52" i="13"/>
  <c r="I52" i="13"/>
  <c r="G52" i="13"/>
  <c r="E52" i="13"/>
  <c r="S51" i="13"/>
  <c r="K51" i="13"/>
  <c r="I51" i="13"/>
  <c r="G51" i="13"/>
  <c r="E51" i="13"/>
  <c r="K50" i="13"/>
  <c r="I50" i="13"/>
  <c r="G50" i="13"/>
  <c r="E50" i="13"/>
  <c r="K49" i="13"/>
  <c r="K54" i="13" s="1"/>
  <c r="K64" i="13" s="1"/>
  <c r="K67" i="13" s="1"/>
  <c r="I49" i="13"/>
  <c r="G49" i="13"/>
  <c r="E49" i="13"/>
  <c r="S47" i="13"/>
  <c r="E71" i="13" s="1"/>
  <c r="S46" i="13"/>
  <c r="S49" i="13" s="1"/>
  <c r="S50" i="13" s="1"/>
  <c r="S44" i="13"/>
  <c r="K44" i="13"/>
  <c r="I44" i="13"/>
  <c r="I64" i="13" s="1"/>
  <c r="I67" i="13" s="1"/>
  <c r="G44" i="13"/>
  <c r="G64" i="13" s="1"/>
  <c r="G67" i="13" s="1"/>
  <c r="E44" i="13"/>
  <c r="E56" i="13" s="1"/>
  <c r="E58" i="13" s="1"/>
  <c r="S43" i="13"/>
  <c r="M41" i="13"/>
  <c r="E77" i="12"/>
  <c r="E76" i="12"/>
  <c r="M80" i="12" s="1"/>
  <c r="E75" i="12"/>
  <c r="E74" i="12"/>
  <c r="M73" i="12"/>
  <c r="E73" i="12"/>
  <c r="M72" i="12"/>
  <c r="E72" i="12"/>
  <c r="M71" i="12"/>
  <c r="K63" i="12"/>
  <c r="I63" i="12"/>
  <c r="K62" i="12"/>
  <c r="I62" i="12"/>
  <c r="G62" i="12"/>
  <c r="E62" i="12"/>
  <c r="K61" i="12"/>
  <c r="I61" i="12"/>
  <c r="G61" i="12"/>
  <c r="E61" i="12"/>
  <c r="K60" i="12"/>
  <c r="I60" i="12"/>
  <c r="G60" i="12"/>
  <c r="G63" i="12" s="1"/>
  <c r="E60" i="12"/>
  <c r="E63" i="12" s="1"/>
  <c r="K58" i="12"/>
  <c r="K57" i="12"/>
  <c r="I57" i="12"/>
  <c r="G57" i="12"/>
  <c r="E57" i="12"/>
  <c r="K56" i="12"/>
  <c r="I56" i="12"/>
  <c r="I58" i="12" s="1"/>
  <c r="G56" i="12"/>
  <c r="G58" i="12" s="1"/>
  <c r="I54" i="12"/>
  <c r="G54" i="12"/>
  <c r="E54" i="12"/>
  <c r="K53" i="12"/>
  <c r="I53" i="12"/>
  <c r="G53" i="12"/>
  <c r="E53" i="12"/>
  <c r="K52" i="12"/>
  <c r="I52" i="12"/>
  <c r="G52" i="12"/>
  <c r="E52" i="12"/>
  <c r="S51" i="12"/>
  <c r="K51" i="12"/>
  <c r="I51" i="12"/>
  <c r="G51" i="12"/>
  <c r="E51" i="12"/>
  <c r="K50" i="12"/>
  <c r="I50" i="12"/>
  <c r="G50" i="12"/>
  <c r="E50" i="12"/>
  <c r="K49" i="12"/>
  <c r="K54" i="12" s="1"/>
  <c r="K64" i="12" s="1"/>
  <c r="K67" i="12" s="1"/>
  <c r="I49" i="12"/>
  <c r="G49" i="12"/>
  <c r="E49" i="12"/>
  <c r="S47" i="12"/>
  <c r="E71" i="12" s="1"/>
  <c r="S46" i="12"/>
  <c r="S49" i="12" s="1"/>
  <c r="S50" i="12" s="1"/>
  <c r="S44" i="12"/>
  <c r="K44" i="12"/>
  <c r="I44" i="12"/>
  <c r="G44" i="12"/>
  <c r="E44" i="12"/>
  <c r="E56" i="12" s="1"/>
  <c r="E58" i="12" s="1"/>
  <c r="S43" i="12"/>
  <c r="M41" i="12"/>
  <c r="E77" i="11"/>
  <c r="E76" i="11"/>
  <c r="M80" i="11" s="1"/>
  <c r="E75" i="11"/>
  <c r="E74" i="11"/>
  <c r="M73" i="11"/>
  <c r="E73" i="11" s="1"/>
  <c r="M72" i="11"/>
  <c r="E72" i="11"/>
  <c r="M71" i="11"/>
  <c r="K63" i="11"/>
  <c r="K62" i="11"/>
  <c r="I62" i="11"/>
  <c r="G62" i="11"/>
  <c r="E62" i="11"/>
  <c r="K61" i="11"/>
  <c r="I61" i="11"/>
  <c r="I63" i="11" s="1"/>
  <c r="G61" i="11"/>
  <c r="E61" i="11"/>
  <c r="K60" i="11"/>
  <c r="I60" i="11"/>
  <c r="G60" i="11"/>
  <c r="G63" i="11" s="1"/>
  <c r="E60" i="11"/>
  <c r="E63" i="11" s="1"/>
  <c r="K57" i="11"/>
  <c r="I57" i="11"/>
  <c r="G57" i="11"/>
  <c r="E57" i="11"/>
  <c r="K56" i="11"/>
  <c r="K58" i="11" s="1"/>
  <c r="I56" i="11"/>
  <c r="I58" i="11" s="1"/>
  <c r="I54" i="11"/>
  <c r="G54" i="11"/>
  <c r="K53" i="11"/>
  <c r="I53" i="11"/>
  <c r="G53" i="11"/>
  <c r="E53" i="11"/>
  <c r="K52" i="11"/>
  <c r="I52" i="11"/>
  <c r="G52" i="11"/>
  <c r="E52" i="11"/>
  <c r="S51" i="11"/>
  <c r="K51" i="11"/>
  <c r="I51" i="11"/>
  <c r="G51" i="11"/>
  <c r="E51" i="11"/>
  <c r="K50" i="11"/>
  <c r="I50" i="11"/>
  <c r="G50" i="11"/>
  <c r="E50" i="11"/>
  <c r="K49" i="11"/>
  <c r="K54" i="11" s="1"/>
  <c r="I49" i="11"/>
  <c r="G49" i="11"/>
  <c r="E49" i="11"/>
  <c r="E54" i="11" s="1"/>
  <c r="S47" i="11"/>
  <c r="E71" i="11" s="1"/>
  <c r="S46" i="11"/>
  <c r="S44" i="11"/>
  <c r="K44" i="11"/>
  <c r="K64" i="11" s="1"/>
  <c r="K67" i="11" s="1"/>
  <c r="I44" i="11"/>
  <c r="I64" i="11" s="1"/>
  <c r="I67" i="11" s="1"/>
  <c r="G44" i="11"/>
  <c r="E44" i="11"/>
  <c r="E56" i="11" s="1"/>
  <c r="E58" i="11" s="1"/>
  <c r="S43" i="11"/>
  <c r="M41" i="11"/>
  <c r="E77" i="10"/>
  <c r="E76" i="10"/>
  <c r="M80" i="10" s="1"/>
  <c r="E75" i="10"/>
  <c r="E74" i="10"/>
  <c r="M73" i="10"/>
  <c r="E73" i="10" s="1"/>
  <c r="M72" i="10"/>
  <c r="E72" i="10" s="1"/>
  <c r="M71" i="10"/>
  <c r="K63" i="10"/>
  <c r="K62" i="10"/>
  <c r="I62" i="10"/>
  <c r="I63" i="10" s="1"/>
  <c r="G62" i="10"/>
  <c r="E62" i="10"/>
  <c r="K61" i="10"/>
  <c r="I61" i="10"/>
  <c r="G61" i="10"/>
  <c r="E61" i="10"/>
  <c r="K60" i="10"/>
  <c r="I60" i="10"/>
  <c r="G60" i="10"/>
  <c r="G63" i="10" s="1"/>
  <c r="E60" i="10"/>
  <c r="E63" i="10" s="1"/>
  <c r="K57" i="10"/>
  <c r="I57" i="10"/>
  <c r="G57" i="10"/>
  <c r="E57" i="10"/>
  <c r="I56" i="10"/>
  <c r="I58" i="10" s="1"/>
  <c r="I54" i="10"/>
  <c r="G54" i="10"/>
  <c r="E54" i="10"/>
  <c r="K53" i="10"/>
  <c r="I53" i="10"/>
  <c r="G53" i="10"/>
  <c r="E53" i="10"/>
  <c r="K52" i="10"/>
  <c r="I52" i="10"/>
  <c r="G52" i="10"/>
  <c r="E52" i="10"/>
  <c r="S51" i="10"/>
  <c r="K51" i="10"/>
  <c r="I51" i="10"/>
  <c r="G51" i="10"/>
  <c r="E51" i="10"/>
  <c r="K50" i="10"/>
  <c r="I50" i="10"/>
  <c r="G50" i="10"/>
  <c r="E50" i="10"/>
  <c r="K49" i="10"/>
  <c r="K54" i="10" s="1"/>
  <c r="I49" i="10"/>
  <c r="G49" i="10"/>
  <c r="E49" i="10"/>
  <c r="S47" i="10"/>
  <c r="E71" i="10" s="1"/>
  <c r="S46" i="10"/>
  <c r="S49" i="10" s="1"/>
  <c r="S50" i="10" s="1"/>
  <c r="S44" i="10"/>
  <c r="K44" i="10"/>
  <c r="K56" i="10" s="1"/>
  <c r="K58" i="10" s="1"/>
  <c r="I44" i="10"/>
  <c r="G44" i="10"/>
  <c r="E44" i="10"/>
  <c r="E56" i="10" s="1"/>
  <c r="E58" i="10" s="1"/>
  <c r="S43" i="10"/>
  <c r="M41" i="10"/>
  <c r="S47" i="3"/>
  <c r="G64" i="15" l="1"/>
  <c r="G67" i="15" s="1"/>
  <c r="E64" i="15"/>
  <c r="E67" i="15" s="1"/>
  <c r="E69" i="15" s="1"/>
  <c r="E80" i="15" s="1"/>
  <c r="I80" i="15"/>
  <c r="I64" i="14"/>
  <c r="I67" i="14" s="1"/>
  <c r="G56" i="14"/>
  <c r="G58" i="14" s="1"/>
  <c r="G64" i="14" s="1"/>
  <c r="G67" i="14" s="1"/>
  <c r="K64" i="14"/>
  <c r="K67" i="14" s="1"/>
  <c r="E64" i="14"/>
  <c r="E67" i="14" s="1"/>
  <c r="I80" i="14"/>
  <c r="S49" i="14"/>
  <c r="S50" i="14" s="1"/>
  <c r="K80" i="13"/>
  <c r="I80" i="13"/>
  <c r="E64" i="13"/>
  <c r="E67" i="13" s="1"/>
  <c r="E69" i="13" s="1"/>
  <c r="E80" i="13" s="1"/>
  <c r="I64" i="12"/>
  <c r="I67" i="12" s="1"/>
  <c r="K80" i="12"/>
  <c r="G64" i="12"/>
  <c r="G67" i="12" s="1"/>
  <c r="E64" i="12"/>
  <c r="E67" i="12" s="1"/>
  <c r="E69" i="12" s="1"/>
  <c r="E80" i="12" s="1"/>
  <c r="I80" i="12"/>
  <c r="G56" i="11"/>
  <c r="G58" i="11" s="1"/>
  <c r="K80" i="11" s="1"/>
  <c r="S49" i="11"/>
  <c r="S50" i="11" s="1"/>
  <c r="E64" i="11"/>
  <c r="E67" i="11" s="1"/>
  <c r="I80" i="11"/>
  <c r="I64" i="10"/>
  <c r="I67" i="10" s="1"/>
  <c r="K64" i="10"/>
  <c r="K67" i="10" s="1"/>
  <c r="G56" i="10"/>
  <c r="G58" i="10" s="1"/>
  <c r="G64" i="10" s="1"/>
  <c r="G67" i="10" s="1"/>
  <c r="E64" i="10"/>
  <c r="E67" i="10" s="1"/>
  <c r="I80" i="10"/>
  <c r="K80" i="14" l="1"/>
  <c r="E69" i="14"/>
  <c r="E80" i="14" s="1"/>
  <c r="G64" i="11"/>
  <c r="G67" i="11" s="1"/>
  <c r="E69" i="11" s="1"/>
  <c r="E80" i="11" s="1"/>
  <c r="K80" i="10"/>
  <c r="E69" i="10"/>
  <c r="E80" i="10" s="1"/>
  <c r="K53" i="3" l="1"/>
  <c r="I53" i="3"/>
  <c r="G53" i="3"/>
  <c r="E53" i="3"/>
  <c r="K52" i="3"/>
  <c r="I52" i="3"/>
  <c r="G52" i="3"/>
  <c r="E52" i="3"/>
  <c r="K51" i="3"/>
  <c r="I51" i="3"/>
  <c r="G51" i="3"/>
  <c r="E51" i="3"/>
  <c r="K50" i="3"/>
  <c r="I50" i="3"/>
  <c r="G50" i="3"/>
  <c r="E50" i="3"/>
  <c r="G49" i="3"/>
  <c r="K49" i="3"/>
  <c r="I49" i="3"/>
  <c r="E49" i="3"/>
  <c r="M73" i="3" l="1"/>
  <c r="I80" i="3" l="1"/>
  <c r="M80" i="3"/>
  <c r="E77" i="3" l="1"/>
  <c r="M41" i="3" l="1"/>
  <c r="E76" i="3" l="1"/>
  <c r="E75" i="3"/>
  <c r="E74" i="3"/>
  <c r="E73" i="3"/>
  <c r="M72" i="3"/>
  <c r="E72" i="3"/>
  <c r="M71" i="3"/>
  <c r="K62" i="3" l="1"/>
  <c r="K61" i="3"/>
  <c r="K60" i="3"/>
  <c r="K57" i="3"/>
  <c r="I62" i="3" l="1"/>
  <c r="I61" i="3"/>
  <c r="I60" i="3"/>
  <c r="I57" i="3"/>
  <c r="G62" i="3"/>
  <c r="G61" i="3"/>
  <c r="G60" i="3"/>
  <c r="G57" i="3"/>
  <c r="E62" i="3"/>
  <c r="E61" i="3"/>
  <c r="E60" i="3"/>
  <c r="E57" i="3"/>
  <c r="S51" i="3" l="1"/>
  <c r="G54" i="3"/>
  <c r="I54" i="3"/>
  <c r="S44" i="3"/>
  <c r="K44" i="3"/>
  <c r="K56" i="3" s="1"/>
  <c r="I44" i="3"/>
  <c r="I56" i="3" s="1"/>
  <c r="G44" i="3"/>
  <c r="G56" i="3" s="1"/>
  <c r="E44" i="3"/>
  <c r="E56" i="3" s="1"/>
  <c r="S43" i="3"/>
  <c r="S46" i="3" l="1"/>
  <c r="S49" i="3" s="1"/>
  <c r="E71" i="3"/>
  <c r="E54" i="3"/>
  <c r="K54" i="3"/>
  <c r="K63" i="3"/>
  <c r="S50" i="3"/>
  <c r="I63" i="3"/>
  <c r="K58" i="3"/>
  <c r="E58" i="3"/>
  <c r="G58" i="3"/>
  <c r="K64" i="3" l="1"/>
  <c r="K67" i="3" s="1"/>
  <c r="E63" i="3"/>
  <c r="G63" i="3"/>
  <c r="G64" i="3" s="1"/>
  <c r="G67" i="3" s="1"/>
  <c r="I58" i="3"/>
  <c r="I64" i="3" s="1"/>
  <c r="I67" i="3" s="1"/>
  <c r="E64" i="3" l="1"/>
  <c r="E67" i="3" s="1"/>
  <c r="E69" i="3" s="1"/>
  <c r="E80" i="3" s="1"/>
  <c r="K80" i="3"/>
</calcChain>
</file>

<file path=xl/sharedStrings.xml><?xml version="1.0" encoding="utf-8"?>
<sst xmlns="http://schemas.openxmlformats.org/spreadsheetml/2006/main" count="1162" uniqueCount="75">
  <si>
    <t>Name:</t>
  </si>
  <si>
    <t>Vorname:</t>
  </si>
  <si>
    <t>Die gesamte ausgeübte Tätigkeit ist bewertet nach Vergütungsgruppe</t>
  </si>
  <si>
    <t>Bezeichnung des Tarifes</t>
  </si>
  <si>
    <t xml:space="preserve">o. g. Person ist seit </t>
  </si>
  <si>
    <t>o. g. Person soll ab</t>
  </si>
  <si>
    <t>im genannten Projekt beschäftigt werden</t>
  </si>
  <si>
    <t>o. g. Person ist</t>
  </si>
  <si>
    <t>Personalkosten</t>
  </si>
  <si>
    <t>ab</t>
  </si>
  <si>
    <t>Vergütungsgruppe</t>
  </si>
  <si>
    <t>monatliche Bruttovergütung</t>
  </si>
  <si>
    <t>Grundvergütung</t>
  </si>
  <si>
    <t>EUR</t>
  </si>
  <si>
    <t>Summe</t>
  </si>
  <si>
    <t>Pflegeversicherung</t>
  </si>
  <si>
    <t>Rentenversicherung</t>
  </si>
  <si>
    <t>Arbeitslosenversicherung</t>
  </si>
  <si>
    <t>Krankenversicherung</t>
  </si>
  <si>
    <t>monatlicher Grundaufwand</t>
  </si>
  <si>
    <t>Anzahl der Monate</t>
  </si>
  <si>
    <t>ergibt</t>
  </si>
  <si>
    <t>Summe gesamt</t>
  </si>
  <si>
    <t>Berufsgenossenschaft</t>
  </si>
  <si>
    <t>Gesamtbetrag</t>
  </si>
  <si>
    <t>U1</t>
  </si>
  <si>
    <t>U2</t>
  </si>
  <si>
    <t>Prozentsatz</t>
  </si>
  <si>
    <t>%</t>
  </si>
  <si>
    <t>2. Vergütung</t>
  </si>
  <si>
    <t>2.2. Vergütung nach anderem Tarif</t>
  </si>
  <si>
    <t>3. Beschäftigungs- und Arbeitszeit</t>
  </si>
  <si>
    <t>3.1. Dauer der Beschäftigung</t>
  </si>
  <si>
    <t>3.2. Arbeitsumfang</t>
  </si>
  <si>
    <t>4. Personalkostenberechnung</t>
  </si>
  <si>
    <t>1. Angaben zur Person</t>
  </si>
  <si>
    <t>Jahresbruttovergüt. in Monaten</t>
  </si>
  <si>
    <t>im genannten Projekt tätig</t>
  </si>
  <si>
    <t>Tätigkeit:</t>
  </si>
  <si>
    <t>Beruf/Qualifikation:</t>
  </si>
  <si>
    <t>Anlage Personalkostenkalkulation</t>
  </si>
  <si>
    <t>Stunden pro Woche im geförderten Projekt tätig</t>
  </si>
  <si>
    <t>Jahressonderzahlung - AG-Anteil SV</t>
  </si>
  <si>
    <t>Insolvenzumlage</t>
  </si>
  <si>
    <t>2.1. Vergütung nach TVöD</t>
  </si>
  <si>
    <t>Kinderzuschläge (Nachweis erforderlich)</t>
  </si>
  <si>
    <t>Weitere (bitte überschreiben)</t>
  </si>
  <si>
    <t>Jahresvergütung:</t>
  </si>
  <si>
    <t>Jahressonderzahlung:</t>
  </si>
  <si>
    <t>Gesamt:</t>
  </si>
  <si>
    <t>Arbeitgeberanteile SV</t>
  </si>
  <si>
    <t>Diff zu mehr</t>
  </si>
  <si>
    <t>rest</t>
  </si>
  <si>
    <t>red%</t>
  </si>
  <si>
    <t>Arbeitgeberanteil Altersvorsorge</t>
  </si>
  <si>
    <t>ZVK/EZVK</t>
  </si>
  <si>
    <t>Arbeitgeberanteile Umlagen/Beiträge</t>
  </si>
  <si>
    <t>Jahressonderzahlung Brutto</t>
  </si>
  <si>
    <t>Jahressonderzahlung - AG-Anteil Altersvors.</t>
  </si>
  <si>
    <t>Jahressonderzahlung - AG-Anteil Uml./Beitr.</t>
  </si>
  <si>
    <t>SV-pflichtiges Brutto</t>
  </si>
  <si>
    <t>Beitragsfuß:</t>
  </si>
  <si>
    <t>Gefahrklasse:</t>
  </si>
  <si>
    <t>Krankenkasse:</t>
  </si>
  <si>
    <t>Berufsgenossenschaft - Ausgleichsumlage</t>
  </si>
  <si>
    <t>Stufe</t>
  </si>
  <si>
    <t>davon:</t>
  </si>
  <si>
    <t>PK</t>
  </si>
  <si>
    <t>PNK</t>
  </si>
  <si>
    <t>BGW</t>
  </si>
  <si>
    <t>Zusatzbeitrag Krankenversicherung</t>
  </si>
  <si>
    <t>Grenze jährlich:</t>
  </si>
  <si>
    <t>Grenze monatlich:</t>
  </si>
  <si>
    <t>KV+PV</t>
  </si>
  <si>
    <t>RV+AV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</si>
</sst>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0" borderId="0" xfId="0" applyFont="1"/>
    <xf numFmtId="0" fontId="1" fillId="0" borderId="6" xfId="0" applyFont="1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3" fillId="0" borderId="0" xfId="0" applyFont="1"/>
    <xf numFmtId="0" fontId="5" fillId="0" borderId="0" xfId="0" applyFont="1" applyBorder="1"/>
    <xf numFmtId="0" fontId="3" fillId="0" borderId="0" xfId="0" applyFont="1" applyBorder="1"/>
    <xf numFmtId="0" fontId="2" fillId="0" borderId="5" xfId="0" applyFont="1" applyBorder="1"/>
    <xf numFmtId="0" fontId="2" fillId="0" borderId="0" xfId="0" applyFont="1" applyBorder="1"/>
    <xf numFmtId="0" fontId="4" fillId="0" borderId="0" xfId="0" applyFont="1" applyBorder="1"/>
    <xf numFmtId="0" fontId="0" fillId="0" borderId="0" xfId="0" applyBorder="1" applyAlignment="1">
      <alignment horizontal="center"/>
    </xf>
    <xf numFmtId="0" fontId="4" fillId="0" borderId="5" xfId="0" applyFont="1" applyBorder="1"/>
    <xf numFmtId="0" fontId="0" fillId="0" borderId="5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/>
    <xf numFmtId="4" fontId="1" fillId="0" borderId="0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5" xfId="0" applyFill="1" applyBorder="1"/>
    <xf numFmtId="0" fontId="1" fillId="0" borderId="5" xfId="0" applyFont="1" applyFill="1" applyBorder="1"/>
    <xf numFmtId="0" fontId="1" fillId="0" borderId="1" xfId="0" applyFont="1" applyFill="1" applyBorder="1"/>
    <xf numFmtId="0" fontId="5" fillId="0" borderId="1" xfId="0" applyFont="1" applyBorder="1" applyAlignment="1">
      <alignment horizontal="center"/>
    </xf>
    <xf numFmtId="0" fontId="0" fillId="0" borderId="11" xfId="0" applyBorder="1"/>
    <xf numFmtId="0" fontId="2" fillId="0" borderId="12" xfId="0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3" fillId="0" borderId="16" xfId="0" applyFont="1" applyBorder="1"/>
    <xf numFmtId="0" fontId="3" fillId="0" borderId="17" xfId="0" applyFon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" fillId="0" borderId="21" xfId="0" applyFont="1" applyBorder="1"/>
    <xf numFmtId="0" fontId="4" fillId="0" borderId="12" xfId="0" applyFont="1" applyBorder="1"/>
    <xf numFmtId="0" fontId="0" fillId="0" borderId="12" xfId="0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3" fillId="0" borderId="14" xfId="0" applyFont="1" applyBorder="1"/>
    <xf numFmtId="0" fontId="3" fillId="0" borderId="15" xfId="0" applyFont="1" applyBorder="1"/>
    <xf numFmtId="0" fontId="1" fillId="0" borderId="18" xfId="0" applyFont="1" applyBorder="1"/>
    <xf numFmtId="0" fontId="1" fillId="0" borderId="19" xfId="0" applyFont="1" applyBorder="1"/>
    <xf numFmtId="0" fontId="5" fillId="0" borderId="16" xfId="0" applyFont="1" applyBorder="1"/>
    <xf numFmtId="0" fontId="5" fillId="0" borderId="17" xfId="0" applyFont="1" applyBorder="1"/>
    <xf numFmtId="0" fontId="1" fillId="0" borderId="20" xfId="0" applyFont="1" applyBorder="1"/>
    <xf numFmtId="0" fontId="1" fillId="0" borderId="21" xfId="0" applyFont="1" applyBorder="1" applyAlignment="1">
      <alignment horizontal="center"/>
    </xf>
    <xf numFmtId="0" fontId="1" fillId="0" borderId="22" xfId="0" applyFont="1" applyBorder="1"/>
    <xf numFmtId="0" fontId="3" fillId="0" borderId="0" xfId="0" applyFont="1" applyBorder="1" applyAlignment="1">
      <alignment horizontal="right"/>
    </xf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1" fillId="0" borderId="0" xfId="0" applyFont="1" applyFill="1" applyBorder="1"/>
    <xf numFmtId="0" fontId="3" fillId="0" borderId="0" xfId="0" applyFont="1" applyFill="1" applyBorder="1"/>
    <xf numFmtId="0" fontId="5" fillId="0" borderId="0" xfId="0" applyFont="1" applyFill="1" applyBorder="1"/>
    <xf numFmtId="4" fontId="1" fillId="2" borderId="8" xfId="0" applyNumberFormat="1" applyFont="1" applyFill="1" applyBorder="1"/>
    <xf numFmtId="4" fontId="3" fillId="2" borderId="7" xfId="0" applyNumberFormat="1" applyFont="1" applyFill="1" applyBorder="1"/>
    <xf numFmtId="4" fontId="1" fillId="2" borderId="7" xfId="0" applyNumberFormat="1" applyFont="1" applyFill="1" applyBorder="1"/>
    <xf numFmtId="4" fontId="1" fillId="2" borderId="1" xfId="0" applyNumberFormat="1" applyFont="1" applyFill="1" applyBorder="1"/>
    <xf numFmtId="0" fontId="1" fillId="2" borderId="0" xfId="0" applyFont="1" applyFill="1" applyBorder="1" applyAlignment="1">
      <alignment horizontal="center"/>
    </xf>
    <xf numFmtId="4" fontId="1" fillId="2" borderId="9" xfId="0" applyNumberFormat="1" applyFont="1" applyFill="1" applyBorder="1"/>
    <xf numFmtId="0" fontId="1" fillId="2" borderId="0" xfId="0" applyFont="1" applyFill="1" applyBorder="1"/>
    <xf numFmtId="0" fontId="1" fillId="2" borderId="8" xfId="0" applyFont="1" applyFill="1" applyBorder="1"/>
    <xf numFmtId="0" fontId="1" fillId="2" borderId="7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7" xfId="0" applyFont="1" applyFill="1" applyBorder="1"/>
    <xf numFmtId="0" fontId="1" fillId="2" borderId="9" xfId="0" applyFont="1" applyFill="1" applyBorder="1"/>
    <xf numFmtId="0" fontId="5" fillId="0" borderId="10" xfId="0" applyFont="1" applyFill="1" applyBorder="1" applyAlignment="1">
      <alignment horizontal="center"/>
    </xf>
    <xf numFmtId="4" fontId="5" fillId="3" borderId="1" xfId="0" applyNumberFormat="1" applyFont="1" applyFill="1" applyBorder="1"/>
    <xf numFmtId="4" fontId="1" fillId="3" borderId="1" xfId="0" applyNumberFormat="1" applyFont="1" applyFill="1" applyBorder="1"/>
    <xf numFmtId="14" fontId="3" fillId="0" borderId="0" xfId="0" applyNumberFormat="1" applyFont="1" applyBorder="1" applyAlignment="1">
      <alignment horizontal="center"/>
    </xf>
    <xf numFmtId="4" fontId="1" fillId="4" borderId="1" xfId="0" applyNumberFormat="1" applyFont="1" applyFill="1" applyBorder="1"/>
    <xf numFmtId="0" fontId="1" fillId="0" borderId="3" xfId="0" applyFont="1" applyBorder="1"/>
    <xf numFmtId="0" fontId="1" fillId="0" borderId="0" xfId="0" applyFont="1" applyBorder="1"/>
    <xf numFmtId="0" fontId="3" fillId="0" borderId="1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" fontId="0" fillId="0" borderId="0" xfId="0" applyNumberFormat="1"/>
    <xf numFmtId="4" fontId="3" fillId="0" borderId="0" xfId="0" applyNumberFormat="1" applyFont="1"/>
    <xf numFmtId="4" fontId="0" fillId="0" borderId="0" xfId="0" applyNumberFormat="1" applyBorder="1"/>
    <xf numFmtId="0" fontId="1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1" fillId="0" borderId="17" xfId="0" applyFont="1" applyBorder="1" applyProtection="1"/>
    <xf numFmtId="4" fontId="1" fillId="0" borderId="0" xfId="0" applyNumberFormat="1" applyFont="1"/>
    <xf numFmtId="0" fontId="0" fillId="0" borderId="17" xfId="0" applyBorder="1" applyProtection="1"/>
    <xf numFmtId="0" fontId="1" fillId="5" borderId="1" xfId="0" applyFont="1" applyFill="1" applyBorder="1" applyAlignment="1" applyProtection="1">
      <alignment horizontal="center" vertical="center"/>
      <protection locked="0"/>
    </xf>
    <xf numFmtId="14" fontId="1" fillId="5" borderId="1" xfId="0" applyNumberFormat="1" applyFont="1" applyFill="1" applyBorder="1" applyAlignment="1" applyProtection="1">
      <alignment horizontal="center"/>
      <protection locked="0"/>
    </xf>
    <xf numFmtId="1" fontId="1" fillId="5" borderId="1" xfId="0" applyNumberFormat="1" applyFont="1" applyFill="1" applyBorder="1" applyAlignment="1" applyProtection="1">
      <alignment horizontal="center"/>
      <protection locked="0"/>
    </xf>
    <xf numFmtId="14" fontId="0" fillId="5" borderId="1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4" fontId="1" fillId="5" borderId="1" xfId="0" applyNumberFormat="1" applyFont="1" applyFill="1" applyBorder="1" applyProtection="1">
      <protection locked="0"/>
    </xf>
    <xf numFmtId="10" fontId="1" fillId="5" borderId="1" xfId="0" applyNumberFormat="1" applyFont="1" applyFill="1" applyBorder="1" applyProtection="1">
      <protection locked="0"/>
    </xf>
    <xf numFmtId="164" fontId="1" fillId="5" borderId="1" xfId="0" applyNumberFormat="1" applyFont="1" applyFill="1" applyBorder="1" applyProtection="1">
      <protection locked="0"/>
    </xf>
    <xf numFmtId="10" fontId="1" fillId="0" borderId="0" xfId="0" applyNumberFormat="1" applyFont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0" xfId="0" quotePrefix="1" applyFont="1" applyBorder="1"/>
    <xf numFmtId="0" fontId="1" fillId="0" borderId="4" xfId="0" applyFont="1" applyBorder="1" applyAlignment="1">
      <alignment horizontal="center"/>
    </xf>
    <xf numFmtId="4" fontId="5" fillId="0" borderId="0" xfId="0" applyNumberFormat="1" applyFont="1"/>
    <xf numFmtId="3" fontId="1" fillId="5" borderId="1" xfId="0" applyNumberFormat="1" applyFont="1" applyFill="1" applyBorder="1" applyProtection="1">
      <protection locked="0"/>
    </xf>
    <xf numFmtId="10" fontId="1" fillId="0" borderId="1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/>
    <xf numFmtId="4" fontId="1" fillId="3" borderId="1" xfId="0" applyNumberFormat="1" applyFont="1" applyFill="1" applyBorder="1" applyProtection="1"/>
    <xf numFmtId="0" fontId="7" fillId="0" borderId="0" xfId="0" applyFont="1" applyBorder="1"/>
    <xf numFmtId="4" fontId="5" fillId="5" borderId="8" xfId="0" applyNumberFormat="1" applyFont="1" applyFill="1" applyBorder="1"/>
    <xf numFmtId="4" fontId="5" fillId="5" borderId="7" xfId="0" applyNumberFormat="1" applyFont="1" applyFill="1" applyBorder="1"/>
    <xf numFmtId="2" fontId="1" fillId="5" borderId="0" xfId="0" applyNumberFormat="1" applyFont="1" applyFill="1" applyBorder="1"/>
    <xf numFmtId="0" fontId="1" fillId="0" borderId="0" xfId="0" applyFont="1" applyBorder="1"/>
    <xf numFmtId="0" fontId="1" fillId="0" borderId="0" xfId="0" applyFont="1" applyBorder="1"/>
    <xf numFmtId="10" fontId="1" fillId="3" borderId="1" xfId="0" applyNumberFormat="1" applyFont="1" applyFill="1" applyBorder="1" applyProtection="1">
      <protection locked="0"/>
    </xf>
    <xf numFmtId="2" fontId="1" fillId="0" borderId="0" xfId="0" applyNumberFormat="1" applyFont="1" applyFill="1" applyBorder="1"/>
    <xf numFmtId="4" fontId="1" fillId="5" borderId="1" xfId="0" applyNumberFormat="1" applyFont="1" applyFill="1" applyBorder="1" applyProtection="1"/>
    <xf numFmtId="0" fontId="1" fillId="0" borderId="0" xfId="0" applyFont="1" applyBorder="1"/>
    <xf numFmtId="0" fontId="1" fillId="0" borderId="24" xfId="0" applyFont="1" applyBorder="1" applyAlignment="1">
      <alignment horizontal="right"/>
    </xf>
    <xf numFmtId="0" fontId="1" fillId="0" borderId="25" xfId="0" applyFont="1" applyBorder="1"/>
    <xf numFmtId="0" fontId="1" fillId="0" borderId="24" xfId="0" applyFont="1" applyBorder="1"/>
    <xf numFmtId="4" fontId="5" fillId="6" borderId="10" xfId="0" applyNumberFormat="1" applyFont="1" applyFill="1" applyBorder="1"/>
    <xf numFmtId="4" fontId="1" fillId="6" borderId="26" xfId="0" applyNumberFormat="1" applyFont="1" applyFill="1" applyBorder="1"/>
    <xf numFmtId="0" fontId="1" fillId="0" borderId="0" xfId="0" applyFont="1" applyBorder="1"/>
    <xf numFmtId="0" fontId="3" fillId="0" borderId="1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0" fillId="0" borderId="0" xfId="0" applyFill="1" applyBorder="1"/>
    <xf numFmtId="0" fontId="6" fillId="5" borderId="1" xfId="0" applyFont="1" applyFill="1" applyBorder="1" applyAlignment="1" applyProtection="1">
      <alignment horizontal="center"/>
      <protection locked="0"/>
    </xf>
    <xf numFmtId="0" fontId="0" fillId="5" borderId="1" xfId="0" applyFill="1" applyBorder="1" applyProtection="1">
      <protection locked="0"/>
    </xf>
    <xf numFmtId="0" fontId="3" fillId="0" borderId="1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5" borderId="2" xfId="0" applyFont="1" applyFill="1" applyBorder="1" applyAlignment="1" applyProtection="1">
      <alignment horizontal="left"/>
      <protection locked="0"/>
    </xf>
    <xf numFmtId="0" fontId="3" fillId="5" borderId="3" xfId="0" applyFont="1" applyFill="1" applyBorder="1" applyAlignment="1" applyProtection="1">
      <alignment horizontal="left"/>
      <protection locked="0"/>
    </xf>
    <xf numFmtId="0" fontId="3" fillId="5" borderId="4" xfId="0" applyFont="1" applyFill="1" applyBorder="1" applyAlignment="1" applyProtection="1">
      <alignment horizontal="left"/>
      <protection locked="0"/>
    </xf>
    <xf numFmtId="0" fontId="1" fillId="5" borderId="0" xfId="0" applyFont="1" applyFill="1" applyBorder="1" applyProtection="1">
      <protection locked="0"/>
    </xf>
    <xf numFmtId="0" fontId="1" fillId="5" borderId="23" xfId="0" applyFont="1" applyFill="1" applyBorder="1" applyProtection="1">
      <protection locked="0"/>
    </xf>
    <xf numFmtId="0" fontId="1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0" xfId="0" applyFont="1" applyFill="1" applyBorder="1" applyProtection="1">
      <protection locked="0"/>
    </xf>
    <xf numFmtId="0" fontId="1" fillId="0" borderId="23" xfId="0" applyFont="1" applyFill="1" applyBorder="1" applyProtection="1">
      <protection locked="0"/>
    </xf>
    <xf numFmtId="0" fontId="1" fillId="0" borderId="0" xfId="0" applyFont="1" applyBorder="1"/>
    <xf numFmtId="0" fontId="1" fillId="0" borderId="23" xfId="0" applyFont="1" applyBorder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5362575" y="426720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" name="Gerade Verbindung mit Pfeil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536257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" name="Gerade Verbindung mit Pfeil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536257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" name="Gerade Verbindung mit Pfeil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536257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7" name="Gerade Verbindung mit Pfeil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536257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" name="Gerade Verbindung mit Pfeil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536257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9" name="Gerade Verbindung mit Pfeil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536257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0" name="Gerade Verbindung mit Pfeil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1" name="Gerade Verbindung mit Pfeil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2" name="Gerade Verbindung mit Pfeil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3" name="Gerade Verbindung mit Pfeil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4" name="Gerade Verbindung mit Pfeil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5" name="Gerade Verbindung mit Pfeil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6" name="Gerade Verbindung mit Pfeil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7" name="Gerade Verbindung mit Pfeil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8" name="Gerade Verbindung mit Pfeil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9" name="Gerade Verbindung mit Pfeil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0" name="Gerade Verbindung mit Pfeil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1" name="Gerade Verbindung mit Pfeil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2" name="Gerade Verbindung mit Pfeil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3" name="Gerade Verbindung mit Pfeil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4" name="Gerade Verbindung mit Pfeil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5" name="Gerade Verbindung mit Pfeil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6" name="Gerade Verbindung mit Pfeil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7" name="Gerade Verbindung mit Pfeil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8" name="Gerade Verbindung mit Pfeil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9" name="Gerade Verbindung mit Pfeil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0" name="Gerade Verbindung mit Pfeil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1" name="Gerade Verbindung mit Pfeil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2" name="Gerade Verbindung mit Pfeil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3" name="Gerade Verbindung mit Pfeil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4" name="Gerade Verbindung mit Pfeil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5" name="Gerade Verbindung mit Pfeil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6" name="Gerade Verbindung mit Pfeil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7" name="Gerade Verbindung mit Pfeil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8" name="Gerade Verbindung mit Pfeil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9" name="Gerade Verbindung mit Pfeil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0" name="Gerade Verbindung mit Pfeil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1" name="Gerade Verbindung mit Pfeil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2" name="Gerade Verbindung mit Pfeil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3" name="Gerade Verbindung mit Pfeil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4" name="Gerade Verbindung mit Pfeil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5" name="Gerade Verbindung mit Pfeil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6" name="Gerade Verbindung mit Pfeil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7" name="Gerade Verbindung mit Pfeil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8" name="Gerade Verbindung mit Pfeil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9" name="Gerade Verbindung mit Pfeil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0" name="Gerade Verbindung mit Pfeil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1" name="Gerade Verbindung mit Pfeil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2" name="Gerade Verbindung mit Pfeil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3" name="Gerade Verbindung mit Pfeil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4" name="Gerade Verbindung mit Pfeil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5" name="Gerade Verbindung mit Pfeil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6" name="Gerade Verbindung mit Pfeil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7" name="Gerade Verbindung mit Pfeil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8" name="Gerade Verbindung mit Pfeil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9" name="Gerade Verbindung mit Pfeil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0" name="Gerade Verbindung mit Pfeil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1" name="Gerade Verbindung mit Pfeil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2" name="Gerade Verbindung mit Pfeil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3" name="Gerade Verbindung mit Pfeil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4" name="Gerade Verbindung mit Pfeil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5" name="Gerade Verbindung mit Pfeil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6" name="Gerade Verbindung mit Pfeil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7" name="Gerade Verbindung mit Pfeil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8" name="Gerade Verbindung mit Pfeil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9" name="Gerade Verbindung mit Pfeil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0" name="Gerade Verbindung mit Pfeil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1" name="Gerade Verbindung mit Pfeil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2" name="Gerade Verbindung mit Pfeil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3" name="Gerade Verbindung mit Pfeil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4" name="Gerade Verbindung mit Pfeil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5" name="Gerade Verbindung mit Pfeil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6" name="Gerade Verbindung mit Pfeil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7" name="Gerade Verbindung mit Pfeil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8" name="Gerade Verbindung mit Pfeil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9" name="Gerade Verbindung mit Pfeil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0" name="Gerade Verbindung mit Pfeil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1" name="Gerade Verbindung mit Pfeil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2" name="Gerade Verbindung mit Pfeil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3" name="Gerade Verbindung mit Pfeil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4" name="Gerade Verbindung mit Pfeil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5" name="Gerade Verbindung mit Pfeil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6" name="Gerade Verbindung mit Pfeil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7" name="Gerade Verbindung mit Pfeil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8" name="Gerade Verbindung mit Pfeil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9" name="Gerade Verbindung mit Pfeil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0" name="Gerade Verbindung mit Pfeil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1" name="Gerade Verbindung mit Pfeil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2" name="Gerade Verbindung mit Pfeil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3" name="Gerade Verbindung mit Pfeil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4" name="Gerade Verbindung mit Pfeil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5" name="Gerade Verbindung mit Pfeil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6" name="Gerade Verbindung mit Pfeil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7" name="Gerade Verbindung mit Pfeil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8" name="Gerade Verbindung mit Pfeil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9" name="Gerade Verbindung mit Pfeil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00" name="Gerade Verbindung mit Pfeil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01" name="Gerade Verbindung mit Pfeil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02" name="Gerade Verbindung mit Pfeil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03" name="Gerade Verbindung mit Pfeil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04" name="Gerade Verbindung mit Pfeil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05" name="Gerade Verbindung mit Pfeil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06" name="Gerade Verbindung mit Pfeil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07" name="Gerade Verbindung mit Pfeil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08" name="Gerade Verbindung mit Pfeil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09" name="Gerade Verbindung mit Pfeil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10" name="Gerade Verbindung mit Pfeil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11" name="Gerade Verbindung mit Pfeil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12" name="Gerade Verbindung mit Pfeil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13" name="Gerade Verbindung mit Pfeil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14" name="Gerade Verbindung mit Pfeil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15" name="Gerade Verbindung mit Pfeil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16" name="Gerade Verbindung mit Pfeil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17" name="Gerade Verbindung mit Pfeil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18" name="Gerade Verbindung mit Pfeil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19" name="Gerade Verbindung mit Pfeil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20" name="Gerade Verbindung mit Pfeil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21" name="Gerade Verbindung mit Pfeil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22" name="Gerade Verbindung mit Pfeil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23" name="Gerade Verbindung mit Pfeil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24" name="Gerade Verbindung mit Pfeil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25" name="Gerade Verbindung mit Pfeil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26" name="Gerade Verbindung mit Pfeil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27" name="Gerade Verbindung mit Pfeil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28" name="Gerade Verbindung mit Pfeil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29" name="Gerade Verbindung mit Pfeil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30" name="Gerade Verbindung mit Pfeil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31" name="Gerade Verbindung mit Pfeil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32" name="Gerade Verbindung mit Pfeil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33" name="Gerade Verbindung mit Pfeil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34" name="Gerade Verbindung mit Pfeil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35" name="Gerade Verbindung mit Pfeil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36" name="Gerade Verbindung mit Pfeil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37" name="Gerade Verbindung mit Pfeil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38" name="Gerade Verbindung mit Pfeil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39" name="Gerade Verbindung mit Pfeil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40" name="Gerade Verbindung mit Pfeil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41" name="Gerade Verbindung mit Pfeil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42" name="Gerade Verbindung mit Pfeil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43" name="Gerade Verbindung mit Pfeil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44" name="Gerade Verbindung mit Pfeil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45" name="Gerade Verbindung mit Pfeil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46" name="Gerade Verbindung mit Pfeil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47" name="Gerade Verbindung mit Pfeil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48" name="Gerade Verbindung mit Pfeil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49" name="Gerade Verbindung mit Pfeil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50" name="Gerade Verbindung mit Pfeil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51" name="Gerade Verbindung mit Pfeil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52" name="Gerade Verbindung mit Pfeil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53" name="Gerade Verbindung mit Pfeil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54" name="Gerade Verbindung mit Pfeil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55" name="Gerade Verbindung mit Pfeil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56" name="Gerade Verbindung mit Pfeil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57" name="Gerade Verbindung mit Pfeil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58" name="Gerade Verbindung mit Pfeil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59" name="Gerade Verbindung mit Pfeil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60" name="Gerade Verbindung mit Pfeil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61" name="Gerade Verbindung mit Pfeil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62" name="Gerade Verbindung mit Pfeil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63" name="Gerade Verbindung mit Pfeil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64" name="Gerade Verbindung mit Pfeil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65" name="Gerade Verbindung mit Pfeil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66" name="Gerade Verbindung mit Pfeil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67" name="Gerade Verbindung mit Pfeil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68" name="Gerade Verbindung mit Pfeil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69" name="Gerade Verbindung mit Pfeil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70" name="Gerade Verbindung mit Pfeil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71" name="Gerade Verbindung mit Pfeil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72" name="Gerade Verbindung mit Pfeil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73" name="Gerade Verbindung mit Pfeil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74" name="Gerade Verbindung mit Pfeil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75" name="Gerade Verbindung mit Pfeil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76" name="Gerade Verbindung mit Pfeil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77" name="Gerade Verbindung mit Pfeil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78" name="Gerade Verbindung mit Pfeil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79" name="Gerade Verbindung mit Pfeil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80" name="Gerade Verbindung mit Pfeil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81" name="Gerade Verbindung mit Pfeil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82" name="Gerade Verbindung mit Pfeil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83" name="Gerade Verbindung mit Pfeil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84" name="Gerade Verbindung mit Pfeil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85" name="Gerade Verbindung mit Pfeil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86" name="Gerade Verbindung mit Pfeil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87" name="Gerade Verbindung mit Pfeil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88" name="Gerade Verbindung mit Pfeil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89" name="Gerade Verbindung mit Pfeil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90" name="Gerade Verbindung mit Pfeil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91" name="Gerade Verbindung mit Pfeil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92" name="Gerade Verbindung mit Pfeil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93" name="Gerade Verbindung mit Pfeil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94" name="Gerade Verbindung mit Pfeil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95" name="Gerade Verbindung mit Pfeil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96" name="Gerade Verbindung mit Pfeil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97" name="Gerade Verbindung mit Pfeil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98" name="Gerade Verbindung mit Pfeil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99" name="Gerade Verbindung mit Pfeil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00" name="Gerade Verbindung mit Pfeil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01" name="Gerade Verbindung mit Pfeil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02" name="Gerade Verbindung mit Pfeil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03" name="Gerade Verbindung mit Pfeil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04" name="Gerade Verbindung mit Pfeil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05" name="Gerade Verbindung mit Pfeil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06" name="Gerade Verbindung mit Pfeil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07" name="Gerade Verbindung mit Pfeil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08" name="Gerade Verbindung mit Pfeil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09" name="Gerade Verbindung mit Pfeil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10" name="Gerade Verbindung mit Pfeil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11" name="Gerade Verbindung mit Pfeil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12" name="Gerade Verbindung mit Pfeil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13" name="Gerade Verbindung mit Pfeil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14" name="Gerade Verbindung mit Pfeil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15" name="Gerade Verbindung mit Pfeil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16" name="Gerade Verbindung mit Pfeil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17" name="Gerade Verbindung mit Pfeil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18" name="Gerade Verbindung mit Pfeil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19" name="Gerade Verbindung mit Pfeil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20" name="Gerade Verbindung mit Pfeil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21" name="Gerade Verbindung mit Pfeil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22" name="Gerade Verbindung mit Pfeil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23" name="Gerade Verbindung mit Pfeil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24" name="Gerade Verbindung mit Pfeil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25" name="Gerade Verbindung mit Pfeil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26" name="Gerade Verbindung mit Pfeil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27" name="Gerade Verbindung mit Pfeil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28" name="Gerade Verbindung mit Pfeil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29" name="Gerade Verbindung mit Pfeil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30" name="Gerade Verbindung mit Pfeil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31" name="Gerade Verbindung mit Pfeil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32" name="Gerade Verbindung mit Pfeil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33" name="Gerade Verbindung mit Pfeil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34" name="Gerade Verbindung mit Pfeil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35" name="Gerade Verbindung mit Pfeil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36" name="Gerade Verbindung mit Pfeil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37" name="Gerade Verbindung mit Pfeil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38" name="Gerade Verbindung mit Pfeil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39" name="Gerade Verbindung mit Pfeil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40" name="Gerade Verbindung mit Pfeil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41" name="Gerade Verbindung mit Pfeil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42" name="Gerade Verbindung mit Pfeil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43" name="Gerade Verbindung mit Pfeil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44" name="Gerade Verbindung mit Pfeil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45" name="Gerade Verbindung mit Pfeil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46" name="Gerade Verbindung mit Pfeil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47" name="Gerade Verbindung mit Pfeil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48" name="Gerade Verbindung mit Pfeil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49" name="Gerade Verbindung mit Pfeil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50" name="Gerade Verbindung mit Pfeil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51" name="Gerade Verbindung mit Pfeil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52" name="Gerade Verbindung mit Pfeil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53" name="Gerade Verbindung mit Pfeil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54" name="Gerade Verbindung mit Pfeil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55" name="Gerade Verbindung mit Pfeil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56" name="Gerade Verbindung mit Pfeil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57" name="Gerade Verbindung mit Pfeil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58" name="Gerade Verbindung mit Pfeil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59" name="Gerade Verbindung mit Pfeil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60" name="Gerade Verbindung mit Pfeil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61" name="Gerade Verbindung mit Pfeil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62" name="Gerade Verbindung mit Pfeil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63" name="Gerade Verbindung mit Pfeil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64" name="Gerade Verbindung mit Pfeil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65" name="Gerade Verbindung mit Pfeil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66" name="Gerade Verbindung mit Pfeil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67" name="Gerade Verbindung mit Pfeil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68" name="Gerade Verbindung mit Pfeil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69" name="Gerade Verbindung mit Pfeil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70" name="Gerade Verbindung mit Pfeil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71" name="Gerade Verbindung mit Pfeil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72" name="Gerade Verbindung mit Pfeil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73" name="Gerade Verbindung mit Pfeil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74" name="Gerade Verbindung mit Pfeil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75" name="Gerade Verbindung mit Pfeil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76" name="Gerade Verbindung mit Pfeil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77" name="Gerade Verbindung mit Pfeil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78" name="Gerade Verbindung mit Pfeil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79" name="Gerade Verbindung mit Pfeil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80" name="Gerade Verbindung mit Pfeil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81" name="Gerade Verbindung mit Pfeil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82" name="Gerade Verbindung mit Pfeil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83" name="Gerade Verbindung mit Pfeil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84" name="Gerade Verbindung mit Pfeil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85" name="Gerade Verbindung mit Pfeil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86" name="Gerade Verbindung mit Pfeil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87" name="Gerade Verbindung mit Pfeil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88" name="Gerade Verbindung mit Pfeil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89" name="Gerade Verbindung mit Pfeil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90" name="Gerade Verbindung mit Pfeil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91" name="Gerade Verbindung mit Pfeil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92" name="Gerade Verbindung mit Pfeil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93" name="Gerade Verbindung mit Pfeil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94" name="Gerade Verbindung mit Pfeil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95" name="Gerade Verbindung mit Pfeil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96" name="Gerade Verbindung mit Pfeil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97" name="Gerade Verbindung mit Pfeil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98" name="Gerade Verbindung mit Pfeil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99" name="Gerade Verbindung mit Pfeil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00" name="Gerade Verbindung mit Pfeil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01" name="Gerade Verbindung mit Pfeil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02" name="Gerade Verbindung mit Pfeil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03" name="Gerade Verbindung mit Pfeil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04" name="Gerade Verbindung mit Pfeil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05" name="Gerade Verbindung mit Pfeil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06" name="Gerade Verbindung mit Pfeil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07" name="Gerade Verbindung mit Pfeil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08" name="Gerade Verbindung mit Pfeil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09" name="Gerade Verbindung mit Pfeil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10" name="Gerade Verbindung mit Pfeil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11" name="Gerade Verbindung mit Pfeil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12" name="Gerade Verbindung mit Pfeil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13" name="Gerade Verbindung mit Pfeil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14" name="Gerade Verbindung mit Pfeil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15" name="Gerade Verbindung mit Pfeil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16" name="Gerade Verbindung mit Pfeil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17" name="Gerade Verbindung mit Pfeil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18" name="Gerade Verbindung mit Pfeil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19" name="Gerade Verbindung mit Pfeil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20" name="Gerade Verbindung mit Pfeil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21" name="Gerade Verbindung mit Pfeil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22" name="Gerade Verbindung mit Pfeil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23" name="Gerade Verbindung mit Pfeil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24" name="Gerade Verbindung mit Pfeil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25" name="Gerade Verbindung mit Pfeil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26" name="Gerade Verbindung mit Pfeil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27" name="Gerade Verbindung mit Pfeil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28" name="Gerade Verbindung mit Pfeil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29" name="Gerade Verbindung mit Pfeil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30" name="Gerade Verbindung mit Pfeil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31" name="Gerade Verbindung mit Pfeil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32" name="Gerade Verbindung mit Pfeil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33" name="Gerade Verbindung mit Pfeil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34" name="Gerade Verbindung mit Pfeil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35" name="Gerade Verbindung mit Pfeil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36" name="Gerade Verbindung mit Pfeil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37" name="Gerade Verbindung mit Pfeil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38" name="Gerade Verbindung mit Pfeil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39" name="Gerade Verbindung mit Pfeil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40" name="Gerade Verbindung mit Pfeil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41" name="Gerade Verbindung mit Pfeil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42" name="Gerade Verbindung mit Pfeil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43" name="Gerade Verbindung mit Pfeil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44" name="Gerade Verbindung mit Pfeil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45" name="Gerade Verbindung mit Pfeil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46" name="Gerade Verbindung mit Pfeil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47" name="Gerade Verbindung mit Pfeil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48" name="Gerade Verbindung mit Pfeil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49" name="Gerade Verbindung mit Pfeil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50" name="Gerade Verbindung mit Pfeil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51" name="Gerade Verbindung mit Pfeil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52" name="Gerade Verbindung mit Pfeil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53" name="Gerade Verbindung mit Pfeil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54" name="Gerade Verbindung mit Pfeil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55" name="Gerade Verbindung mit Pfeil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56" name="Gerade Verbindung mit Pfeil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57" name="Gerade Verbindung mit Pfeil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58" name="Gerade Verbindung mit Pfeil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59" name="Gerade Verbindung mit Pfeil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60" name="Gerade Verbindung mit Pfeil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61" name="Gerade Verbindung mit Pfeil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62" name="Gerade Verbindung mit Pfeil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63" name="Gerade Verbindung mit Pfeil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64" name="Gerade Verbindung mit Pfeil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65" name="Gerade Verbindung mit Pfeil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66" name="Gerade Verbindung mit Pfeil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67" name="Gerade Verbindung mit Pfeil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68" name="Gerade Verbindung mit Pfeil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69" name="Gerade Verbindung mit Pfeil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70" name="Gerade Verbindung mit Pfeil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71" name="Gerade Verbindung mit Pfeil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72" name="Gerade Verbindung mit Pfeil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73" name="Gerade Verbindung mit Pfeil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74" name="Gerade Verbindung mit Pfeil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75" name="Gerade Verbindung mit Pfeil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76" name="Gerade Verbindung mit Pfeil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77" name="Gerade Verbindung mit Pfeil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78" name="Gerade Verbindung mit Pfeil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79" name="Gerade Verbindung mit Pfeil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80" name="Gerade Verbindung mit Pfeil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81" name="Gerade Verbindung mit Pfeil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82" name="Gerade Verbindung mit Pfeil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83" name="Gerade Verbindung mit Pfeil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84" name="Gerade Verbindung mit Pfeil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85" name="Gerade Verbindung mit Pfeil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86" name="Gerade Verbindung mit Pfeil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87" name="Gerade Verbindung mit Pfeil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88" name="Gerade Verbindung mit Pfeil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89" name="Gerade Verbindung mit Pfeil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90" name="Gerade Verbindung mit Pfeil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91" name="Gerade Verbindung mit Pfeil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92" name="Gerade Verbindung mit Pfeil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93" name="Gerade Verbindung mit Pfeil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94" name="Gerade Verbindung mit Pfeil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95" name="Gerade Verbindung mit Pfeil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96" name="Gerade Verbindung mit Pfeil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97" name="Gerade Verbindung mit Pfeil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98" name="Gerade Verbindung mit Pfeil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99" name="Gerade Verbindung mit Pfeil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00" name="Gerade Verbindung mit Pfeil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01" name="Gerade Verbindung mit Pfeil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02" name="Gerade Verbindung mit Pfeil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03" name="Gerade Verbindung mit Pfeil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04" name="Gerade Verbindung mit Pfeil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05" name="Gerade Verbindung mit Pfeil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06" name="Gerade Verbindung mit Pfeil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07" name="Gerade Verbindung mit Pfeil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08" name="Gerade Verbindung mit Pfeil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09" name="Gerade Verbindung mit Pfeil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10" name="Gerade Verbindung mit Pfeil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11" name="Gerade Verbindung mit Pfeil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12" name="Gerade Verbindung mit Pfeil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13" name="Gerade Verbindung mit Pfeil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14" name="Gerade Verbindung mit Pfeil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15" name="Gerade Verbindung mit Pfeil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16" name="Gerade Verbindung mit Pfeil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17" name="Gerade Verbindung mit Pfeil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18" name="Gerade Verbindung mit Pfeil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19" name="Gerade Verbindung mit Pfeil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20" name="Gerade Verbindung mit Pfeil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21" name="Gerade Verbindung mit Pfeil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22" name="Gerade Verbindung mit Pfeil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23" name="Gerade Verbindung mit Pfeil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24" name="Gerade Verbindung mit Pfeil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25" name="Gerade Verbindung mit Pfeil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26" name="Gerade Verbindung mit Pfeil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27" name="Gerade Verbindung mit Pfeil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28" name="Gerade Verbindung mit Pfeil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29" name="Gerade Verbindung mit Pfeil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30" name="Gerade Verbindung mit Pfeil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31" name="Gerade Verbindung mit Pfeil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32" name="Gerade Verbindung mit Pfeil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33" name="Gerade Verbindung mit Pfeil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34" name="Gerade Verbindung mit Pfeil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35" name="Gerade Verbindung mit Pfeil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36" name="Gerade Verbindung mit Pfeil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37" name="Gerade Verbindung mit Pfeil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38" name="Gerade Verbindung mit Pfeil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39" name="Gerade Verbindung mit Pfeil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40" name="Gerade Verbindung mit Pfeil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41" name="Gerade Verbindung mit Pfeil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42" name="Gerade Verbindung mit Pfeil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43" name="Gerade Verbindung mit Pfeil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44" name="Gerade Verbindung mit Pfeil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45" name="Gerade Verbindung mit Pfeil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46" name="Gerade Verbindung mit Pfeil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47" name="Gerade Verbindung mit Pfeil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48" name="Gerade Verbindung mit Pfeil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49" name="Gerade Verbindung mit Pfeil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50" name="Gerade Verbindung mit Pfeil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51" name="Gerade Verbindung mit Pfeil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52" name="Gerade Verbindung mit Pfeil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53" name="Gerade Verbindung mit Pfeil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54" name="Gerade Verbindung mit Pfeil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55" name="Gerade Verbindung mit Pfeil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56" name="Gerade Verbindung mit Pfeil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57" name="Gerade Verbindung mit Pfeil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58" name="Gerade Verbindung mit Pfeil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59" name="Gerade Verbindung mit Pfeil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60" name="Gerade Verbindung mit Pfeil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61" name="Gerade Verbindung mit Pfeil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62" name="Gerade Verbindung mit Pfeil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63" name="Gerade Verbindung mit Pfeil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64" name="Gerade Verbindung mit Pfeil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65" name="Gerade Verbindung mit Pfeil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" name="Gerade Verbindung mit Pfeil 1">
          <a:extLst>
            <a:ext uri="{FF2B5EF4-FFF2-40B4-BE49-F238E27FC236}">
              <a16:creationId xmlns:a16="http://schemas.microsoft.com/office/drawing/2014/main" id="{C07C3341-7CE2-4987-858A-E0A90B9875B6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0B85AE7F-FFC1-4C54-BC61-7E02300F071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" name="Gerade Verbindung mit Pfeil 3">
          <a:extLst>
            <a:ext uri="{FF2B5EF4-FFF2-40B4-BE49-F238E27FC236}">
              <a16:creationId xmlns:a16="http://schemas.microsoft.com/office/drawing/2014/main" id="{6B57F65A-5D13-4A6F-89E6-B9FD5CB7FFA5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" name="Gerade Verbindung mit Pfeil 4">
          <a:extLst>
            <a:ext uri="{FF2B5EF4-FFF2-40B4-BE49-F238E27FC236}">
              <a16:creationId xmlns:a16="http://schemas.microsoft.com/office/drawing/2014/main" id="{7685050C-A8B6-40A1-97F7-890CA4AF4627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" name="Gerade Verbindung mit Pfeil 5">
          <a:extLst>
            <a:ext uri="{FF2B5EF4-FFF2-40B4-BE49-F238E27FC236}">
              <a16:creationId xmlns:a16="http://schemas.microsoft.com/office/drawing/2014/main" id="{BBE3C32F-C1C1-479C-8900-00E116CB0555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7" name="Gerade Verbindung mit Pfeil 6">
          <a:extLst>
            <a:ext uri="{FF2B5EF4-FFF2-40B4-BE49-F238E27FC236}">
              <a16:creationId xmlns:a16="http://schemas.microsoft.com/office/drawing/2014/main" id="{A579E1A2-7B0C-4E7B-8E23-AE00E087663F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" name="Gerade Verbindung mit Pfeil 7">
          <a:extLst>
            <a:ext uri="{FF2B5EF4-FFF2-40B4-BE49-F238E27FC236}">
              <a16:creationId xmlns:a16="http://schemas.microsoft.com/office/drawing/2014/main" id="{DDB6E02E-31BB-4AF1-9B3D-6921DE3B613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9" name="Gerade Verbindung mit Pfeil 8">
          <a:extLst>
            <a:ext uri="{FF2B5EF4-FFF2-40B4-BE49-F238E27FC236}">
              <a16:creationId xmlns:a16="http://schemas.microsoft.com/office/drawing/2014/main" id="{03F450A3-B5F1-49BE-9CAD-82EA9605CD09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0" name="Gerade Verbindung mit Pfeil 9">
          <a:extLst>
            <a:ext uri="{FF2B5EF4-FFF2-40B4-BE49-F238E27FC236}">
              <a16:creationId xmlns:a16="http://schemas.microsoft.com/office/drawing/2014/main" id="{3BCDC48C-36CB-411E-B272-CD36A51A93F6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1" name="Gerade Verbindung mit Pfeil 10">
          <a:extLst>
            <a:ext uri="{FF2B5EF4-FFF2-40B4-BE49-F238E27FC236}">
              <a16:creationId xmlns:a16="http://schemas.microsoft.com/office/drawing/2014/main" id="{2C04472C-D257-4A76-B876-CA225110A97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2" name="Gerade Verbindung mit Pfeil 11">
          <a:extLst>
            <a:ext uri="{FF2B5EF4-FFF2-40B4-BE49-F238E27FC236}">
              <a16:creationId xmlns:a16="http://schemas.microsoft.com/office/drawing/2014/main" id="{2097A3A2-60FD-4B8E-8A89-7334652E701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3" name="Gerade Verbindung mit Pfeil 12">
          <a:extLst>
            <a:ext uri="{FF2B5EF4-FFF2-40B4-BE49-F238E27FC236}">
              <a16:creationId xmlns:a16="http://schemas.microsoft.com/office/drawing/2014/main" id="{1E61C39E-DD6F-48D6-94FF-BDAF3DA67DC4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4" name="Gerade Verbindung mit Pfeil 13">
          <a:extLst>
            <a:ext uri="{FF2B5EF4-FFF2-40B4-BE49-F238E27FC236}">
              <a16:creationId xmlns:a16="http://schemas.microsoft.com/office/drawing/2014/main" id="{73276C01-73AB-40ED-B201-61E8C8922FD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5" name="Gerade Verbindung mit Pfeil 14">
          <a:extLst>
            <a:ext uri="{FF2B5EF4-FFF2-40B4-BE49-F238E27FC236}">
              <a16:creationId xmlns:a16="http://schemas.microsoft.com/office/drawing/2014/main" id="{AC8B11E9-F211-4C50-B103-0158749363AF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6" name="Gerade Verbindung mit Pfeil 15">
          <a:extLst>
            <a:ext uri="{FF2B5EF4-FFF2-40B4-BE49-F238E27FC236}">
              <a16:creationId xmlns:a16="http://schemas.microsoft.com/office/drawing/2014/main" id="{7FCD34E9-1B14-4E15-904D-04224D69CE86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7" name="Gerade Verbindung mit Pfeil 16">
          <a:extLst>
            <a:ext uri="{FF2B5EF4-FFF2-40B4-BE49-F238E27FC236}">
              <a16:creationId xmlns:a16="http://schemas.microsoft.com/office/drawing/2014/main" id="{41A6B9A4-6AC9-4951-96B6-8E9918C721DB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8" name="Gerade Verbindung mit Pfeil 17">
          <a:extLst>
            <a:ext uri="{FF2B5EF4-FFF2-40B4-BE49-F238E27FC236}">
              <a16:creationId xmlns:a16="http://schemas.microsoft.com/office/drawing/2014/main" id="{F1F1F6B8-8859-4689-BC4D-476E115F6AA4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9" name="Gerade Verbindung mit Pfeil 18">
          <a:extLst>
            <a:ext uri="{FF2B5EF4-FFF2-40B4-BE49-F238E27FC236}">
              <a16:creationId xmlns:a16="http://schemas.microsoft.com/office/drawing/2014/main" id="{7C4F228D-75F9-4E62-BAD5-91319B98EFCD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0" name="Gerade Verbindung mit Pfeil 19">
          <a:extLst>
            <a:ext uri="{FF2B5EF4-FFF2-40B4-BE49-F238E27FC236}">
              <a16:creationId xmlns:a16="http://schemas.microsoft.com/office/drawing/2014/main" id="{36C93A41-D9F9-4DD6-AE74-370E3C2148FA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1" name="Gerade Verbindung mit Pfeil 20">
          <a:extLst>
            <a:ext uri="{FF2B5EF4-FFF2-40B4-BE49-F238E27FC236}">
              <a16:creationId xmlns:a16="http://schemas.microsoft.com/office/drawing/2014/main" id="{456E27A8-BDBD-46EF-B674-384BA600BEF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2" name="Gerade Verbindung mit Pfeil 21">
          <a:extLst>
            <a:ext uri="{FF2B5EF4-FFF2-40B4-BE49-F238E27FC236}">
              <a16:creationId xmlns:a16="http://schemas.microsoft.com/office/drawing/2014/main" id="{BD9090E0-E780-4468-A834-6A1DC00B02D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3" name="Gerade Verbindung mit Pfeil 22">
          <a:extLst>
            <a:ext uri="{FF2B5EF4-FFF2-40B4-BE49-F238E27FC236}">
              <a16:creationId xmlns:a16="http://schemas.microsoft.com/office/drawing/2014/main" id="{4625AAF5-9412-40F8-A293-C4B714DD104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4" name="Gerade Verbindung mit Pfeil 23">
          <a:extLst>
            <a:ext uri="{FF2B5EF4-FFF2-40B4-BE49-F238E27FC236}">
              <a16:creationId xmlns:a16="http://schemas.microsoft.com/office/drawing/2014/main" id="{D2F461C8-97A7-41DB-9E0F-1A7D4645531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5" name="Gerade Verbindung mit Pfeil 24">
          <a:extLst>
            <a:ext uri="{FF2B5EF4-FFF2-40B4-BE49-F238E27FC236}">
              <a16:creationId xmlns:a16="http://schemas.microsoft.com/office/drawing/2014/main" id="{5074FF76-CE83-4100-BEEF-252309568DA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6" name="Gerade Verbindung mit Pfeil 25">
          <a:extLst>
            <a:ext uri="{FF2B5EF4-FFF2-40B4-BE49-F238E27FC236}">
              <a16:creationId xmlns:a16="http://schemas.microsoft.com/office/drawing/2014/main" id="{1FE197EB-C8E1-4A28-9953-6BBD792F130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7" name="Gerade Verbindung mit Pfeil 26">
          <a:extLst>
            <a:ext uri="{FF2B5EF4-FFF2-40B4-BE49-F238E27FC236}">
              <a16:creationId xmlns:a16="http://schemas.microsoft.com/office/drawing/2014/main" id="{A13A6277-EB44-4DE2-8ED1-377DFBB3D71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8" name="Gerade Verbindung mit Pfeil 27">
          <a:extLst>
            <a:ext uri="{FF2B5EF4-FFF2-40B4-BE49-F238E27FC236}">
              <a16:creationId xmlns:a16="http://schemas.microsoft.com/office/drawing/2014/main" id="{1EF9FDB9-9E67-438C-9A6B-B282B4C030E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9" name="Gerade Verbindung mit Pfeil 28">
          <a:extLst>
            <a:ext uri="{FF2B5EF4-FFF2-40B4-BE49-F238E27FC236}">
              <a16:creationId xmlns:a16="http://schemas.microsoft.com/office/drawing/2014/main" id="{5AE4E74F-402B-4DA1-8B32-B45B196A3E9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0" name="Gerade Verbindung mit Pfeil 29">
          <a:extLst>
            <a:ext uri="{FF2B5EF4-FFF2-40B4-BE49-F238E27FC236}">
              <a16:creationId xmlns:a16="http://schemas.microsoft.com/office/drawing/2014/main" id="{47EFF52F-C4FD-4506-A0CA-815A7E5F857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1" name="Gerade Verbindung mit Pfeil 30">
          <a:extLst>
            <a:ext uri="{FF2B5EF4-FFF2-40B4-BE49-F238E27FC236}">
              <a16:creationId xmlns:a16="http://schemas.microsoft.com/office/drawing/2014/main" id="{C806E993-4194-4604-AB19-8EF3B119B34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2" name="Gerade Verbindung mit Pfeil 31">
          <a:extLst>
            <a:ext uri="{FF2B5EF4-FFF2-40B4-BE49-F238E27FC236}">
              <a16:creationId xmlns:a16="http://schemas.microsoft.com/office/drawing/2014/main" id="{5213BEE1-D612-4426-B640-DC06DD3FC2A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3" name="Gerade Verbindung mit Pfeil 32">
          <a:extLst>
            <a:ext uri="{FF2B5EF4-FFF2-40B4-BE49-F238E27FC236}">
              <a16:creationId xmlns:a16="http://schemas.microsoft.com/office/drawing/2014/main" id="{9707CAD2-C9AF-4A3B-B34F-BF59BF8127A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4" name="Gerade Verbindung mit Pfeil 33">
          <a:extLst>
            <a:ext uri="{FF2B5EF4-FFF2-40B4-BE49-F238E27FC236}">
              <a16:creationId xmlns:a16="http://schemas.microsoft.com/office/drawing/2014/main" id="{9C67F1B3-FB8A-42E8-A3BD-85835616BA8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5" name="Gerade Verbindung mit Pfeil 34">
          <a:extLst>
            <a:ext uri="{FF2B5EF4-FFF2-40B4-BE49-F238E27FC236}">
              <a16:creationId xmlns:a16="http://schemas.microsoft.com/office/drawing/2014/main" id="{61C7DE92-87D5-4532-82A7-09AC25D80F0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6" name="Gerade Verbindung mit Pfeil 35">
          <a:extLst>
            <a:ext uri="{FF2B5EF4-FFF2-40B4-BE49-F238E27FC236}">
              <a16:creationId xmlns:a16="http://schemas.microsoft.com/office/drawing/2014/main" id="{57D25661-C721-4B42-8D06-21FA208FDBC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7" name="Gerade Verbindung mit Pfeil 36">
          <a:extLst>
            <a:ext uri="{FF2B5EF4-FFF2-40B4-BE49-F238E27FC236}">
              <a16:creationId xmlns:a16="http://schemas.microsoft.com/office/drawing/2014/main" id="{D0119EA9-CA8A-4A17-BE14-A2BF8C36D39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8" name="Gerade Verbindung mit Pfeil 37">
          <a:extLst>
            <a:ext uri="{FF2B5EF4-FFF2-40B4-BE49-F238E27FC236}">
              <a16:creationId xmlns:a16="http://schemas.microsoft.com/office/drawing/2014/main" id="{9B1E5BF1-DE80-4005-84FE-9C7AC01BC66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9" name="Gerade Verbindung mit Pfeil 38">
          <a:extLst>
            <a:ext uri="{FF2B5EF4-FFF2-40B4-BE49-F238E27FC236}">
              <a16:creationId xmlns:a16="http://schemas.microsoft.com/office/drawing/2014/main" id="{041BC223-63DD-4D59-AECD-81FE7D3AC89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0" name="Gerade Verbindung mit Pfeil 39">
          <a:extLst>
            <a:ext uri="{FF2B5EF4-FFF2-40B4-BE49-F238E27FC236}">
              <a16:creationId xmlns:a16="http://schemas.microsoft.com/office/drawing/2014/main" id="{7E335DB3-086E-48F9-B73E-25593D98AE2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1" name="Gerade Verbindung mit Pfeil 40">
          <a:extLst>
            <a:ext uri="{FF2B5EF4-FFF2-40B4-BE49-F238E27FC236}">
              <a16:creationId xmlns:a16="http://schemas.microsoft.com/office/drawing/2014/main" id="{6706BB22-26A0-4BE3-8633-9836D6BAB87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2" name="Gerade Verbindung mit Pfeil 41">
          <a:extLst>
            <a:ext uri="{FF2B5EF4-FFF2-40B4-BE49-F238E27FC236}">
              <a16:creationId xmlns:a16="http://schemas.microsoft.com/office/drawing/2014/main" id="{AE9EA15B-3FCB-4BD0-8562-67BBE7EF286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3" name="Gerade Verbindung mit Pfeil 42">
          <a:extLst>
            <a:ext uri="{FF2B5EF4-FFF2-40B4-BE49-F238E27FC236}">
              <a16:creationId xmlns:a16="http://schemas.microsoft.com/office/drawing/2014/main" id="{0B34705F-BA7E-4D98-BA11-F0E90C8355A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4" name="Gerade Verbindung mit Pfeil 43">
          <a:extLst>
            <a:ext uri="{FF2B5EF4-FFF2-40B4-BE49-F238E27FC236}">
              <a16:creationId xmlns:a16="http://schemas.microsoft.com/office/drawing/2014/main" id="{DE16A173-CC89-42EC-BD1A-31FF3E2D6AE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5" name="Gerade Verbindung mit Pfeil 44">
          <a:extLst>
            <a:ext uri="{FF2B5EF4-FFF2-40B4-BE49-F238E27FC236}">
              <a16:creationId xmlns:a16="http://schemas.microsoft.com/office/drawing/2014/main" id="{AFAE432F-1276-4ED4-984D-34075DD0542D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6" name="Gerade Verbindung mit Pfeil 45">
          <a:extLst>
            <a:ext uri="{FF2B5EF4-FFF2-40B4-BE49-F238E27FC236}">
              <a16:creationId xmlns:a16="http://schemas.microsoft.com/office/drawing/2014/main" id="{7593D95C-FF62-486A-B86C-976716506256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7" name="Gerade Verbindung mit Pfeil 46">
          <a:extLst>
            <a:ext uri="{FF2B5EF4-FFF2-40B4-BE49-F238E27FC236}">
              <a16:creationId xmlns:a16="http://schemas.microsoft.com/office/drawing/2014/main" id="{336832BB-13F8-473E-BCEC-1B3A6B46F628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8" name="Gerade Verbindung mit Pfeil 47">
          <a:extLst>
            <a:ext uri="{FF2B5EF4-FFF2-40B4-BE49-F238E27FC236}">
              <a16:creationId xmlns:a16="http://schemas.microsoft.com/office/drawing/2014/main" id="{66A5B9C2-0566-4A1C-9B4F-9185067E3B63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9" name="Gerade Verbindung mit Pfeil 48">
          <a:extLst>
            <a:ext uri="{FF2B5EF4-FFF2-40B4-BE49-F238E27FC236}">
              <a16:creationId xmlns:a16="http://schemas.microsoft.com/office/drawing/2014/main" id="{A713EB4A-F046-4064-88A3-CA1D2ADBF94D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0" name="Gerade Verbindung mit Pfeil 49">
          <a:extLst>
            <a:ext uri="{FF2B5EF4-FFF2-40B4-BE49-F238E27FC236}">
              <a16:creationId xmlns:a16="http://schemas.microsoft.com/office/drawing/2014/main" id="{D7333084-FE23-437B-B313-149BA770C531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1" name="Gerade Verbindung mit Pfeil 50">
          <a:extLst>
            <a:ext uri="{FF2B5EF4-FFF2-40B4-BE49-F238E27FC236}">
              <a16:creationId xmlns:a16="http://schemas.microsoft.com/office/drawing/2014/main" id="{A51D019C-7A34-48C8-8F64-6E8D14502EF8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2" name="Gerade Verbindung mit Pfeil 51">
          <a:extLst>
            <a:ext uri="{FF2B5EF4-FFF2-40B4-BE49-F238E27FC236}">
              <a16:creationId xmlns:a16="http://schemas.microsoft.com/office/drawing/2014/main" id="{948639AC-4083-4BE7-9CE3-087A99E3141F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3" name="Gerade Verbindung mit Pfeil 52">
          <a:extLst>
            <a:ext uri="{FF2B5EF4-FFF2-40B4-BE49-F238E27FC236}">
              <a16:creationId xmlns:a16="http://schemas.microsoft.com/office/drawing/2014/main" id="{E6D6B007-BBC8-4A19-A06A-6684382855F1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4" name="Gerade Verbindung mit Pfeil 53">
          <a:extLst>
            <a:ext uri="{FF2B5EF4-FFF2-40B4-BE49-F238E27FC236}">
              <a16:creationId xmlns:a16="http://schemas.microsoft.com/office/drawing/2014/main" id="{C8910E63-B78B-4F05-A8F8-2F2C6485013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5" name="Gerade Verbindung mit Pfeil 54">
          <a:extLst>
            <a:ext uri="{FF2B5EF4-FFF2-40B4-BE49-F238E27FC236}">
              <a16:creationId xmlns:a16="http://schemas.microsoft.com/office/drawing/2014/main" id="{6A698DBB-D601-42E1-A853-1F1334809FB4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6" name="Gerade Verbindung mit Pfeil 55">
          <a:extLst>
            <a:ext uri="{FF2B5EF4-FFF2-40B4-BE49-F238E27FC236}">
              <a16:creationId xmlns:a16="http://schemas.microsoft.com/office/drawing/2014/main" id="{3FC4CFC9-E247-43C9-B5AE-D1D7768504AB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7" name="Gerade Verbindung mit Pfeil 56">
          <a:extLst>
            <a:ext uri="{FF2B5EF4-FFF2-40B4-BE49-F238E27FC236}">
              <a16:creationId xmlns:a16="http://schemas.microsoft.com/office/drawing/2014/main" id="{BE011973-166A-49CA-85AE-68D8187FA38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8" name="Gerade Verbindung mit Pfeil 57">
          <a:extLst>
            <a:ext uri="{FF2B5EF4-FFF2-40B4-BE49-F238E27FC236}">
              <a16:creationId xmlns:a16="http://schemas.microsoft.com/office/drawing/2014/main" id="{E80E7447-DDC5-4E76-822B-80C475A7705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9" name="Gerade Verbindung mit Pfeil 58">
          <a:extLst>
            <a:ext uri="{FF2B5EF4-FFF2-40B4-BE49-F238E27FC236}">
              <a16:creationId xmlns:a16="http://schemas.microsoft.com/office/drawing/2014/main" id="{221D8EC4-0CB2-499E-9AFC-F2E5C20BC80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0" name="Gerade Verbindung mit Pfeil 59">
          <a:extLst>
            <a:ext uri="{FF2B5EF4-FFF2-40B4-BE49-F238E27FC236}">
              <a16:creationId xmlns:a16="http://schemas.microsoft.com/office/drawing/2014/main" id="{A0C50A7E-952D-437E-8C8C-5605DEFC02F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1" name="Gerade Verbindung mit Pfeil 60">
          <a:extLst>
            <a:ext uri="{FF2B5EF4-FFF2-40B4-BE49-F238E27FC236}">
              <a16:creationId xmlns:a16="http://schemas.microsoft.com/office/drawing/2014/main" id="{B3018546-D45C-4888-8E0F-1CA41EA5B21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2" name="Gerade Verbindung mit Pfeil 61">
          <a:extLst>
            <a:ext uri="{FF2B5EF4-FFF2-40B4-BE49-F238E27FC236}">
              <a16:creationId xmlns:a16="http://schemas.microsoft.com/office/drawing/2014/main" id="{8FE12B93-0710-4A31-A5B2-C0DEB7C4F28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3" name="Gerade Verbindung mit Pfeil 62">
          <a:extLst>
            <a:ext uri="{FF2B5EF4-FFF2-40B4-BE49-F238E27FC236}">
              <a16:creationId xmlns:a16="http://schemas.microsoft.com/office/drawing/2014/main" id="{507EC4F3-E702-4F85-9F41-82544AC5F02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4" name="Gerade Verbindung mit Pfeil 63">
          <a:extLst>
            <a:ext uri="{FF2B5EF4-FFF2-40B4-BE49-F238E27FC236}">
              <a16:creationId xmlns:a16="http://schemas.microsoft.com/office/drawing/2014/main" id="{2761160A-8037-4424-B04F-9ABBB33123F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5" name="Gerade Verbindung mit Pfeil 64">
          <a:extLst>
            <a:ext uri="{FF2B5EF4-FFF2-40B4-BE49-F238E27FC236}">
              <a16:creationId xmlns:a16="http://schemas.microsoft.com/office/drawing/2014/main" id="{CCB1BFD2-E273-4234-9EC5-C0FEBB6CE97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6" name="Gerade Verbindung mit Pfeil 65">
          <a:extLst>
            <a:ext uri="{FF2B5EF4-FFF2-40B4-BE49-F238E27FC236}">
              <a16:creationId xmlns:a16="http://schemas.microsoft.com/office/drawing/2014/main" id="{43661EC6-3CEF-4DDD-9339-E98501123D2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7" name="Gerade Verbindung mit Pfeil 66">
          <a:extLst>
            <a:ext uri="{FF2B5EF4-FFF2-40B4-BE49-F238E27FC236}">
              <a16:creationId xmlns:a16="http://schemas.microsoft.com/office/drawing/2014/main" id="{76D6382C-0374-4023-AE24-F8AC3951A7C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8" name="Gerade Verbindung mit Pfeil 67">
          <a:extLst>
            <a:ext uri="{FF2B5EF4-FFF2-40B4-BE49-F238E27FC236}">
              <a16:creationId xmlns:a16="http://schemas.microsoft.com/office/drawing/2014/main" id="{D87B6C0D-BC42-4EBA-BA09-84C2D54D70A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9" name="Gerade Verbindung mit Pfeil 68">
          <a:extLst>
            <a:ext uri="{FF2B5EF4-FFF2-40B4-BE49-F238E27FC236}">
              <a16:creationId xmlns:a16="http://schemas.microsoft.com/office/drawing/2014/main" id="{0CE4A193-8FD1-4C91-8BF0-7D0A54211B4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0" name="Gerade Verbindung mit Pfeil 69">
          <a:extLst>
            <a:ext uri="{FF2B5EF4-FFF2-40B4-BE49-F238E27FC236}">
              <a16:creationId xmlns:a16="http://schemas.microsoft.com/office/drawing/2014/main" id="{E2535730-3C88-4BFC-9780-916199A00DB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1" name="Gerade Verbindung mit Pfeil 70">
          <a:extLst>
            <a:ext uri="{FF2B5EF4-FFF2-40B4-BE49-F238E27FC236}">
              <a16:creationId xmlns:a16="http://schemas.microsoft.com/office/drawing/2014/main" id="{C2D66A56-D3D0-4D20-BCD9-9AEF926EC7A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2" name="Gerade Verbindung mit Pfeil 71">
          <a:extLst>
            <a:ext uri="{FF2B5EF4-FFF2-40B4-BE49-F238E27FC236}">
              <a16:creationId xmlns:a16="http://schemas.microsoft.com/office/drawing/2014/main" id="{BEFCDA0A-BCD4-4814-83F2-197320CCE25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3" name="Gerade Verbindung mit Pfeil 72">
          <a:extLst>
            <a:ext uri="{FF2B5EF4-FFF2-40B4-BE49-F238E27FC236}">
              <a16:creationId xmlns:a16="http://schemas.microsoft.com/office/drawing/2014/main" id="{296D5767-A52D-4B0B-8C3C-F1B552AB932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4" name="Gerade Verbindung mit Pfeil 73">
          <a:extLst>
            <a:ext uri="{FF2B5EF4-FFF2-40B4-BE49-F238E27FC236}">
              <a16:creationId xmlns:a16="http://schemas.microsoft.com/office/drawing/2014/main" id="{E2F232E8-3FA8-4A3E-A1A1-945B6967D7E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5" name="Gerade Verbindung mit Pfeil 74">
          <a:extLst>
            <a:ext uri="{FF2B5EF4-FFF2-40B4-BE49-F238E27FC236}">
              <a16:creationId xmlns:a16="http://schemas.microsoft.com/office/drawing/2014/main" id="{3937BFBD-6ED2-4630-B4CC-8E0128A204E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6" name="Gerade Verbindung mit Pfeil 75">
          <a:extLst>
            <a:ext uri="{FF2B5EF4-FFF2-40B4-BE49-F238E27FC236}">
              <a16:creationId xmlns:a16="http://schemas.microsoft.com/office/drawing/2014/main" id="{51A41291-517F-41D3-9298-43838D6C265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7" name="Gerade Verbindung mit Pfeil 76">
          <a:extLst>
            <a:ext uri="{FF2B5EF4-FFF2-40B4-BE49-F238E27FC236}">
              <a16:creationId xmlns:a16="http://schemas.microsoft.com/office/drawing/2014/main" id="{03824AED-0402-43FC-B3AA-7ECFF4E9C2B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8" name="Gerade Verbindung mit Pfeil 77">
          <a:extLst>
            <a:ext uri="{FF2B5EF4-FFF2-40B4-BE49-F238E27FC236}">
              <a16:creationId xmlns:a16="http://schemas.microsoft.com/office/drawing/2014/main" id="{CFDAAC19-397E-4919-9D1F-19DFD2F6F4C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9" name="Gerade Verbindung mit Pfeil 78">
          <a:extLst>
            <a:ext uri="{FF2B5EF4-FFF2-40B4-BE49-F238E27FC236}">
              <a16:creationId xmlns:a16="http://schemas.microsoft.com/office/drawing/2014/main" id="{917A7238-A84A-404C-87A2-6E79227E905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0" name="Gerade Verbindung mit Pfeil 79">
          <a:extLst>
            <a:ext uri="{FF2B5EF4-FFF2-40B4-BE49-F238E27FC236}">
              <a16:creationId xmlns:a16="http://schemas.microsoft.com/office/drawing/2014/main" id="{FDBA7476-9A45-423F-9802-C9F8BDD65CA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1" name="Gerade Verbindung mit Pfeil 80">
          <a:extLst>
            <a:ext uri="{FF2B5EF4-FFF2-40B4-BE49-F238E27FC236}">
              <a16:creationId xmlns:a16="http://schemas.microsoft.com/office/drawing/2014/main" id="{9D86AC94-0A0A-450F-9D29-7A1612416F0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2" name="Gerade Verbindung mit Pfeil 81">
          <a:extLst>
            <a:ext uri="{FF2B5EF4-FFF2-40B4-BE49-F238E27FC236}">
              <a16:creationId xmlns:a16="http://schemas.microsoft.com/office/drawing/2014/main" id="{95E1E283-F2AD-4449-B2B6-8CC0757C6D2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3" name="Gerade Verbindung mit Pfeil 82">
          <a:extLst>
            <a:ext uri="{FF2B5EF4-FFF2-40B4-BE49-F238E27FC236}">
              <a16:creationId xmlns:a16="http://schemas.microsoft.com/office/drawing/2014/main" id="{02852AA1-FB87-4FE3-BBEC-F9307D02781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4" name="Gerade Verbindung mit Pfeil 83">
          <a:extLst>
            <a:ext uri="{FF2B5EF4-FFF2-40B4-BE49-F238E27FC236}">
              <a16:creationId xmlns:a16="http://schemas.microsoft.com/office/drawing/2014/main" id="{169474FA-71A0-4A23-89DE-03FFE3890AB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5" name="Gerade Verbindung mit Pfeil 84">
          <a:extLst>
            <a:ext uri="{FF2B5EF4-FFF2-40B4-BE49-F238E27FC236}">
              <a16:creationId xmlns:a16="http://schemas.microsoft.com/office/drawing/2014/main" id="{44219302-84D1-4819-A401-4BCC8053AC0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6" name="Gerade Verbindung mit Pfeil 85">
          <a:extLst>
            <a:ext uri="{FF2B5EF4-FFF2-40B4-BE49-F238E27FC236}">
              <a16:creationId xmlns:a16="http://schemas.microsoft.com/office/drawing/2014/main" id="{FDFE8CD1-D7F3-4F84-A7EC-4B326D53354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7" name="Gerade Verbindung mit Pfeil 86">
          <a:extLst>
            <a:ext uri="{FF2B5EF4-FFF2-40B4-BE49-F238E27FC236}">
              <a16:creationId xmlns:a16="http://schemas.microsoft.com/office/drawing/2014/main" id="{2AB3E718-6970-4E77-8518-B53C3100589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8" name="Gerade Verbindung mit Pfeil 87">
          <a:extLst>
            <a:ext uri="{FF2B5EF4-FFF2-40B4-BE49-F238E27FC236}">
              <a16:creationId xmlns:a16="http://schemas.microsoft.com/office/drawing/2014/main" id="{87AE5572-204B-44F9-BFDC-0C10F39B9E9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9" name="Gerade Verbindung mit Pfeil 88">
          <a:extLst>
            <a:ext uri="{FF2B5EF4-FFF2-40B4-BE49-F238E27FC236}">
              <a16:creationId xmlns:a16="http://schemas.microsoft.com/office/drawing/2014/main" id="{67929EF2-5858-44EE-A095-4E347A81104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0" name="Gerade Verbindung mit Pfeil 89">
          <a:extLst>
            <a:ext uri="{FF2B5EF4-FFF2-40B4-BE49-F238E27FC236}">
              <a16:creationId xmlns:a16="http://schemas.microsoft.com/office/drawing/2014/main" id="{CE048542-2EC0-47A7-ABFB-40A77197635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1" name="Gerade Verbindung mit Pfeil 90">
          <a:extLst>
            <a:ext uri="{FF2B5EF4-FFF2-40B4-BE49-F238E27FC236}">
              <a16:creationId xmlns:a16="http://schemas.microsoft.com/office/drawing/2014/main" id="{16A337F1-7CC0-4CEA-8BE0-407D0C94374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2" name="Gerade Verbindung mit Pfeil 91">
          <a:extLst>
            <a:ext uri="{FF2B5EF4-FFF2-40B4-BE49-F238E27FC236}">
              <a16:creationId xmlns:a16="http://schemas.microsoft.com/office/drawing/2014/main" id="{C24FDF8E-D43F-4A4C-974B-7B19CE836CF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3" name="Gerade Verbindung mit Pfeil 92">
          <a:extLst>
            <a:ext uri="{FF2B5EF4-FFF2-40B4-BE49-F238E27FC236}">
              <a16:creationId xmlns:a16="http://schemas.microsoft.com/office/drawing/2014/main" id="{FE548749-3A96-4F66-9F1A-A1A1E0FB2F3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4" name="Gerade Verbindung mit Pfeil 93">
          <a:extLst>
            <a:ext uri="{FF2B5EF4-FFF2-40B4-BE49-F238E27FC236}">
              <a16:creationId xmlns:a16="http://schemas.microsoft.com/office/drawing/2014/main" id="{6B1D273F-97D8-4000-BDB7-A055A1BBD1E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5" name="Gerade Verbindung mit Pfeil 94">
          <a:extLst>
            <a:ext uri="{FF2B5EF4-FFF2-40B4-BE49-F238E27FC236}">
              <a16:creationId xmlns:a16="http://schemas.microsoft.com/office/drawing/2014/main" id="{53C70CB1-3D9D-4DAB-8730-CB9DCF100E6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6" name="Gerade Verbindung mit Pfeil 95">
          <a:extLst>
            <a:ext uri="{FF2B5EF4-FFF2-40B4-BE49-F238E27FC236}">
              <a16:creationId xmlns:a16="http://schemas.microsoft.com/office/drawing/2014/main" id="{136D6A74-9B44-40DA-A590-9263C2DDF41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7" name="Gerade Verbindung mit Pfeil 96">
          <a:extLst>
            <a:ext uri="{FF2B5EF4-FFF2-40B4-BE49-F238E27FC236}">
              <a16:creationId xmlns:a16="http://schemas.microsoft.com/office/drawing/2014/main" id="{96DABF84-F888-439A-B92F-26F7935A3DD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8" name="Gerade Verbindung mit Pfeil 97">
          <a:extLst>
            <a:ext uri="{FF2B5EF4-FFF2-40B4-BE49-F238E27FC236}">
              <a16:creationId xmlns:a16="http://schemas.microsoft.com/office/drawing/2014/main" id="{7D9B8842-2A5D-487E-B597-2A79D94CB6C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9" name="Gerade Verbindung mit Pfeil 98">
          <a:extLst>
            <a:ext uri="{FF2B5EF4-FFF2-40B4-BE49-F238E27FC236}">
              <a16:creationId xmlns:a16="http://schemas.microsoft.com/office/drawing/2014/main" id="{CBE284D4-C44F-4BD3-942E-26198EDBCB8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00" name="Gerade Verbindung mit Pfeil 99">
          <a:extLst>
            <a:ext uri="{FF2B5EF4-FFF2-40B4-BE49-F238E27FC236}">
              <a16:creationId xmlns:a16="http://schemas.microsoft.com/office/drawing/2014/main" id="{FB616C75-08A5-4B50-8F55-0FBDE0B6785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01" name="Gerade Verbindung mit Pfeil 100">
          <a:extLst>
            <a:ext uri="{FF2B5EF4-FFF2-40B4-BE49-F238E27FC236}">
              <a16:creationId xmlns:a16="http://schemas.microsoft.com/office/drawing/2014/main" id="{05FA2303-738D-48A7-AB78-3102DECF6D8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02" name="Gerade Verbindung mit Pfeil 101">
          <a:extLst>
            <a:ext uri="{FF2B5EF4-FFF2-40B4-BE49-F238E27FC236}">
              <a16:creationId xmlns:a16="http://schemas.microsoft.com/office/drawing/2014/main" id="{331F1D25-435E-470C-BBB8-85F64B13B10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03" name="Gerade Verbindung mit Pfeil 102">
          <a:extLst>
            <a:ext uri="{FF2B5EF4-FFF2-40B4-BE49-F238E27FC236}">
              <a16:creationId xmlns:a16="http://schemas.microsoft.com/office/drawing/2014/main" id="{2F7A1A00-E2BA-4E82-BC50-D3D1F50CF56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04" name="Gerade Verbindung mit Pfeil 103">
          <a:extLst>
            <a:ext uri="{FF2B5EF4-FFF2-40B4-BE49-F238E27FC236}">
              <a16:creationId xmlns:a16="http://schemas.microsoft.com/office/drawing/2014/main" id="{89FF1F31-88C8-4486-9E2B-1DB2EB6AEFF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05" name="Gerade Verbindung mit Pfeil 104">
          <a:extLst>
            <a:ext uri="{FF2B5EF4-FFF2-40B4-BE49-F238E27FC236}">
              <a16:creationId xmlns:a16="http://schemas.microsoft.com/office/drawing/2014/main" id="{42F59A45-EDBE-4BC2-B07C-8CA8386C26E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06" name="Gerade Verbindung mit Pfeil 105">
          <a:extLst>
            <a:ext uri="{FF2B5EF4-FFF2-40B4-BE49-F238E27FC236}">
              <a16:creationId xmlns:a16="http://schemas.microsoft.com/office/drawing/2014/main" id="{D75DC2FE-A657-4AA7-B2D9-498E447B503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07" name="Gerade Verbindung mit Pfeil 106">
          <a:extLst>
            <a:ext uri="{FF2B5EF4-FFF2-40B4-BE49-F238E27FC236}">
              <a16:creationId xmlns:a16="http://schemas.microsoft.com/office/drawing/2014/main" id="{A5E850B9-37C9-4042-A18C-8963D66D53F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08" name="Gerade Verbindung mit Pfeil 107">
          <a:extLst>
            <a:ext uri="{FF2B5EF4-FFF2-40B4-BE49-F238E27FC236}">
              <a16:creationId xmlns:a16="http://schemas.microsoft.com/office/drawing/2014/main" id="{B1E5252B-9D4E-4BB0-955B-200AC6A2DEA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09" name="Gerade Verbindung mit Pfeil 108">
          <a:extLst>
            <a:ext uri="{FF2B5EF4-FFF2-40B4-BE49-F238E27FC236}">
              <a16:creationId xmlns:a16="http://schemas.microsoft.com/office/drawing/2014/main" id="{E2B03EB5-1C14-4787-AC1F-E48A43D4D3D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10" name="Gerade Verbindung mit Pfeil 109">
          <a:extLst>
            <a:ext uri="{FF2B5EF4-FFF2-40B4-BE49-F238E27FC236}">
              <a16:creationId xmlns:a16="http://schemas.microsoft.com/office/drawing/2014/main" id="{628C4766-A7B5-4130-B701-57E70A329E5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11" name="Gerade Verbindung mit Pfeil 110">
          <a:extLst>
            <a:ext uri="{FF2B5EF4-FFF2-40B4-BE49-F238E27FC236}">
              <a16:creationId xmlns:a16="http://schemas.microsoft.com/office/drawing/2014/main" id="{F179146A-ADF9-48D2-AB4B-B4729D0F329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12" name="Gerade Verbindung mit Pfeil 111">
          <a:extLst>
            <a:ext uri="{FF2B5EF4-FFF2-40B4-BE49-F238E27FC236}">
              <a16:creationId xmlns:a16="http://schemas.microsoft.com/office/drawing/2014/main" id="{D8592EB4-0F5B-493C-A0C7-E8D9F5F4781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13" name="Gerade Verbindung mit Pfeil 112">
          <a:extLst>
            <a:ext uri="{FF2B5EF4-FFF2-40B4-BE49-F238E27FC236}">
              <a16:creationId xmlns:a16="http://schemas.microsoft.com/office/drawing/2014/main" id="{E6C187DA-94D1-45A3-8A60-F2D12204E74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14" name="Gerade Verbindung mit Pfeil 113">
          <a:extLst>
            <a:ext uri="{FF2B5EF4-FFF2-40B4-BE49-F238E27FC236}">
              <a16:creationId xmlns:a16="http://schemas.microsoft.com/office/drawing/2014/main" id="{2B883DD7-1199-437D-A909-A49ED6FF499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15" name="Gerade Verbindung mit Pfeil 114">
          <a:extLst>
            <a:ext uri="{FF2B5EF4-FFF2-40B4-BE49-F238E27FC236}">
              <a16:creationId xmlns:a16="http://schemas.microsoft.com/office/drawing/2014/main" id="{1FDB8521-75DB-4C7A-B8DB-05D22159BC3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16" name="Gerade Verbindung mit Pfeil 115">
          <a:extLst>
            <a:ext uri="{FF2B5EF4-FFF2-40B4-BE49-F238E27FC236}">
              <a16:creationId xmlns:a16="http://schemas.microsoft.com/office/drawing/2014/main" id="{8995DDF7-56E0-4D31-8A84-EEC39DB859D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17" name="Gerade Verbindung mit Pfeil 116">
          <a:extLst>
            <a:ext uri="{FF2B5EF4-FFF2-40B4-BE49-F238E27FC236}">
              <a16:creationId xmlns:a16="http://schemas.microsoft.com/office/drawing/2014/main" id="{B3C723D9-3FDB-471F-87DD-6C78A58497C1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18" name="Gerade Verbindung mit Pfeil 117">
          <a:extLst>
            <a:ext uri="{FF2B5EF4-FFF2-40B4-BE49-F238E27FC236}">
              <a16:creationId xmlns:a16="http://schemas.microsoft.com/office/drawing/2014/main" id="{F986C880-C289-4748-B286-1329B5A8AE7C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19" name="Gerade Verbindung mit Pfeil 118">
          <a:extLst>
            <a:ext uri="{FF2B5EF4-FFF2-40B4-BE49-F238E27FC236}">
              <a16:creationId xmlns:a16="http://schemas.microsoft.com/office/drawing/2014/main" id="{C4B8CDE1-36B1-4DBF-B6B3-FCFEE16E95D9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20" name="Gerade Verbindung mit Pfeil 119">
          <a:extLst>
            <a:ext uri="{FF2B5EF4-FFF2-40B4-BE49-F238E27FC236}">
              <a16:creationId xmlns:a16="http://schemas.microsoft.com/office/drawing/2014/main" id="{43C1C72B-EFE8-40CD-9112-0D7A51F7408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21" name="Gerade Verbindung mit Pfeil 120">
          <a:extLst>
            <a:ext uri="{FF2B5EF4-FFF2-40B4-BE49-F238E27FC236}">
              <a16:creationId xmlns:a16="http://schemas.microsoft.com/office/drawing/2014/main" id="{747089E4-8F17-4D9A-AEC5-C014A5601A0E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22" name="Gerade Verbindung mit Pfeil 121">
          <a:extLst>
            <a:ext uri="{FF2B5EF4-FFF2-40B4-BE49-F238E27FC236}">
              <a16:creationId xmlns:a16="http://schemas.microsoft.com/office/drawing/2014/main" id="{1C1CB6A6-0951-4DC1-AFAF-0277579905BD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23" name="Gerade Verbindung mit Pfeil 122">
          <a:extLst>
            <a:ext uri="{FF2B5EF4-FFF2-40B4-BE49-F238E27FC236}">
              <a16:creationId xmlns:a16="http://schemas.microsoft.com/office/drawing/2014/main" id="{C1D4D954-69D2-4E2A-AEAD-A134352B893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24" name="Gerade Verbindung mit Pfeil 123">
          <a:extLst>
            <a:ext uri="{FF2B5EF4-FFF2-40B4-BE49-F238E27FC236}">
              <a16:creationId xmlns:a16="http://schemas.microsoft.com/office/drawing/2014/main" id="{41C87D30-AEEF-4DB2-9235-E240FD734706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25" name="Gerade Verbindung mit Pfeil 124">
          <a:extLst>
            <a:ext uri="{FF2B5EF4-FFF2-40B4-BE49-F238E27FC236}">
              <a16:creationId xmlns:a16="http://schemas.microsoft.com/office/drawing/2014/main" id="{CE41AF74-DF14-4CE6-8601-B005C0975503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26" name="Gerade Verbindung mit Pfeil 125">
          <a:extLst>
            <a:ext uri="{FF2B5EF4-FFF2-40B4-BE49-F238E27FC236}">
              <a16:creationId xmlns:a16="http://schemas.microsoft.com/office/drawing/2014/main" id="{AB4D25F1-9B42-4C3A-BDBF-B6F936227258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27" name="Gerade Verbindung mit Pfeil 126">
          <a:extLst>
            <a:ext uri="{FF2B5EF4-FFF2-40B4-BE49-F238E27FC236}">
              <a16:creationId xmlns:a16="http://schemas.microsoft.com/office/drawing/2014/main" id="{876ADD39-F9B6-4D3E-ABC2-BD2353322597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28" name="Gerade Verbindung mit Pfeil 127">
          <a:extLst>
            <a:ext uri="{FF2B5EF4-FFF2-40B4-BE49-F238E27FC236}">
              <a16:creationId xmlns:a16="http://schemas.microsoft.com/office/drawing/2014/main" id="{FC9C918A-1725-4FCB-92CC-881D92C7C85F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29" name="Gerade Verbindung mit Pfeil 128">
          <a:extLst>
            <a:ext uri="{FF2B5EF4-FFF2-40B4-BE49-F238E27FC236}">
              <a16:creationId xmlns:a16="http://schemas.microsoft.com/office/drawing/2014/main" id="{016E7715-D2E0-430E-9361-F64E329ACC1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30" name="Gerade Verbindung mit Pfeil 129">
          <a:extLst>
            <a:ext uri="{FF2B5EF4-FFF2-40B4-BE49-F238E27FC236}">
              <a16:creationId xmlns:a16="http://schemas.microsoft.com/office/drawing/2014/main" id="{72208622-F7F2-4780-8CCD-BC579A5BB54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31" name="Gerade Verbindung mit Pfeil 130">
          <a:extLst>
            <a:ext uri="{FF2B5EF4-FFF2-40B4-BE49-F238E27FC236}">
              <a16:creationId xmlns:a16="http://schemas.microsoft.com/office/drawing/2014/main" id="{09094FC0-11E0-48F2-9F29-D831653CE1A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32" name="Gerade Verbindung mit Pfeil 131">
          <a:extLst>
            <a:ext uri="{FF2B5EF4-FFF2-40B4-BE49-F238E27FC236}">
              <a16:creationId xmlns:a16="http://schemas.microsoft.com/office/drawing/2014/main" id="{2712BC46-F7E6-49C1-A07F-80FC1D06653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33" name="Gerade Verbindung mit Pfeil 132">
          <a:extLst>
            <a:ext uri="{FF2B5EF4-FFF2-40B4-BE49-F238E27FC236}">
              <a16:creationId xmlns:a16="http://schemas.microsoft.com/office/drawing/2014/main" id="{FE818AB5-3D72-4CD1-90FB-266D972E791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34" name="Gerade Verbindung mit Pfeil 133">
          <a:extLst>
            <a:ext uri="{FF2B5EF4-FFF2-40B4-BE49-F238E27FC236}">
              <a16:creationId xmlns:a16="http://schemas.microsoft.com/office/drawing/2014/main" id="{1ED22E2E-E2FF-414F-8A0C-FC6812DD41F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35" name="Gerade Verbindung mit Pfeil 134">
          <a:extLst>
            <a:ext uri="{FF2B5EF4-FFF2-40B4-BE49-F238E27FC236}">
              <a16:creationId xmlns:a16="http://schemas.microsoft.com/office/drawing/2014/main" id="{6A9E229D-0B75-474F-8C21-CD60FDE6D6D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36" name="Gerade Verbindung mit Pfeil 135">
          <a:extLst>
            <a:ext uri="{FF2B5EF4-FFF2-40B4-BE49-F238E27FC236}">
              <a16:creationId xmlns:a16="http://schemas.microsoft.com/office/drawing/2014/main" id="{F70E0263-6A66-4BD0-901E-DCB799E2730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37" name="Gerade Verbindung mit Pfeil 136">
          <a:extLst>
            <a:ext uri="{FF2B5EF4-FFF2-40B4-BE49-F238E27FC236}">
              <a16:creationId xmlns:a16="http://schemas.microsoft.com/office/drawing/2014/main" id="{AC376BA6-1493-47EF-B634-3AC511598E5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38" name="Gerade Verbindung mit Pfeil 137">
          <a:extLst>
            <a:ext uri="{FF2B5EF4-FFF2-40B4-BE49-F238E27FC236}">
              <a16:creationId xmlns:a16="http://schemas.microsoft.com/office/drawing/2014/main" id="{30A1F844-509E-46D7-ACFD-294BE210C6F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39" name="Gerade Verbindung mit Pfeil 138">
          <a:extLst>
            <a:ext uri="{FF2B5EF4-FFF2-40B4-BE49-F238E27FC236}">
              <a16:creationId xmlns:a16="http://schemas.microsoft.com/office/drawing/2014/main" id="{018D6642-289B-486C-8EB3-9198C86A826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40" name="Gerade Verbindung mit Pfeil 139">
          <a:extLst>
            <a:ext uri="{FF2B5EF4-FFF2-40B4-BE49-F238E27FC236}">
              <a16:creationId xmlns:a16="http://schemas.microsoft.com/office/drawing/2014/main" id="{008C22FF-E450-403B-A825-7CB1D5E59D0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41" name="Gerade Verbindung mit Pfeil 140">
          <a:extLst>
            <a:ext uri="{FF2B5EF4-FFF2-40B4-BE49-F238E27FC236}">
              <a16:creationId xmlns:a16="http://schemas.microsoft.com/office/drawing/2014/main" id="{25FCB76D-8EE9-48DC-90CC-474AD61EB21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42" name="Gerade Verbindung mit Pfeil 141">
          <a:extLst>
            <a:ext uri="{FF2B5EF4-FFF2-40B4-BE49-F238E27FC236}">
              <a16:creationId xmlns:a16="http://schemas.microsoft.com/office/drawing/2014/main" id="{D7024531-711F-4122-96FD-EF948E525C7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43" name="Gerade Verbindung mit Pfeil 142">
          <a:extLst>
            <a:ext uri="{FF2B5EF4-FFF2-40B4-BE49-F238E27FC236}">
              <a16:creationId xmlns:a16="http://schemas.microsoft.com/office/drawing/2014/main" id="{6E39C5A2-D8C6-480C-AE9D-9B23AE375CF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44" name="Gerade Verbindung mit Pfeil 143">
          <a:extLst>
            <a:ext uri="{FF2B5EF4-FFF2-40B4-BE49-F238E27FC236}">
              <a16:creationId xmlns:a16="http://schemas.microsoft.com/office/drawing/2014/main" id="{269C5044-D632-45C4-8D1C-F061B994274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45" name="Gerade Verbindung mit Pfeil 144">
          <a:extLst>
            <a:ext uri="{FF2B5EF4-FFF2-40B4-BE49-F238E27FC236}">
              <a16:creationId xmlns:a16="http://schemas.microsoft.com/office/drawing/2014/main" id="{BF6C9E7D-CAEC-40EB-939D-F3F1867D762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46" name="Gerade Verbindung mit Pfeil 145">
          <a:extLst>
            <a:ext uri="{FF2B5EF4-FFF2-40B4-BE49-F238E27FC236}">
              <a16:creationId xmlns:a16="http://schemas.microsoft.com/office/drawing/2014/main" id="{3233E8AE-2C3A-49F4-ABC2-8539D609980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47" name="Gerade Verbindung mit Pfeil 146">
          <a:extLst>
            <a:ext uri="{FF2B5EF4-FFF2-40B4-BE49-F238E27FC236}">
              <a16:creationId xmlns:a16="http://schemas.microsoft.com/office/drawing/2014/main" id="{BF9E6FB9-9188-4510-9F12-10726E473D7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48" name="Gerade Verbindung mit Pfeil 147">
          <a:extLst>
            <a:ext uri="{FF2B5EF4-FFF2-40B4-BE49-F238E27FC236}">
              <a16:creationId xmlns:a16="http://schemas.microsoft.com/office/drawing/2014/main" id="{0B33C530-15C2-4987-9F65-2D06251AA01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49" name="Gerade Verbindung mit Pfeil 148">
          <a:extLst>
            <a:ext uri="{FF2B5EF4-FFF2-40B4-BE49-F238E27FC236}">
              <a16:creationId xmlns:a16="http://schemas.microsoft.com/office/drawing/2014/main" id="{29EA7102-BFE5-43E1-8175-B3E395A8F33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50" name="Gerade Verbindung mit Pfeil 149">
          <a:extLst>
            <a:ext uri="{FF2B5EF4-FFF2-40B4-BE49-F238E27FC236}">
              <a16:creationId xmlns:a16="http://schemas.microsoft.com/office/drawing/2014/main" id="{8012B225-3365-4312-AB21-204A6ECDF3E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51" name="Gerade Verbindung mit Pfeil 150">
          <a:extLst>
            <a:ext uri="{FF2B5EF4-FFF2-40B4-BE49-F238E27FC236}">
              <a16:creationId xmlns:a16="http://schemas.microsoft.com/office/drawing/2014/main" id="{2305E5D5-1563-422C-854D-115659B4769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52" name="Gerade Verbindung mit Pfeil 151">
          <a:extLst>
            <a:ext uri="{FF2B5EF4-FFF2-40B4-BE49-F238E27FC236}">
              <a16:creationId xmlns:a16="http://schemas.microsoft.com/office/drawing/2014/main" id="{04E07389-4A36-452A-8D2A-ECBCD544B99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53" name="Gerade Verbindung mit Pfeil 152">
          <a:extLst>
            <a:ext uri="{FF2B5EF4-FFF2-40B4-BE49-F238E27FC236}">
              <a16:creationId xmlns:a16="http://schemas.microsoft.com/office/drawing/2014/main" id="{1A51B6D8-960C-40B2-B786-D92B89FAC298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54" name="Gerade Verbindung mit Pfeil 153">
          <a:extLst>
            <a:ext uri="{FF2B5EF4-FFF2-40B4-BE49-F238E27FC236}">
              <a16:creationId xmlns:a16="http://schemas.microsoft.com/office/drawing/2014/main" id="{E16CA6D7-7EAE-4912-B9D3-0CCB6303FAA4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55" name="Gerade Verbindung mit Pfeil 154">
          <a:extLst>
            <a:ext uri="{FF2B5EF4-FFF2-40B4-BE49-F238E27FC236}">
              <a16:creationId xmlns:a16="http://schemas.microsoft.com/office/drawing/2014/main" id="{F41BE85C-65FA-456A-8E9B-659738E32044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56" name="Gerade Verbindung mit Pfeil 155">
          <a:extLst>
            <a:ext uri="{FF2B5EF4-FFF2-40B4-BE49-F238E27FC236}">
              <a16:creationId xmlns:a16="http://schemas.microsoft.com/office/drawing/2014/main" id="{741C97E7-B1C8-4DCC-A68A-D91BF576D66E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57" name="Gerade Verbindung mit Pfeil 156">
          <a:extLst>
            <a:ext uri="{FF2B5EF4-FFF2-40B4-BE49-F238E27FC236}">
              <a16:creationId xmlns:a16="http://schemas.microsoft.com/office/drawing/2014/main" id="{E2560791-E1ED-4EE0-8C6D-EBDEE7847EC1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58" name="Gerade Verbindung mit Pfeil 157">
          <a:extLst>
            <a:ext uri="{FF2B5EF4-FFF2-40B4-BE49-F238E27FC236}">
              <a16:creationId xmlns:a16="http://schemas.microsoft.com/office/drawing/2014/main" id="{1CA8852F-991B-47EC-93EA-1E382A179D67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59" name="Gerade Verbindung mit Pfeil 158">
          <a:extLst>
            <a:ext uri="{FF2B5EF4-FFF2-40B4-BE49-F238E27FC236}">
              <a16:creationId xmlns:a16="http://schemas.microsoft.com/office/drawing/2014/main" id="{7EDB06EE-A5A0-40EE-BAD7-6E250C78A912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60" name="Gerade Verbindung mit Pfeil 159">
          <a:extLst>
            <a:ext uri="{FF2B5EF4-FFF2-40B4-BE49-F238E27FC236}">
              <a16:creationId xmlns:a16="http://schemas.microsoft.com/office/drawing/2014/main" id="{0E996973-2FFA-405A-8911-6C96C3F8B5A2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61" name="Gerade Verbindung mit Pfeil 160">
          <a:extLst>
            <a:ext uri="{FF2B5EF4-FFF2-40B4-BE49-F238E27FC236}">
              <a16:creationId xmlns:a16="http://schemas.microsoft.com/office/drawing/2014/main" id="{67154017-C6C0-4634-8EFA-119DF523D4E1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62" name="Gerade Verbindung mit Pfeil 161">
          <a:extLst>
            <a:ext uri="{FF2B5EF4-FFF2-40B4-BE49-F238E27FC236}">
              <a16:creationId xmlns:a16="http://schemas.microsoft.com/office/drawing/2014/main" id="{CD3B7C53-7565-46F1-A57B-CA430671A83D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63" name="Gerade Verbindung mit Pfeil 162">
          <a:extLst>
            <a:ext uri="{FF2B5EF4-FFF2-40B4-BE49-F238E27FC236}">
              <a16:creationId xmlns:a16="http://schemas.microsoft.com/office/drawing/2014/main" id="{4B8FF1B4-21B8-40FB-90C1-F26D6CD49795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64" name="Gerade Verbindung mit Pfeil 163">
          <a:extLst>
            <a:ext uri="{FF2B5EF4-FFF2-40B4-BE49-F238E27FC236}">
              <a16:creationId xmlns:a16="http://schemas.microsoft.com/office/drawing/2014/main" id="{48E0368B-115B-4268-939A-AB2C7CB49EAD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65" name="Gerade Verbindung mit Pfeil 164">
          <a:extLst>
            <a:ext uri="{FF2B5EF4-FFF2-40B4-BE49-F238E27FC236}">
              <a16:creationId xmlns:a16="http://schemas.microsoft.com/office/drawing/2014/main" id="{EBBCB5FD-04F6-4FAB-96C4-DF36E780765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66" name="Gerade Verbindung mit Pfeil 165">
          <a:extLst>
            <a:ext uri="{FF2B5EF4-FFF2-40B4-BE49-F238E27FC236}">
              <a16:creationId xmlns:a16="http://schemas.microsoft.com/office/drawing/2014/main" id="{2A51E3A3-4501-4BAD-B263-EB053D421A0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67" name="Gerade Verbindung mit Pfeil 166">
          <a:extLst>
            <a:ext uri="{FF2B5EF4-FFF2-40B4-BE49-F238E27FC236}">
              <a16:creationId xmlns:a16="http://schemas.microsoft.com/office/drawing/2014/main" id="{DBA88064-B770-459B-8FA3-321B3EA1071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68" name="Gerade Verbindung mit Pfeil 167">
          <a:extLst>
            <a:ext uri="{FF2B5EF4-FFF2-40B4-BE49-F238E27FC236}">
              <a16:creationId xmlns:a16="http://schemas.microsoft.com/office/drawing/2014/main" id="{10698B4F-5030-49D3-A749-CD173F97369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69" name="Gerade Verbindung mit Pfeil 168">
          <a:extLst>
            <a:ext uri="{FF2B5EF4-FFF2-40B4-BE49-F238E27FC236}">
              <a16:creationId xmlns:a16="http://schemas.microsoft.com/office/drawing/2014/main" id="{4B510493-C212-41A0-8360-CB27A08E495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70" name="Gerade Verbindung mit Pfeil 169">
          <a:extLst>
            <a:ext uri="{FF2B5EF4-FFF2-40B4-BE49-F238E27FC236}">
              <a16:creationId xmlns:a16="http://schemas.microsoft.com/office/drawing/2014/main" id="{0979DF8D-F4EF-444B-A015-D98199D4844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71" name="Gerade Verbindung mit Pfeil 170">
          <a:extLst>
            <a:ext uri="{FF2B5EF4-FFF2-40B4-BE49-F238E27FC236}">
              <a16:creationId xmlns:a16="http://schemas.microsoft.com/office/drawing/2014/main" id="{D34C0E1B-3A93-4E0C-B224-3BD6B42DED8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72" name="Gerade Verbindung mit Pfeil 171">
          <a:extLst>
            <a:ext uri="{FF2B5EF4-FFF2-40B4-BE49-F238E27FC236}">
              <a16:creationId xmlns:a16="http://schemas.microsoft.com/office/drawing/2014/main" id="{84E9DFBA-5AEE-40E3-99C2-2EE02B7C4EA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73" name="Gerade Verbindung mit Pfeil 172">
          <a:extLst>
            <a:ext uri="{FF2B5EF4-FFF2-40B4-BE49-F238E27FC236}">
              <a16:creationId xmlns:a16="http://schemas.microsoft.com/office/drawing/2014/main" id="{C51DBB0A-94DF-492C-A0A1-C907EAE1725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74" name="Gerade Verbindung mit Pfeil 173">
          <a:extLst>
            <a:ext uri="{FF2B5EF4-FFF2-40B4-BE49-F238E27FC236}">
              <a16:creationId xmlns:a16="http://schemas.microsoft.com/office/drawing/2014/main" id="{B1337D9E-F28C-4CD2-8A62-818C6849996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75" name="Gerade Verbindung mit Pfeil 174">
          <a:extLst>
            <a:ext uri="{FF2B5EF4-FFF2-40B4-BE49-F238E27FC236}">
              <a16:creationId xmlns:a16="http://schemas.microsoft.com/office/drawing/2014/main" id="{B4884D33-11D5-4F78-8621-512F1999883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76" name="Gerade Verbindung mit Pfeil 175">
          <a:extLst>
            <a:ext uri="{FF2B5EF4-FFF2-40B4-BE49-F238E27FC236}">
              <a16:creationId xmlns:a16="http://schemas.microsoft.com/office/drawing/2014/main" id="{4A4A0A47-BA10-48FC-8CE1-066702048D9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77" name="Gerade Verbindung mit Pfeil 176">
          <a:extLst>
            <a:ext uri="{FF2B5EF4-FFF2-40B4-BE49-F238E27FC236}">
              <a16:creationId xmlns:a16="http://schemas.microsoft.com/office/drawing/2014/main" id="{DE0CF545-340C-43DF-AD8D-E0257D51273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78" name="Gerade Verbindung mit Pfeil 177">
          <a:extLst>
            <a:ext uri="{FF2B5EF4-FFF2-40B4-BE49-F238E27FC236}">
              <a16:creationId xmlns:a16="http://schemas.microsoft.com/office/drawing/2014/main" id="{EE07DDE4-8103-48D0-A5B4-509E562D442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79" name="Gerade Verbindung mit Pfeil 178">
          <a:extLst>
            <a:ext uri="{FF2B5EF4-FFF2-40B4-BE49-F238E27FC236}">
              <a16:creationId xmlns:a16="http://schemas.microsoft.com/office/drawing/2014/main" id="{1E060393-BD45-4361-8E66-3AB7844C76C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80" name="Gerade Verbindung mit Pfeil 179">
          <a:extLst>
            <a:ext uri="{FF2B5EF4-FFF2-40B4-BE49-F238E27FC236}">
              <a16:creationId xmlns:a16="http://schemas.microsoft.com/office/drawing/2014/main" id="{EDD4B221-1283-41D2-A8AB-ED0FE044A2B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81" name="Gerade Verbindung mit Pfeil 180">
          <a:extLst>
            <a:ext uri="{FF2B5EF4-FFF2-40B4-BE49-F238E27FC236}">
              <a16:creationId xmlns:a16="http://schemas.microsoft.com/office/drawing/2014/main" id="{1CBE745F-44DB-4A10-9FF6-B398AF6190B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82" name="Gerade Verbindung mit Pfeil 181">
          <a:extLst>
            <a:ext uri="{FF2B5EF4-FFF2-40B4-BE49-F238E27FC236}">
              <a16:creationId xmlns:a16="http://schemas.microsoft.com/office/drawing/2014/main" id="{A2344FD8-A8E2-4ACE-89B4-7F1B82B2D57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83" name="Gerade Verbindung mit Pfeil 182">
          <a:extLst>
            <a:ext uri="{FF2B5EF4-FFF2-40B4-BE49-F238E27FC236}">
              <a16:creationId xmlns:a16="http://schemas.microsoft.com/office/drawing/2014/main" id="{C06C4AF5-25EA-47C0-8D7A-0AB13E2EED7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84" name="Gerade Verbindung mit Pfeil 183">
          <a:extLst>
            <a:ext uri="{FF2B5EF4-FFF2-40B4-BE49-F238E27FC236}">
              <a16:creationId xmlns:a16="http://schemas.microsoft.com/office/drawing/2014/main" id="{EE35E3AF-4A38-4DBD-AA61-3B57A2B6939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85" name="Gerade Verbindung mit Pfeil 184">
          <a:extLst>
            <a:ext uri="{FF2B5EF4-FFF2-40B4-BE49-F238E27FC236}">
              <a16:creationId xmlns:a16="http://schemas.microsoft.com/office/drawing/2014/main" id="{9407412C-77C8-4153-97FD-9FC13B00F92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86" name="Gerade Verbindung mit Pfeil 185">
          <a:extLst>
            <a:ext uri="{FF2B5EF4-FFF2-40B4-BE49-F238E27FC236}">
              <a16:creationId xmlns:a16="http://schemas.microsoft.com/office/drawing/2014/main" id="{47762D0D-E92D-46FC-A1C6-9F2773F8735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87" name="Gerade Verbindung mit Pfeil 186">
          <a:extLst>
            <a:ext uri="{FF2B5EF4-FFF2-40B4-BE49-F238E27FC236}">
              <a16:creationId xmlns:a16="http://schemas.microsoft.com/office/drawing/2014/main" id="{4352CD39-D280-415E-89F6-8BC393AD36D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88" name="Gerade Verbindung mit Pfeil 187">
          <a:extLst>
            <a:ext uri="{FF2B5EF4-FFF2-40B4-BE49-F238E27FC236}">
              <a16:creationId xmlns:a16="http://schemas.microsoft.com/office/drawing/2014/main" id="{F8FCAC7B-DDFA-4288-9612-EBB07428EC8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89" name="Gerade Verbindung mit Pfeil 188">
          <a:extLst>
            <a:ext uri="{FF2B5EF4-FFF2-40B4-BE49-F238E27FC236}">
              <a16:creationId xmlns:a16="http://schemas.microsoft.com/office/drawing/2014/main" id="{D55F5419-E654-4102-BBCA-617112C17E6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90" name="Gerade Verbindung mit Pfeil 189">
          <a:extLst>
            <a:ext uri="{FF2B5EF4-FFF2-40B4-BE49-F238E27FC236}">
              <a16:creationId xmlns:a16="http://schemas.microsoft.com/office/drawing/2014/main" id="{ADDC031C-3E72-40D9-B1C1-6A02B8DB432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91" name="Gerade Verbindung mit Pfeil 190">
          <a:extLst>
            <a:ext uri="{FF2B5EF4-FFF2-40B4-BE49-F238E27FC236}">
              <a16:creationId xmlns:a16="http://schemas.microsoft.com/office/drawing/2014/main" id="{0591799C-DFE4-481C-8E8E-7DAA49E53F8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92" name="Gerade Verbindung mit Pfeil 191">
          <a:extLst>
            <a:ext uri="{FF2B5EF4-FFF2-40B4-BE49-F238E27FC236}">
              <a16:creationId xmlns:a16="http://schemas.microsoft.com/office/drawing/2014/main" id="{C51945C8-D70F-4CE1-8F4F-1CE2449A65E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93" name="Gerade Verbindung mit Pfeil 192">
          <a:extLst>
            <a:ext uri="{FF2B5EF4-FFF2-40B4-BE49-F238E27FC236}">
              <a16:creationId xmlns:a16="http://schemas.microsoft.com/office/drawing/2014/main" id="{B9A82585-2508-427D-B91B-61BD2B3E261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94" name="Gerade Verbindung mit Pfeil 193">
          <a:extLst>
            <a:ext uri="{FF2B5EF4-FFF2-40B4-BE49-F238E27FC236}">
              <a16:creationId xmlns:a16="http://schemas.microsoft.com/office/drawing/2014/main" id="{1A6F9CF8-DB7E-4AC2-B2B3-0C3BEB2726F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95" name="Gerade Verbindung mit Pfeil 194">
          <a:extLst>
            <a:ext uri="{FF2B5EF4-FFF2-40B4-BE49-F238E27FC236}">
              <a16:creationId xmlns:a16="http://schemas.microsoft.com/office/drawing/2014/main" id="{4B1DCC87-9DDC-42D5-92E9-AB0A02D358F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96" name="Gerade Verbindung mit Pfeil 195">
          <a:extLst>
            <a:ext uri="{FF2B5EF4-FFF2-40B4-BE49-F238E27FC236}">
              <a16:creationId xmlns:a16="http://schemas.microsoft.com/office/drawing/2014/main" id="{04DA4FEF-1C91-4CEB-8954-588C167F81A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97" name="Gerade Verbindung mit Pfeil 196">
          <a:extLst>
            <a:ext uri="{FF2B5EF4-FFF2-40B4-BE49-F238E27FC236}">
              <a16:creationId xmlns:a16="http://schemas.microsoft.com/office/drawing/2014/main" id="{122B0035-8C0C-435E-B203-F4BB1F0DAC1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98" name="Gerade Verbindung mit Pfeil 197">
          <a:extLst>
            <a:ext uri="{FF2B5EF4-FFF2-40B4-BE49-F238E27FC236}">
              <a16:creationId xmlns:a16="http://schemas.microsoft.com/office/drawing/2014/main" id="{61E62372-18E7-469A-A581-0F16D062BB3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99" name="Gerade Verbindung mit Pfeil 198">
          <a:extLst>
            <a:ext uri="{FF2B5EF4-FFF2-40B4-BE49-F238E27FC236}">
              <a16:creationId xmlns:a16="http://schemas.microsoft.com/office/drawing/2014/main" id="{33A2B488-04C1-4A95-9EF8-12712ACC07F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00" name="Gerade Verbindung mit Pfeil 199">
          <a:extLst>
            <a:ext uri="{FF2B5EF4-FFF2-40B4-BE49-F238E27FC236}">
              <a16:creationId xmlns:a16="http://schemas.microsoft.com/office/drawing/2014/main" id="{F93A2BED-9F78-412A-96BE-B8E57CC1E0B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01" name="Gerade Verbindung mit Pfeil 200">
          <a:extLst>
            <a:ext uri="{FF2B5EF4-FFF2-40B4-BE49-F238E27FC236}">
              <a16:creationId xmlns:a16="http://schemas.microsoft.com/office/drawing/2014/main" id="{24D8BA3D-9EC5-40C1-A680-43D912C90E8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02" name="Gerade Verbindung mit Pfeil 201">
          <a:extLst>
            <a:ext uri="{FF2B5EF4-FFF2-40B4-BE49-F238E27FC236}">
              <a16:creationId xmlns:a16="http://schemas.microsoft.com/office/drawing/2014/main" id="{D18AB145-71C7-4E7D-B90A-F3FF40076DE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03" name="Gerade Verbindung mit Pfeil 202">
          <a:extLst>
            <a:ext uri="{FF2B5EF4-FFF2-40B4-BE49-F238E27FC236}">
              <a16:creationId xmlns:a16="http://schemas.microsoft.com/office/drawing/2014/main" id="{E594A812-047C-4E09-9C29-807B25BDF29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04" name="Gerade Verbindung mit Pfeil 203">
          <a:extLst>
            <a:ext uri="{FF2B5EF4-FFF2-40B4-BE49-F238E27FC236}">
              <a16:creationId xmlns:a16="http://schemas.microsoft.com/office/drawing/2014/main" id="{EA6ECA7D-3D6C-414D-A029-772396CB9D3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05" name="Gerade Verbindung mit Pfeil 204">
          <a:extLst>
            <a:ext uri="{FF2B5EF4-FFF2-40B4-BE49-F238E27FC236}">
              <a16:creationId xmlns:a16="http://schemas.microsoft.com/office/drawing/2014/main" id="{F1146D65-AA0E-494B-8CC5-7F806262C5E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06" name="Gerade Verbindung mit Pfeil 205">
          <a:extLst>
            <a:ext uri="{FF2B5EF4-FFF2-40B4-BE49-F238E27FC236}">
              <a16:creationId xmlns:a16="http://schemas.microsoft.com/office/drawing/2014/main" id="{88BF2A92-BA1C-4599-80D5-DD4F02F7D33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07" name="Gerade Verbindung mit Pfeil 206">
          <a:extLst>
            <a:ext uri="{FF2B5EF4-FFF2-40B4-BE49-F238E27FC236}">
              <a16:creationId xmlns:a16="http://schemas.microsoft.com/office/drawing/2014/main" id="{857799B6-071D-40B0-B5AB-FCAECCA7110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08" name="Gerade Verbindung mit Pfeil 207">
          <a:extLst>
            <a:ext uri="{FF2B5EF4-FFF2-40B4-BE49-F238E27FC236}">
              <a16:creationId xmlns:a16="http://schemas.microsoft.com/office/drawing/2014/main" id="{636BB8DA-8227-4367-9513-BF2C86D256F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09" name="Gerade Verbindung mit Pfeil 208">
          <a:extLst>
            <a:ext uri="{FF2B5EF4-FFF2-40B4-BE49-F238E27FC236}">
              <a16:creationId xmlns:a16="http://schemas.microsoft.com/office/drawing/2014/main" id="{45EAB695-F801-484E-AFE6-D78F3BBE0E5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10" name="Gerade Verbindung mit Pfeil 209">
          <a:extLst>
            <a:ext uri="{FF2B5EF4-FFF2-40B4-BE49-F238E27FC236}">
              <a16:creationId xmlns:a16="http://schemas.microsoft.com/office/drawing/2014/main" id="{5656CE7F-762E-4990-9682-E49346283FC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11" name="Gerade Verbindung mit Pfeil 210">
          <a:extLst>
            <a:ext uri="{FF2B5EF4-FFF2-40B4-BE49-F238E27FC236}">
              <a16:creationId xmlns:a16="http://schemas.microsoft.com/office/drawing/2014/main" id="{A1026D71-9D9F-4F5D-9E9C-8B48537B936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12" name="Gerade Verbindung mit Pfeil 211">
          <a:extLst>
            <a:ext uri="{FF2B5EF4-FFF2-40B4-BE49-F238E27FC236}">
              <a16:creationId xmlns:a16="http://schemas.microsoft.com/office/drawing/2014/main" id="{B7610A9A-21FD-4388-ACE8-8C880196CBD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13" name="Gerade Verbindung mit Pfeil 212">
          <a:extLst>
            <a:ext uri="{FF2B5EF4-FFF2-40B4-BE49-F238E27FC236}">
              <a16:creationId xmlns:a16="http://schemas.microsoft.com/office/drawing/2014/main" id="{C94FC3E5-7D99-4915-879E-2E4F2423B02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14" name="Gerade Verbindung mit Pfeil 213">
          <a:extLst>
            <a:ext uri="{FF2B5EF4-FFF2-40B4-BE49-F238E27FC236}">
              <a16:creationId xmlns:a16="http://schemas.microsoft.com/office/drawing/2014/main" id="{ECFA77E1-AE30-4080-AE37-1B1C5D92372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15" name="Gerade Verbindung mit Pfeil 214">
          <a:extLst>
            <a:ext uri="{FF2B5EF4-FFF2-40B4-BE49-F238E27FC236}">
              <a16:creationId xmlns:a16="http://schemas.microsoft.com/office/drawing/2014/main" id="{56FB103A-2F79-46A5-A95E-720EDA6B381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16" name="Gerade Verbindung mit Pfeil 215">
          <a:extLst>
            <a:ext uri="{FF2B5EF4-FFF2-40B4-BE49-F238E27FC236}">
              <a16:creationId xmlns:a16="http://schemas.microsoft.com/office/drawing/2014/main" id="{E613282C-35CE-4B8C-AD61-E9A4AF3F262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17" name="Gerade Verbindung mit Pfeil 216">
          <a:extLst>
            <a:ext uri="{FF2B5EF4-FFF2-40B4-BE49-F238E27FC236}">
              <a16:creationId xmlns:a16="http://schemas.microsoft.com/office/drawing/2014/main" id="{6E3D8931-07BC-4B84-B8F1-E257683AC2D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18" name="Gerade Verbindung mit Pfeil 217">
          <a:extLst>
            <a:ext uri="{FF2B5EF4-FFF2-40B4-BE49-F238E27FC236}">
              <a16:creationId xmlns:a16="http://schemas.microsoft.com/office/drawing/2014/main" id="{A2CAC4ED-0399-4F95-8D9D-3B879712490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19" name="Gerade Verbindung mit Pfeil 218">
          <a:extLst>
            <a:ext uri="{FF2B5EF4-FFF2-40B4-BE49-F238E27FC236}">
              <a16:creationId xmlns:a16="http://schemas.microsoft.com/office/drawing/2014/main" id="{8F3846BE-E089-480F-81B0-2E6D8A0416D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20" name="Gerade Verbindung mit Pfeil 219">
          <a:extLst>
            <a:ext uri="{FF2B5EF4-FFF2-40B4-BE49-F238E27FC236}">
              <a16:creationId xmlns:a16="http://schemas.microsoft.com/office/drawing/2014/main" id="{0BF9AF95-CC8D-44FC-AAF8-42B0D3E16B1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21" name="Gerade Verbindung mit Pfeil 220">
          <a:extLst>
            <a:ext uri="{FF2B5EF4-FFF2-40B4-BE49-F238E27FC236}">
              <a16:creationId xmlns:a16="http://schemas.microsoft.com/office/drawing/2014/main" id="{9BC5D717-9695-425D-9C5D-3CFEE0AA9FC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22" name="Gerade Verbindung mit Pfeil 221">
          <a:extLst>
            <a:ext uri="{FF2B5EF4-FFF2-40B4-BE49-F238E27FC236}">
              <a16:creationId xmlns:a16="http://schemas.microsoft.com/office/drawing/2014/main" id="{7DA23AE1-022C-4CC8-9470-0751EC33120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23" name="Gerade Verbindung mit Pfeil 222">
          <a:extLst>
            <a:ext uri="{FF2B5EF4-FFF2-40B4-BE49-F238E27FC236}">
              <a16:creationId xmlns:a16="http://schemas.microsoft.com/office/drawing/2014/main" id="{DFCFCA0C-E997-4CAB-B108-99F0FCF43FB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24" name="Gerade Verbindung mit Pfeil 223">
          <a:extLst>
            <a:ext uri="{FF2B5EF4-FFF2-40B4-BE49-F238E27FC236}">
              <a16:creationId xmlns:a16="http://schemas.microsoft.com/office/drawing/2014/main" id="{DE9C1127-216B-4E42-8649-2BA15E3FD8D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25" name="Gerade Verbindung mit Pfeil 224">
          <a:extLst>
            <a:ext uri="{FF2B5EF4-FFF2-40B4-BE49-F238E27FC236}">
              <a16:creationId xmlns:a16="http://schemas.microsoft.com/office/drawing/2014/main" id="{B9261581-368F-4131-AE49-EAC08B37D7E5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26" name="Gerade Verbindung mit Pfeil 225">
          <a:extLst>
            <a:ext uri="{FF2B5EF4-FFF2-40B4-BE49-F238E27FC236}">
              <a16:creationId xmlns:a16="http://schemas.microsoft.com/office/drawing/2014/main" id="{FDAC4029-D5D3-4732-8F1F-F1E0EA03AC6E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27" name="Gerade Verbindung mit Pfeil 226">
          <a:extLst>
            <a:ext uri="{FF2B5EF4-FFF2-40B4-BE49-F238E27FC236}">
              <a16:creationId xmlns:a16="http://schemas.microsoft.com/office/drawing/2014/main" id="{DACDEFB8-9C32-47A9-B7DA-7594CDA71AB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28" name="Gerade Verbindung mit Pfeil 227">
          <a:extLst>
            <a:ext uri="{FF2B5EF4-FFF2-40B4-BE49-F238E27FC236}">
              <a16:creationId xmlns:a16="http://schemas.microsoft.com/office/drawing/2014/main" id="{3376C642-36AD-43BD-AA44-F1FE40FA6754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29" name="Gerade Verbindung mit Pfeil 228">
          <a:extLst>
            <a:ext uri="{FF2B5EF4-FFF2-40B4-BE49-F238E27FC236}">
              <a16:creationId xmlns:a16="http://schemas.microsoft.com/office/drawing/2014/main" id="{6A7F33BC-8598-4642-9CFB-DC5A0ADFFB2B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30" name="Gerade Verbindung mit Pfeil 229">
          <a:extLst>
            <a:ext uri="{FF2B5EF4-FFF2-40B4-BE49-F238E27FC236}">
              <a16:creationId xmlns:a16="http://schemas.microsoft.com/office/drawing/2014/main" id="{8324D06F-2D62-41AF-BA11-661519716287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31" name="Gerade Verbindung mit Pfeil 230">
          <a:extLst>
            <a:ext uri="{FF2B5EF4-FFF2-40B4-BE49-F238E27FC236}">
              <a16:creationId xmlns:a16="http://schemas.microsoft.com/office/drawing/2014/main" id="{2100D91F-F88F-40CE-A41B-6DAD04266D65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32" name="Gerade Verbindung mit Pfeil 231">
          <a:extLst>
            <a:ext uri="{FF2B5EF4-FFF2-40B4-BE49-F238E27FC236}">
              <a16:creationId xmlns:a16="http://schemas.microsoft.com/office/drawing/2014/main" id="{ABE9BE2D-A972-4E5E-826C-BB9150225945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33" name="Gerade Verbindung mit Pfeil 232">
          <a:extLst>
            <a:ext uri="{FF2B5EF4-FFF2-40B4-BE49-F238E27FC236}">
              <a16:creationId xmlns:a16="http://schemas.microsoft.com/office/drawing/2014/main" id="{73886D90-4C3B-4092-B03B-C621CBDAA75C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34" name="Gerade Verbindung mit Pfeil 233">
          <a:extLst>
            <a:ext uri="{FF2B5EF4-FFF2-40B4-BE49-F238E27FC236}">
              <a16:creationId xmlns:a16="http://schemas.microsoft.com/office/drawing/2014/main" id="{4B5505DF-31EF-40E0-AE5B-A71DCE0E3C5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35" name="Gerade Verbindung mit Pfeil 234">
          <a:extLst>
            <a:ext uri="{FF2B5EF4-FFF2-40B4-BE49-F238E27FC236}">
              <a16:creationId xmlns:a16="http://schemas.microsoft.com/office/drawing/2014/main" id="{9FBC6DE0-610B-43FA-A88A-B7A6975FCC63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36" name="Gerade Verbindung mit Pfeil 235">
          <a:extLst>
            <a:ext uri="{FF2B5EF4-FFF2-40B4-BE49-F238E27FC236}">
              <a16:creationId xmlns:a16="http://schemas.microsoft.com/office/drawing/2014/main" id="{8A8F3822-69D3-44B1-AC00-609888B4DCB3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37" name="Gerade Verbindung mit Pfeil 236">
          <a:extLst>
            <a:ext uri="{FF2B5EF4-FFF2-40B4-BE49-F238E27FC236}">
              <a16:creationId xmlns:a16="http://schemas.microsoft.com/office/drawing/2014/main" id="{09428090-7A46-4473-B877-91C715E20AA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38" name="Gerade Verbindung mit Pfeil 237">
          <a:extLst>
            <a:ext uri="{FF2B5EF4-FFF2-40B4-BE49-F238E27FC236}">
              <a16:creationId xmlns:a16="http://schemas.microsoft.com/office/drawing/2014/main" id="{99DBDEA0-D6EF-4CDC-B85A-994955B076D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39" name="Gerade Verbindung mit Pfeil 238">
          <a:extLst>
            <a:ext uri="{FF2B5EF4-FFF2-40B4-BE49-F238E27FC236}">
              <a16:creationId xmlns:a16="http://schemas.microsoft.com/office/drawing/2014/main" id="{04DE918E-0929-4AA2-BE01-42CF15496B6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40" name="Gerade Verbindung mit Pfeil 239">
          <a:extLst>
            <a:ext uri="{FF2B5EF4-FFF2-40B4-BE49-F238E27FC236}">
              <a16:creationId xmlns:a16="http://schemas.microsoft.com/office/drawing/2014/main" id="{3BED82AD-5168-4D8B-AE7D-682F9985545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41" name="Gerade Verbindung mit Pfeil 240">
          <a:extLst>
            <a:ext uri="{FF2B5EF4-FFF2-40B4-BE49-F238E27FC236}">
              <a16:creationId xmlns:a16="http://schemas.microsoft.com/office/drawing/2014/main" id="{7D63E6D2-B780-4843-AEF0-5F8504F8A3F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42" name="Gerade Verbindung mit Pfeil 241">
          <a:extLst>
            <a:ext uri="{FF2B5EF4-FFF2-40B4-BE49-F238E27FC236}">
              <a16:creationId xmlns:a16="http://schemas.microsoft.com/office/drawing/2014/main" id="{9D1A77A1-B0EF-4661-BFE4-9A7E37FBA6C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43" name="Gerade Verbindung mit Pfeil 242">
          <a:extLst>
            <a:ext uri="{FF2B5EF4-FFF2-40B4-BE49-F238E27FC236}">
              <a16:creationId xmlns:a16="http://schemas.microsoft.com/office/drawing/2014/main" id="{1F8F8580-AB41-4988-8DE3-0FC6C502AF5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44" name="Gerade Verbindung mit Pfeil 243">
          <a:extLst>
            <a:ext uri="{FF2B5EF4-FFF2-40B4-BE49-F238E27FC236}">
              <a16:creationId xmlns:a16="http://schemas.microsoft.com/office/drawing/2014/main" id="{94C696CD-DD10-445F-A770-BFDF900831B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45" name="Gerade Verbindung mit Pfeil 244">
          <a:extLst>
            <a:ext uri="{FF2B5EF4-FFF2-40B4-BE49-F238E27FC236}">
              <a16:creationId xmlns:a16="http://schemas.microsoft.com/office/drawing/2014/main" id="{1E9305D0-2FE9-48CE-9BB9-F679B066227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46" name="Gerade Verbindung mit Pfeil 245">
          <a:extLst>
            <a:ext uri="{FF2B5EF4-FFF2-40B4-BE49-F238E27FC236}">
              <a16:creationId xmlns:a16="http://schemas.microsoft.com/office/drawing/2014/main" id="{C7DCF8C8-3C30-4DF4-A9F3-CE04B87413F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47" name="Gerade Verbindung mit Pfeil 246">
          <a:extLst>
            <a:ext uri="{FF2B5EF4-FFF2-40B4-BE49-F238E27FC236}">
              <a16:creationId xmlns:a16="http://schemas.microsoft.com/office/drawing/2014/main" id="{E4E2915B-40A5-4664-B7B2-15A21BA2523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48" name="Gerade Verbindung mit Pfeil 247">
          <a:extLst>
            <a:ext uri="{FF2B5EF4-FFF2-40B4-BE49-F238E27FC236}">
              <a16:creationId xmlns:a16="http://schemas.microsoft.com/office/drawing/2014/main" id="{E98DA2EB-DB13-4B47-B1DC-439BE403D45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49" name="Gerade Verbindung mit Pfeil 248">
          <a:extLst>
            <a:ext uri="{FF2B5EF4-FFF2-40B4-BE49-F238E27FC236}">
              <a16:creationId xmlns:a16="http://schemas.microsoft.com/office/drawing/2014/main" id="{AF1592C4-25EA-406F-BD26-2F5B0190098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50" name="Gerade Verbindung mit Pfeil 249">
          <a:extLst>
            <a:ext uri="{FF2B5EF4-FFF2-40B4-BE49-F238E27FC236}">
              <a16:creationId xmlns:a16="http://schemas.microsoft.com/office/drawing/2014/main" id="{7D6C7788-141F-4237-B112-40B117E29BE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51" name="Gerade Verbindung mit Pfeil 250">
          <a:extLst>
            <a:ext uri="{FF2B5EF4-FFF2-40B4-BE49-F238E27FC236}">
              <a16:creationId xmlns:a16="http://schemas.microsoft.com/office/drawing/2014/main" id="{C98C308C-3E61-4DBA-82AE-DAFB3FFAE14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52" name="Gerade Verbindung mit Pfeil 251">
          <a:extLst>
            <a:ext uri="{FF2B5EF4-FFF2-40B4-BE49-F238E27FC236}">
              <a16:creationId xmlns:a16="http://schemas.microsoft.com/office/drawing/2014/main" id="{636B8F9B-740C-4505-92C7-92E29765D73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53" name="Gerade Verbindung mit Pfeil 252">
          <a:extLst>
            <a:ext uri="{FF2B5EF4-FFF2-40B4-BE49-F238E27FC236}">
              <a16:creationId xmlns:a16="http://schemas.microsoft.com/office/drawing/2014/main" id="{855D6E95-A9F2-4D29-B87B-E24D701F14F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54" name="Gerade Verbindung mit Pfeil 253">
          <a:extLst>
            <a:ext uri="{FF2B5EF4-FFF2-40B4-BE49-F238E27FC236}">
              <a16:creationId xmlns:a16="http://schemas.microsoft.com/office/drawing/2014/main" id="{EE648FDB-2164-4B2C-9409-6689B264776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55" name="Gerade Verbindung mit Pfeil 254">
          <a:extLst>
            <a:ext uri="{FF2B5EF4-FFF2-40B4-BE49-F238E27FC236}">
              <a16:creationId xmlns:a16="http://schemas.microsoft.com/office/drawing/2014/main" id="{74E0C647-080F-446A-ADC3-FFDD2688A52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56" name="Gerade Verbindung mit Pfeil 255">
          <a:extLst>
            <a:ext uri="{FF2B5EF4-FFF2-40B4-BE49-F238E27FC236}">
              <a16:creationId xmlns:a16="http://schemas.microsoft.com/office/drawing/2014/main" id="{BD81CCE2-9A6B-49DF-AFFE-3C5CFEE5979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57" name="Gerade Verbindung mit Pfeil 256">
          <a:extLst>
            <a:ext uri="{FF2B5EF4-FFF2-40B4-BE49-F238E27FC236}">
              <a16:creationId xmlns:a16="http://schemas.microsoft.com/office/drawing/2014/main" id="{A0815FC7-C43D-4C88-A7C3-FFF90F1545A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58" name="Gerade Verbindung mit Pfeil 257">
          <a:extLst>
            <a:ext uri="{FF2B5EF4-FFF2-40B4-BE49-F238E27FC236}">
              <a16:creationId xmlns:a16="http://schemas.microsoft.com/office/drawing/2014/main" id="{1A2BF5D3-2427-4A02-80C9-758F6599361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59" name="Gerade Verbindung mit Pfeil 258">
          <a:extLst>
            <a:ext uri="{FF2B5EF4-FFF2-40B4-BE49-F238E27FC236}">
              <a16:creationId xmlns:a16="http://schemas.microsoft.com/office/drawing/2014/main" id="{CAA39D21-309A-4B44-A12F-926B9FD8B3D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60" name="Gerade Verbindung mit Pfeil 259">
          <a:extLst>
            <a:ext uri="{FF2B5EF4-FFF2-40B4-BE49-F238E27FC236}">
              <a16:creationId xmlns:a16="http://schemas.microsoft.com/office/drawing/2014/main" id="{EBE7EC90-715F-4E02-8249-2668BBF13E3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61" name="Gerade Verbindung mit Pfeil 260">
          <a:extLst>
            <a:ext uri="{FF2B5EF4-FFF2-40B4-BE49-F238E27FC236}">
              <a16:creationId xmlns:a16="http://schemas.microsoft.com/office/drawing/2014/main" id="{93FA4454-D62C-4F01-A21A-24579A1F1D2E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62" name="Gerade Verbindung mit Pfeil 261">
          <a:extLst>
            <a:ext uri="{FF2B5EF4-FFF2-40B4-BE49-F238E27FC236}">
              <a16:creationId xmlns:a16="http://schemas.microsoft.com/office/drawing/2014/main" id="{908416B2-DF4D-4670-80AC-D9A33BDCC486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63" name="Gerade Verbindung mit Pfeil 262">
          <a:extLst>
            <a:ext uri="{FF2B5EF4-FFF2-40B4-BE49-F238E27FC236}">
              <a16:creationId xmlns:a16="http://schemas.microsoft.com/office/drawing/2014/main" id="{BCDE087C-07E6-4D28-B845-11AAA9C4BF2B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64" name="Gerade Verbindung mit Pfeil 263">
          <a:extLst>
            <a:ext uri="{FF2B5EF4-FFF2-40B4-BE49-F238E27FC236}">
              <a16:creationId xmlns:a16="http://schemas.microsoft.com/office/drawing/2014/main" id="{3D9B0CC4-5DE3-4073-B5CA-67371261969A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65" name="Gerade Verbindung mit Pfeil 264">
          <a:extLst>
            <a:ext uri="{FF2B5EF4-FFF2-40B4-BE49-F238E27FC236}">
              <a16:creationId xmlns:a16="http://schemas.microsoft.com/office/drawing/2014/main" id="{9E26C8D4-2342-4ABD-BCE7-434DFEAAFC39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66" name="Gerade Verbindung mit Pfeil 265">
          <a:extLst>
            <a:ext uri="{FF2B5EF4-FFF2-40B4-BE49-F238E27FC236}">
              <a16:creationId xmlns:a16="http://schemas.microsoft.com/office/drawing/2014/main" id="{2818A8AE-0828-475C-A7D3-DA96394730A5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67" name="Gerade Verbindung mit Pfeil 266">
          <a:extLst>
            <a:ext uri="{FF2B5EF4-FFF2-40B4-BE49-F238E27FC236}">
              <a16:creationId xmlns:a16="http://schemas.microsoft.com/office/drawing/2014/main" id="{A559BC0A-AF35-4112-89CA-51562486DA8C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68" name="Gerade Verbindung mit Pfeil 267">
          <a:extLst>
            <a:ext uri="{FF2B5EF4-FFF2-40B4-BE49-F238E27FC236}">
              <a16:creationId xmlns:a16="http://schemas.microsoft.com/office/drawing/2014/main" id="{ECE1C6FD-3186-40D2-923E-62AB9AAD9A5D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69" name="Gerade Verbindung mit Pfeil 268">
          <a:extLst>
            <a:ext uri="{FF2B5EF4-FFF2-40B4-BE49-F238E27FC236}">
              <a16:creationId xmlns:a16="http://schemas.microsoft.com/office/drawing/2014/main" id="{8CC47632-20F6-4CDE-9E23-DE3243E984FA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70" name="Gerade Verbindung mit Pfeil 269">
          <a:extLst>
            <a:ext uri="{FF2B5EF4-FFF2-40B4-BE49-F238E27FC236}">
              <a16:creationId xmlns:a16="http://schemas.microsoft.com/office/drawing/2014/main" id="{2615E346-3016-4928-8923-D19A0E977015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71" name="Gerade Verbindung mit Pfeil 270">
          <a:extLst>
            <a:ext uri="{FF2B5EF4-FFF2-40B4-BE49-F238E27FC236}">
              <a16:creationId xmlns:a16="http://schemas.microsoft.com/office/drawing/2014/main" id="{C4A9D843-792F-451E-8353-6519EFEF0C21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72" name="Gerade Verbindung mit Pfeil 271">
          <a:extLst>
            <a:ext uri="{FF2B5EF4-FFF2-40B4-BE49-F238E27FC236}">
              <a16:creationId xmlns:a16="http://schemas.microsoft.com/office/drawing/2014/main" id="{221DA745-7C7A-4FE8-A247-F4BE47BB1826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73" name="Gerade Verbindung mit Pfeil 272">
          <a:extLst>
            <a:ext uri="{FF2B5EF4-FFF2-40B4-BE49-F238E27FC236}">
              <a16:creationId xmlns:a16="http://schemas.microsoft.com/office/drawing/2014/main" id="{48A2F268-6D47-4A9E-B9F6-8E8473099C3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74" name="Gerade Verbindung mit Pfeil 273">
          <a:extLst>
            <a:ext uri="{FF2B5EF4-FFF2-40B4-BE49-F238E27FC236}">
              <a16:creationId xmlns:a16="http://schemas.microsoft.com/office/drawing/2014/main" id="{8A25944E-525F-4458-AED3-B781A26D48A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75" name="Gerade Verbindung mit Pfeil 274">
          <a:extLst>
            <a:ext uri="{FF2B5EF4-FFF2-40B4-BE49-F238E27FC236}">
              <a16:creationId xmlns:a16="http://schemas.microsoft.com/office/drawing/2014/main" id="{118BBE50-277B-41AA-81BA-D6BC09C7D07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76" name="Gerade Verbindung mit Pfeil 275">
          <a:extLst>
            <a:ext uri="{FF2B5EF4-FFF2-40B4-BE49-F238E27FC236}">
              <a16:creationId xmlns:a16="http://schemas.microsoft.com/office/drawing/2014/main" id="{29042440-A8E2-4C34-9DAC-340270E39A7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77" name="Gerade Verbindung mit Pfeil 276">
          <a:extLst>
            <a:ext uri="{FF2B5EF4-FFF2-40B4-BE49-F238E27FC236}">
              <a16:creationId xmlns:a16="http://schemas.microsoft.com/office/drawing/2014/main" id="{77E184D1-3445-47B7-B296-3702C7EE2F9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78" name="Gerade Verbindung mit Pfeil 277">
          <a:extLst>
            <a:ext uri="{FF2B5EF4-FFF2-40B4-BE49-F238E27FC236}">
              <a16:creationId xmlns:a16="http://schemas.microsoft.com/office/drawing/2014/main" id="{38F0D5F6-0451-48AD-BD29-2513A77827E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79" name="Gerade Verbindung mit Pfeil 278">
          <a:extLst>
            <a:ext uri="{FF2B5EF4-FFF2-40B4-BE49-F238E27FC236}">
              <a16:creationId xmlns:a16="http://schemas.microsoft.com/office/drawing/2014/main" id="{3E29BB01-9EA5-4C29-BCBD-C18579180D5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80" name="Gerade Verbindung mit Pfeil 279">
          <a:extLst>
            <a:ext uri="{FF2B5EF4-FFF2-40B4-BE49-F238E27FC236}">
              <a16:creationId xmlns:a16="http://schemas.microsoft.com/office/drawing/2014/main" id="{01502CD0-FDB9-404D-8ED4-1FAFC6919C8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81" name="Gerade Verbindung mit Pfeil 280">
          <a:extLst>
            <a:ext uri="{FF2B5EF4-FFF2-40B4-BE49-F238E27FC236}">
              <a16:creationId xmlns:a16="http://schemas.microsoft.com/office/drawing/2014/main" id="{A621CE8E-BB34-4259-B3A2-7DF18FA0F2B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82" name="Gerade Verbindung mit Pfeil 281">
          <a:extLst>
            <a:ext uri="{FF2B5EF4-FFF2-40B4-BE49-F238E27FC236}">
              <a16:creationId xmlns:a16="http://schemas.microsoft.com/office/drawing/2014/main" id="{36401B62-79FA-41CB-8DF7-01635F2C39B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83" name="Gerade Verbindung mit Pfeil 282">
          <a:extLst>
            <a:ext uri="{FF2B5EF4-FFF2-40B4-BE49-F238E27FC236}">
              <a16:creationId xmlns:a16="http://schemas.microsoft.com/office/drawing/2014/main" id="{18154738-C032-4F86-8CDF-48C82198E39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84" name="Gerade Verbindung mit Pfeil 283">
          <a:extLst>
            <a:ext uri="{FF2B5EF4-FFF2-40B4-BE49-F238E27FC236}">
              <a16:creationId xmlns:a16="http://schemas.microsoft.com/office/drawing/2014/main" id="{A572739A-9BF1-42A1-B5EE-A9BB26507FF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85" name="Gerade Verbindung mit Pfeil 284">
          <a:extLst>
            <a:ext uri="{FF2B5EF4-FFF2-40B4-BE49-F238E27FC236}">
              <a16:creationId xmlns:a16="http://schemas.microsoft.com/office/drawing/2014/main" id="{E82CE0D3-FE48-433C-BABE-82620C59FEF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86" name="Gerade Verbindung mit Pfeil 285">
          <a:extLst>
            <a:ext uri="{FF2B5EF4-FFF2-40B4-BE49-F238E27FC236}">
              <a16:creationId xmlns:a16="http://schemas.microsoft.com/office/drawing/2014/main" id="{128AC167-693C-47DA-A802-F46C7B8E495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87" name="Gerade Verbindung mit Pfeil 286">
          <a:extLst>
            <a:ext uri="{FF2B5EF4-FFF2-40B4-BE49-F238E27FC236}">
              <a16:creationId xmlns:a16="http://schemas.microsoft.com/office/drawing/2014/main" id="{4569E202-461F-4DC5-92C6-018D7E69CD7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88" name="Gerade Verbindung mit Pfeil 287">
          <a:extLst>
            <a:ext uri="{FF2B5EF4-FFF2-40B4-BE49-F238E27FC236}">
              <a16:creationId xmlns:a16="http://schemas.microsoft.com/office/drawing/2014/main" id="{4B221034-72FB-4A9D-B517-B12E1BA2C9F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89" name="Gerade Verbindung mit Pfeil 288">
          <a:extLst>
            <a:ext uri="{FF2B5EF4-FFF2-40B4-BE49-F238E27FC236}">
              <a16:creationId xmlns:a16="http://schemas.microsoft.com/office/drawing/2014/main" id="{64AC07C9-8648-488C-BC3F-C472815131C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90" name="Gerade Verbindung mit Pfeil 289">
          <a:extLst>
            <a:ext uri="{FF2B5EF4-FFF2-40B4-BE49-F238E27FC236}">
              <a16:creationId xmlns:a16="http://schemas.microsoft.com/office/drawing/2014/main" id="{E627FB2A-A41A-4F67-81EB-06C44E3BEC0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91" name="Gerade Verbindung mit Pfeil 290">
          <a:extLst>
            <a:ext uri="{FF2B5EF4-FFF2-40B4-BE49-F238E27FC236}">
              <a16:creationId xmlns:a16="http://schemas.microsoft.com/office/drawing/2014/main" id="{1F6A5F06-2921-4925-8113-A8254B12225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92" name="Gerade Verbindung mit Pfeil 291">
          <a:extLst>
            <a:ext uri="{FF2B5EF4-FFF2-40B4-BE49-F238E27FC236}">
              <a16:creationId xmlns:a16="http://schemas.microsoft.com/office/drawing/2014/main" id="{E65809A1-A5B7-4A30-B59B-364A7771B7E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93" name="Gerade Verbindung mit Pfeil 292">
          <a:extLst>
            <a:ext uri="{FF2B5EF4-FFF2-40B4-BE49-F238E27FC236}">
              <a16:creationId xmlns:a16="http://schemas.microsoft.com/office/drawing/2014/main" id="{6435140E-EE91-4D09-8B66-F6355E1CF92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94" name="Gerade Verbindung mit Pfeil 293">
          <a:extLst>
            <a:ext uri="{FF2B5EF4-FFF2-40B4-BE49-F238E27FC236}">
              <a16:creationId xmlns:a16="http://schemas.microsoft.com/office/drawing/2014/main" id="{80C86FB4-2D11-4020-8D84-4CC46904817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95" name="Gerade Verbindung mit Pfeil 294">
          <a:extLst>
            <a:ext uri="{FF2B5EF4-FFF2-40B4-BE49-F238E27FC236}">
              <a16:creationId xmlns:a16="http://schemas.microsoft.com/office/drawing/2014/main" id="{855973A2-EC59-4691-93F8-0EE473B4569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96" name="Gerade Verbindung mit Pfeil 295">
          <a:extLst>
            <a:ext uri="{FF2B5EF4-FFF2-40B4-BE49-F238E27FC236}">
              <a16:creationId xmlns:a16="http://schemas.microsoft.com/office/drawing/2014/main" id="{4F65E6E2-12D5-49A3-8DC8-AA088C2419D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97" name="Gerade Verbindung mit Pfeil 296">
          <a:extLst>
            <a:ext uri="{FF2B5EF4-FFF2-40B4-BE49-F238E27FC236}">
              <a16:creationId xmlns:a16="http://schemas.microsoft.com/office/drawing/2014/main" id="{85B8533D-0720-4FCB-B4E7-EBD19DD23CA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98" name="Gerade Verbindung mit Pfeil 297">
          <a:extLst>
            <a:ext uri="{FF2B5EF4-FFF2-40B4-BE49-F238E27FC236}">
              <a16:creationId xmlns:a16="http://schemas.microsoft.com/office/drawing/2014/main" id="{254EFAB8-3C7C-4334-8530-62057CB85BB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99" name="Gerade Verbindung mit Pfeil 298">
          <a:extLst>
            <a:ext uri="{FF2B5EF4-FFF2-40B4-BE49-F238E27FC236}">
              <a16:creationId xmlns:a16="http://schemas.microsoft.com/office/drawing/2014/main" id="{680EF91D-C4D5-4D60-84DE-AE103FCF136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00" name="Gerade Verbindung mit Pfeil 299">
          <a:extLst>
            <a:ext uri="{FF2B5EF4-FFF2-40B4-BE49-F238E27FC236}">
              <a16:creationId xmlns:a16="http://schemas.microsoft.com/office/drawing/2014/main" id="{618B1695-801E-44E3-92D4-16479AE3B81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01" name="Gerade Verbindung mit Pfeil 300">
          <a:extLst>
            <a:ext uri="{FF2B5EF4-FFF2-40B4-BE49-F238E27FC236}">
              <a16:creationId xmlns:a16="http://schemas.microsoft.com/office/drawing/2014/main" id="{ADC5322D-B40F-4979-8F2D-F4A8265A50C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02" name="Gerade Verbindung mit Pfeil 301">
          <a:extLst>
            <a:ext uri="{FF2B5EF4-FFF2-40B4-BE49-F238E27FC236}">
              <a16:creationId xmlns:a16="http://schemas.microsoft.com/office/drawing/2014/main" id="{C1830E3A-0774-43C6-AA24-4C10A37F02D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03" name="Gerade Verbindung mit Pfeil 302">
          <a:extLst>
            <a:ext uri="{FF2B5EF4-FFF2-40B4-BE49-F238E27FC236}">
              <a16:creationId xmlns:a16="http://schemas.microsoft.com/office/drawing/2014/main" id="{0F1C1D8B-50F6-4D29-8321-4F7E8266717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04" name="Gerade Verbindung mit Pfeil 303">
          <a:extLst>
            <a:ext uri="{FF2B5EF4-FFF2-40B4-BE49-F238E27FC236}">
              <a16:creationId xmlns:a16="http://schemas.microsoft.com/office/drawing/2014/main" id="{E54E6883-50CF-45EE-85F2-574A82BF38A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05" name="Gerade Verbindung mit Pfeil 304">
          <a:extLst>
            <a:ext uri="{FF2B5EF4-FFF2-40B4-BE49-F238E27FC236}">
              <a16:creationId xmlns:a16="http://schemas.microsoft.com/office/drawing/2014/main" id="{EF992AFD-73CC-4F07-B0DF-A74B6EC24FB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06" name="Gerade Verbindung mit Pfeil 305">
          <a:extLst>
            <a:ext uri="{FF2B5EF4-FFF2-40B4-BE49-F238E27FC236}">
              <a16:creationId xmlns:a16="http://schemas.microsoft.com/office/drawing/2014/main" id="{DA936AE1-A2D5-43BB-B277-03BF7F1654B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07" name="Gerade Verbindung mit Pfeil 306">
          <a:extLst>
            <a:ext uri="{FF2B5EF4-FFF2-40B4-BE49-F238E27FC236}">
              <a16:creationId xmlns:a16="http://schemas.microsoft.com/office/drawing/2014/main" id="{0B55BFF3-E8EF-4752-B7EA-68B0EE12180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08" name="Gerade Verbindung mit Pfeil 307">
          <a:extLst>
            <a:ext uri="{FF2B5EF4-FFF2-40B4-BE49-F238E27FC236}">
              <a16:creationId xmlns:a16="http://schemas.microsoft.com/office/drawing/2014/main" id="{7BE05D50-556E-4308-9E36-AA44DC084B4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09" name="Gerade Verbindung mit Pfeil 308">
          <a:extLst>
            <a:ext uri="{FF2B5EF4-FFF2-40B4-BE49-F238E27FC236}">
              <a16:creationId xmlns:a16="http://schemas.microsoft.com/office/drawing/2014/main" id="{0EF12DD0-3908-4170-98E8-509181E686D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10" name="Gerade Verbindung mit Pfeil 309">
          <a:extLst>
            <a:ext uri="{FF2B5EF4-FFF2-40B4-BE49-F238E27FC236}">
              <a16:creationId xmlns:a16="http://schemas.microsoft.com/office/drawing/2014/main" id="{3BA524AE-2D1C-469C-B0A4-3D7ED93A264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11" name="Gerade Verbindung mit Pfeil 310">
          <a:extLst>
            <a:ext uri="{FF2B5EF4-FFF2-40B4-BE49-F238E27FC236}">
              <a16:creationId xmlns:a16="http://schemas.microsoft.com/office/drawing/2014/main" id="{87FE59BA-0AA9-42B0-B950-783118B6949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12" name="Gerade Verbindung mit Pfeil 311">
          <a:extLst>
            <a:ext uri="{FF2B5EF4-FFF2-40B4-BE49-F238E27FC236}">
              <a16:creationId xmlns:a16="http://schemas.microsoft.com/office/drawing/2014/main" id="{A3FF06B2-70ED-4CB8-BA2B-1A184EA2990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13" name="Gerade Verbindung mit Pfeil 312">
          <a:extLst>
            <a:ext uri="{FF2B5EF4-FFF2-40B4-BE49-F238E27FC236}">
              <a16:creationId xmlns:a16="http://schemas.microsoft.com/office/drawing/2014/main" id="{8BC67171-0B89-4158-98F5-9678B98B3C4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14" name="Gerade Verbindung mit Pfeil 313">
          <a:extLst>
            <a:ext uri="{FF2B5EF4-FFF2-40B4-BE49-F238E27FC236}">
              <a16:creationId xmlns:a16="http://schemas.microsoft.com/office/drawing/2014/main" id="{1BDD014E-CE18-44F1-BF6A-26B75CF342A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15" name="Gerade Verbindung mit Pfeil 314">
          <a:extLst>
            <a:ext uri="{FF2B5EF4-FFF2-40B4-BE49-F238E27FC236}">
              <a16:creationId xmlns:a16="http://schemas.microsoft.com/office/drawing/2014/main" id="{44810B8F-54D4-440C-8B25-C29846C68C4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16" name="Gerade Verbindung mit Pfeil 315">
          <a:extLst>
            <a:ext uri="{FF2B5EF4-FFF2-40B4-BE49-F238E27FC236}">
              <a16:creationId xmlns:a16="http://schemas.microsoft.com/office/drawing/2014/main" id="{102142FB-D79B-40CD-8AAD-A37A06E4DC1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17" name="Gerade Verbindung mit Pfeil 316">
          <a:extLst>
            <a:ext uri="{FF2B5EF4-FFF2-40B4-BE49-F238E27FC236}">
              <a16:creationId xmlns:a16="http://schemas.microsoft.com/office/drawing/2014/main" id="{D70530F8-1715-4E96-9883-4735EC528F5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18" name="Gerade Verbindung mit Pfeil 317">
          <a:extLst>
            <a:ext uri="{FF2B5EF4-FFF2-40B4-BE49-F238E27FC236}">
              <a16:creationId xmlns:a16="http://schemas.microsoft.com/office/drawing/2014/main" id="{00AD735E-B924-4ECF-B763-D7852E3DA87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19" name="Gerade Verbindung mit Pfeil 318">
          <a:extLst>
            <a:ext uri="{FF2B5EF4-FFF2-40B4-BE49-F238E27FC236}">
              <a16:creationId xmlns:a16="http://schemas.microsoft.com/office/drawing/2014/main" id="{5F214090-86AD-4CA2-9921-522E61FAB26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20" name="Gerade Verbindung mit Pfeil 319">
          <a:extLst>
            <a:ext uri="{FF2B5EF4-FFF2-40B4-BE49-F238E27FC236}">
              <a16:creationId xmlns:a16="http://schemas.microsoft.com/office/drawing/2014/main" id="{B1E8DAFC-A91E-4215-8EC4-B3CBA8E37A6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21" name="Gerade Verbindung mit Pfeil 320">
          <a:extLst>
            <a:ext uri="{FF2B5EF4-FFF2-40B4-BE49-F238E27FC236}">
              <a16:creationId xmlns:a16="http://schemas.microsoft.com/office/drawing/2014/main" id="{6520EA56-4326-4AB0-A00D-69A1877A608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22" name="Gerade Verbindung mit Pfeil 321">
          <a:extLst>
            <a:ext uri="{FF2B5EF4-FFF2-40B4-BE49-F238E27FC236}">
              <a16:creationId xmlns:a16="http://schemas.microsoft.com/office/drawing/2014/main" id="{24169E08-3BD2-451D-B66D-74C5A5835FD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23" name="Gerade Verbindung mit Pfeil 322">
          <a:extLst>
            <a:ext uri="{FF2B5EF4-FFF2-40B4-BE49-F238E27FC236}">
              <a16:creationId xmlns:a16="http://schemas.microsoft.com/office/drawing/2014/main" id="{9D66275A-2012-47CF-AC20-58BC3962B68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24" name="Gerade Verbindung mit Pfeil 323">
          <a:extLst>
            <a:ext uri="{FF2B5EF4-FFF2-40B4-BE49-F238E27FC236}">
              <a16:creationId xmlns:a16="http://schemas.microsoft.com/office/drawing/2014/main" id="{9F33A0C6-703C-42CA-8F69-820C6D8D697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25" name="Gerade Verbindung mit Pfeil 324">
          <a:extLst>
            <a:ext uri="{FF2B5EF4-FFF2-40B4-BE49-F238E27FC236}">
              <a16:creationId xmlns:a16="http://schemas.microsoft.com/office/drawing/2014/main" id="{54C82A25-1BCE-4D10-8AB8-7A26C566A9F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26" name="Gerade Verbindung mit Pfeil 325">
          <a:extLst>
            <a:ext uri="{FF2B5EF4-FFF2-40B4-BE49-F238E27FC236}">
              <a16:creationId xmlns:a16="http://schemas.microsoft.com/office/drawing/2014/main" id="{0E26FD19-B722-4A06-B826-22A83356CEA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27" name="Gerade Verbindung mit Pfeil 326">
          <a:extLst>
            <a:ext uri="{FF2B5EF4-FFF2-40B4-BE49-F238E27FC236}">
              <a16:creationId xmlns:a16="http://schemas.microsoft.com/office/drawing/2014/main" id="{9C804E63-3419-4A31-97B9-C3C5BBFD071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28" name="Gerade Verbindung mit Pfeil 327">
          <a:extLst>
            <a:ext uri="{FF2B5EF4-FFF2-40B4-BE49-F238E27FC236}">
              <a16:creationId xmlns:a16="http://schemas.microsoft.com/office/drawing/2014/main" id="{57FA6EC8-7784-4EB7-9140-F15D704A35E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29" name="Gerade Verbindung mit Pfeil 328">
          <a:extLst>
            <a:ext uri="{FF2B5EF4-FFF2-40B4-BE49-F238E27FC236}">
              <a16:creationId xmlns:a16="http://schemas.microsoft.com/office/drawing/2014/main" id="{C00E32AE-4EA4-4DC1-A708-7E4935E624B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30" name="Gerade Verbindung mit Pfeil 329">
          <a:extLst>
            <a:ext uri="{FF2B5EF4-FFF2-40B4-BE49-F238E27FC236}">
              <a16:creationId xmlns:a16="http://schemas.microsoft.com/office/drawing/2014/main" id="{60FD6145-A717-4F84-ADC0-02100786CF7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31" name="Gerade Verbindung mit Pfeil 330">
          <a:extLst>
            <a:ext uri="{FF2B5EF4-FFF2-40B4-BE49-F238E27FC236}">
              <a16:creationId xmlns:a16="http://schemas.microsoft.com/office/drawing/2014/main" id="{B13285B4-7B0E-45DF-BD1B-BE2DC34DB94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32" name="Gerade Verbindung mit Pfeil 331">
          <a:extLst>
            <a:ext uri="{FF2B5EF4-FFF2-40B4-BE49-F238E27FC236}">
              <a16:creationId xmlns:a16="http://schemas.microsoft.com/office/drawing/2014/main" id="{4F4D4F06-D268-4904-AB46-A238CAA9F9A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33" name="Gerade Verbindung mit Pfeil 332">
          <a:extLst>
            <a:ext uri="{FF2B5EF4-FFF2-40B4-BE49-F238E27FC236}">
              <a16:creationId xmlns:a16="http://schemas.microsoft.com/office/drawing/2014/main" id="{796C0D1C-27BB-4152-A6BC-57F60C14BE7C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34" name="Gerade Verbindung mit Pfeil 333">
          <a:extLst>
            <a:ext uri="{FF2B5EF4-FFF2-40B4-BE49-F238E27FC236}">
              <a16:creationId xmlns:a16="http://schemas.microsoft.com/office/drawing/2014/main" id="{0F78E7CF-9882-4141-90A0-A629264D1CFD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35" name="Gerade Verbindung mit Pfeil 334">
          <a:extLst>
            <a:ext uri="{FF2B5EF4-FFF2-40B4-BE49-F238E27FC236}">
              <a16:creationId xmlns:a16="http://schemas.microsoft.com/office/drawing/2014/main" id="{EB460C05-386F-4A51-82FC-15708DF39EF9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36" name="Gerade Verbindung mit Pfeil 335">
          <a:extLst>
            <a:ext uri="{FF2B5EF4-FFF2-40B4-BE49-F238E27FC236}">
              <a16:creationId xmlns:a16="http://schemas.microsoft.com/office/drawing/2014/main" id="{03520ED0-9A21-4FB1-A491-75C103ECF3A2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37" name="Gerade Verbindung mit Pfeil 336">
          <a:extLst>
            <a:ext uri="{FF2B5EF4-FFF2-40B4-BE49-F238E27FC236}">
              <a16:creationId xmlns:a16="http://schemas.microsoft.com/office/drawing/2014/main" id="{6473F837-7EDF-4FE0-BD03-B8A0864ED2C3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38" name="Gerade Verbindung mit Pfeil 337">
          <a:extLst>
            <a:ext uri="{FF2B5EF4-FFF2-40B4-BE49-F238E27FC236}">
              <a16:creationId xmlns:a16="http://schemas.microsoft.com/office/drawing/2014/main" id="{06A38594-3560-4E5F-9056-CC2CB707A427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39" name="Gerade Verbindung mit Pfeil 338">
          <a:extLst>
            <a:ext uri="{FF2B5EF4-FFF2-40B4-BE49-F238E27FC236}">
              <a16:creationId xmlns:a16="http://schemas.microsoft.com/office/drawing/2014/main" id="{A7F6E65D-4382-4331-9F30-D732870EE93D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40" name="Gerade Verbindung mit Pfeil 339">
          <a:extLst>
            <a:ext uri="{FF2B5EF4-FFF2-40B4-BE49-F238E27FC236}">
              <a16:creationId xmlns:a16="http://schemas.microsoft.com/office/drawing/2014/main" id="{DAF68492-A948-4B65-8C7D-F672E9AB7A05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41" name="Gerade Verbindung mit Pfeil 340">
          <a:extLst>
            <a:ext uri="{FF2B5EF4-FFF2-40B4-BE49-F238E27FC236}">
              <a16:creationId xmlns:a16="http://schemas.microsoft.com/office/drawing/2014/main" id="{D07CC7EC-A987-4760-83B8-C360F0482438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42" name="Gerade Verbindung mit Pfeil 341">
          <a:extLst>
            <a:ext uri="{FF2B5EF4-FFF2-40B4-BE49-F238E27FC236}">
              <a16:creationId xmlns:a16="http://schemas.microsoft.com/office/drawing/2014/main" id="{9B986E5B-FA6A-4164-92B6-BF59F1293908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43" name="Gerade Verbindung mit Pfeil 342">
          <a:extLst>
            <a:ext uri="{FF2B5EF4-FFF2-40B4-BE49-F238E27FC236}">
              <a16:creationId xmlns:a16="http://schemas.microsoft.com/office/drawing/2014/main" id="{C4AA3F1E-FEC0-47E3-A88A-0970D91025DE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44" name="Gerade Verbindung mit Pfeil 343">
          <a:extLst>
            <a:ext uri="{FF2B5EF4-FFF2-40B4-BE49-F238E27FC236}">
              <a16:creationId xmlns:a16="http://schemas.microsoft.com/office/drawing/2014/main" id="{7D573F3C-BA74-4C98-A46F-2391668F9ED6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45" name="Gerade Verbindung mit Pfeil 344">
          <a:extLst>
            <a:ext uri="{FF2B5EF4-FFF2-40B4-BE49-F238E27FC236}">
              <a16:creationId xmlns:a16="http://schemas.microsoft.com/office/drawing/2014/main" id="{3A601FE1-35E1-4CF4-B5DC-E6263493F40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46" name="Gerade Verbindung mit Pfeil 345">
          <a:extLst>
            <a:ext uri="{FF2B5EF4-FFF2-40B4-BE49-F238E27FC236}">
              <a16:creationId xmlns:a16="http://schemas.microsoft.com/office/drawing/2014/main" id="{921232CA-ECB0-43A2-9E29-1DB00DD4FB5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47" name="Gerade Verbindung mit Pfeil 346">
          <a:extLst>
            <a:ext uri="{FF2B5EF4-FFF2-40B4-BE49-F238E27FC236}">
              <a16:creationId xmlns:a16="http://schemas.microsoft.com/office/drawing/2014/main" id="{54E0586D-E3E9-4229-8422-8A4F98691B6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48" name="Gerade Verbindung mit Pfeil 347">
          <a:extLst>
            <a:ext uri="{FF2B5EF4-FFF2-40B4-BE49-F238E27FC236}">
              <a16:creationId xmlns:a16="http://schemas.microsoft.com/office/drawing/2014/main" id="{1E8DD18C-5D3B-489A-B850-4E494438E90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49" name="Gerade Verbindung mit Pfeil 348">
          <a:extLst>
            <a:ext uri="{FF2B5EF4-FFF2-40B4-BE49-F238E27FC236}">
              <a16:creationId xmlns:a16="http://schemas.microsoft.com/office/drawing/2014/main" id="{21AB7A6B-D7C2-4327-98AC-90352696C88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50" name="Gerade Verbindung mit Pfeil 349">
          <a:extLst>
            <a:ext uri="{FF2B5EF4-FFF2-40B4-BE49-F238E27FC236}">
              <a16:creationId xmlns:a16="http://schemas.microsoft.com/office/drawing/2014/main" id="{5E78455E-3A49-4241-B90D-480F3960948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51" name="Gerade Verbindung mit Pfeil 350">
          <a:extLst>
            <a:ext uri="{FF2B5EF4-FFF2-40B4-BE49-F238E27FC236}">
              <a16:creationId xmlns:a16="http://schemas.microsoft.com/office/drawing/2014/main" id="{B3EBF82E-372E-42DE-BDF4-E02364B04B6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52" name="Gerade Verbindung mit Pfeil 351">
          <a:extLst>
            <a:ext uri="{FF2B5EF4-FFF2-40B4-BE49-F238E27FC236}">
              <a16:creationId xmlns:a16="http://schemas.microsoft.com/office/drawing/2014/main" id="{90D2FFDE-25B8-48EC-81E0-4BFDFC35C42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53" name="Gerade Verbindung mit Pfeil 352">
          <a:extLst>
            <a:ext uri="{FF2B5EF4-FFF2-40B4-BE49-F238E27FC236}">
              <a16:creationId xmlns:a16="http://schemas.microsoft.com/office/drawing/2014/main" id="{9F8BC0F0-2E5D-43AA-9029-529F7FC8E6F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54" name="Gerade Verbindung mit Pfeil 353">
          <a:extLst>
            <a:ext uri="{FF2B5EF4-FFF2-40B4-BE49-F238E27FC236}">
              <a16:creationId xmlns:a16="http://schemas.microsoft.com/office/drawing/2014/main" id="{CD11AA22-542A-4980-B8D7-221E0EA7F11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55" name="Gerade Verbindung mit Pfeil 354">
          <a:extLst>
            <a:ext uri="{FF2B5EF4-FFF2-40B4-BE49-F238E27FC236}">
              <a16:creationId xmlns:a16="http://schemas.microsoft.com/office/drawing/2014/main" id="{AC9FD321-0963-40DA-9D3D-5FB05C7D885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56" name="Gerade Verbindung mit Pfeil 355">
          <a:extLst>
            <a:ext uri="{FF2B5EF4-FFF2-40B4-BE49-F238E27FC236}">
              <a16:creationId xmlns:a16="http://schemas.microsoft.com/office/drawing/2014/main" id="{29FEDAC0-EC23-4E6E-BB04-23859579FD7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57" name="Gerade Verbindung mit Pfeil 356">
          <a:extLst>
            <a:ext uri="{FF2B5EF4-FFF2-40B4-BE49-F238E27FC236}">
              <a16:creationId xmlns:a16="http://schemas.microsoft.com/office/drawing/2014/main" id="{DB3D7BFF-3909-42A8-89AB-D270CF4C5FF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58" name="Gerade Verbindung mit Pfeil 357">
          <a:extLst>
            <a:ext uri="{FF2B5EF4-FFF2-40B4-BE49-F238E27FC236}">
              <a16:creationId xmlns:a16="http://schemas.microsoft.com/office/drawing/2014/main" id="{DD65696F-8559-4F0B-B650-5A76BA7E07C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59" name="Gerade Verbindung mit Pfeil 358">
          <a:extLst>
            <a:ext uri="{FF2B5EF4-FFF2-40B4-BE49-F238E27FC236}">
              <a16:creationId xmlns:a16="http://schemas.microsoft.com/office/drawing/2014/main" id="{CCC90235-89C5-4AE9-AF74-EBC7C28D5DA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60" name="Gerade Verbindung mit Pfeil 359">
          <a:extLst>
            <a:ext uri="{FF2B5EF4-FFF2-40B4-BE49-F238E27FC236}">
              <a16:creationId xmlns:a16="http://schemas.microsoft.com/office/drawing/2014/main" id="{F3BF721F-BC93-4AC3-B0EA-5DD3FD03F84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61" name="Gerade Verbindung mit Pfeil 360">
          <a:extLst>
            <a:ext uri="{FF2B5EF4-FFF2-40B4-BE49-F238E27FC236}">
              <a16:creationId xmlns:a16="http://schemas.microsoft.com/office/drawing/2014/main" id="{1407E61D-1C77-4C8C-B20D-28139B37B67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62" name="Gerade Verbindung mit Pfeil 361">
          <a:extLst>
            <a:ext uri="{FF2B5EF4-FFF2-40B4-BE49-F238E27FC236}">
              <a16:creationId xmlns:a16="http://schemas.microsoft.com/office/drawing/2014/main" id="{9C00A2FC-B073-43B9-ADF8-F1A0A401D87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63" name="Gerade Verbindung mit Pfeil 362">
          <a:extLst>
            <a:ext uri="{FF2B5EF4-FFF2-40B4-BE49-F238E27FC236}">
              <a16:creationId xmlns:a16="http://schemas.microsoft.com/office/drawing/2014/main" id="{0512F02D-83E1-4B81-BAF8-5DC95BCA15F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64" name="Gerade Verbindung mit Pfeil 363">
          <a:extLst>
            <a:ext uri="{FF2B5EF4-FFF2-40B4-BE49-F238E27FC236}">
              <a16:creationId xmlns:a16="http://schemas.microsoft.com/office/drawing/2014/main" id="{4D749F76-2799-4239-82CA-BD073AFD69A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65" name="Gerade Verbindung mit Pfeil 364">
          <a:extLst>
            <a:ext uri="{FF2B5EF4-FFF2-40B4-BE49-F238E27FC236}">
              <a16:creationId xmlns:a16="http://schemas.microsoft.com/office/drawing/2014/main" id="{AF5B6BE5-49CF-4345-AB19-87F2B95125D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66" name="Gerade Verbindung mit Pfeil 365">
          <a:extLst>
            <a:ext uri="{FF2B5EF4-FFF2-40B4-BE49-F238E27FC236}">
              <a16:creationId xmlns:a16="http://schemas.microsoft.com/office/drawing/2014/main" id="{58AE9580-DB9B-4E1E-8A90-EE6D1F3CEA6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67" name="Gerade Verbindung mit Pfeil 366">
          <a:extLst>
            <a:ext uri="{FF2B5EF4-FFF2-40B4-BE49-F238E27FC236}">
              <a16:creationId xmlns:a16="http://schemas.microsoft.com/office/drawing/2014/main" id="{24AAC358-7C40-4E97-9392-C2F492A9A49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68" name="Gerade Verbindung mit Pfeil 367">
          <a:extLst>
            <a:ext uri="{FF2B5EF4-FFF2-40B4-BE49-F238E27FC236}">
              <a16:creationId xmlns:a16="http://schemas.microsoft.com/office/drawing/2014/main" id="{7C7B036F-0DF0-4E65-B303-9C27F2C1991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69" name="Gerade Verbindung mit Pfeil 368">
          <a:extLst>
            <a:ext uri="{FF2B5EF4-FFF2-40B4-BE49-F238E27FC236}">
              <a16:creationId xmlns:a16="http://schemas.microsoft.com/office/drawing/2014/main" id="{21E894D8-0D30-4ADA-8C59-215F018A3DB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70" name="Gerade Verbindung mit Pfeil 369">
          <a:extLst>
            <a:ext uri="{FF2B5EF4-FFF2-40B4-BE49-F238E27FC236}">
              <a16:creationId xmlns:a16="http://schemas.microsoft.com/office/drawing/2014/main" id="{C53C6FC4-8FE4-42E7-9578-3CF2F914F724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71" name="Gerade Verbindung mit Pfeil 370">
          <a:extLst>
            <a:ext uri="{FF2B5EF4-FFF2-40B4-BE49-F238E27FC236}">
              <a16:creationId xmlns:a16="http://schemas.microsoft.com/office/drawing/2014/main" id="{C8C4BF91-2275-46C4-A5F4-9CAC278C55E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72" name="Gerade Verbindung mit Pfeil 371">
          <a:extLst>
            <a:ext uri="{FF2B5EF4-FFF2-40B4-BE49-F238E27FC236}">
              <a16:creationId xmlns:a16="http://schemas.microsoft.com/office/drawing/2014/main" id="{CE798CC4-E490-4D8C-9BE5-C02AF5F8197A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73" name="Gerade Verbindung mit Pfeil 372">
          <a:extLst>
            <a:ext uri="{FF2B5EF4-FFF2-40B4-BE49-F238E27FC236}">
              <a16:creationId xmlns:a16="http://schemas.microsoft.com/office/drawing/2014/main" id="{1346A96F-91DA-4C44-A4F1-79113E76663E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74" name="Gerade Verbindung mit Pfeil 373">
          <a:extLst>
            <a:ext uri="{FF2B5EF4-FFF2-40B4-BE49-F238E27FC236}">
              <a16:creationId xmlns:a16="http://schemas.microsoft.com/office/drawing/2014/main" id="{AB734CF8-9D70-44D5-96CA-002EDB82A4F2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75" name="Gerade Verbindung mit Pfeil 374">
          <a:extLst>
            <a:ext uri="{FF2B5EF4-FFF2-40B4-BE49-F238E27FC236}">
              <a16:creationId xmlns:a16="http://schemas.microsoft.com/office/drawing/2014/main" id="{86BF8273-7578-4B8E-99C2-885C4CF1795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76" name="Gerade Verbindung mit Pfeil 375">
          <a:extLst>
            <a:ext uri="{FF2B5EF4-FFF2-40B4-BE49-F238E27FC236}">
              <a16:creationId xmlns:a16="http://schemas.microsoft.com/office/drawing/2014/main" id="{836DFC00-DD43-4452-A09C-5F4AD58DC474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77" name="Gerade Verbindung mit Pfeil 376">
          <a:extLst>
            <a:ext uri="{FF2B5EF4-FFF2-40B4-BE49-F238E27FC236}">
              <a16:creationId xmlns:a16="http://schemas.microsoft.com/office/drawing/2014/main" id="{4AFF7F34-8F42-4009-8204-1488CA29F62D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78" name="Gerade Verbindung mit Pfeil 377">
          <a:extLst>
            <a:ext uri="{FF2B5EF4-FFF2-40B4-BE49-F238E27FC236}">
              <a16:creationId xmlns:a16="http://schemas.microsoft.com/office/drawing/2014/main" id="{5AC7C2B6-703E-4820-8D49-6BD4BE659286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79" name="Gerade Verbindung mit Pfeil 378">
          <a:extLst>
            <a:ext uri="{FF2B5EF4-FFF2-40B4-BE49-F238E27FC236}">
              <a16:creationId xmlns:a16="http://schemas.microsoft.com/office/drawing/2014/main" id="{C6610D7E-8187-4A4E-8340-3F560026DDEF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80" name="Gerade Verbindung mit Pfeil 379">
          <a:extLst>
            <a:ext uri="{FF2B5EF4-FFF2-40B4-BE49-F238E27FC236}">
              <a16:creationId xmlns:a16="http://schemas.microsoft.com/office/drawing/2014/main" id="{94B1F43E-9C4C-4E8F-964C-86D3653E6A02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81" name="Gerade Verbindung mit Pfeil 380">
          <a:extLst>
            <a:ext uri="{FF2B5EF4-FFF2-40B4-BE49-F238E27FC236}">
              <a16:creationId xmlns:a16="http://schemas.microsoft.com/office/drawing/2014/main" id="{C0C34F14-F28E-4995-95B2-136CCF78C3D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82" name="Gerade Verbindung mit Pfeil 381">
          <a:extLst>
            <a:ext uri="{FF2B5EF4-FFF2-40B4-BE49-F238E27FC236}">
              <a16:creationId xmlns:a16="http://schemas.microsoft.com/office/drawing/2014/main" id="{EBEAEA4A-92F0-497F-B9EF-5EDCA56F0B4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83" name="Gerade Verbindung mit Pfeil 382">
          <a:extLst>
            <a:ext uri="{FF2B5EF4-FFF2-40B4-BE49-F238E27FC236}">
              <a16:creationId xmlns:a16="http://schemas.microsoft.com/office/drawing/2014/main" id="{CDFC9BF2-5747-47C6-93DB-F3F3DCB1A08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84" name="Gerade Verbindung mit Pfeil 383">
          <a:extLst>
            <a:ext uri="{FF2B5EF4-FFF2-40B4-BE49-F238E27FC236}">
              <a16:creationId xmlns:a16="http://schemas.microsoft.com/office/drawing/2014/main" id="{B6CDB8DB-E07D-494B-A27F-8892FD21243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85" name="Gerade Verbindung mit Pfeil 384">
          <a:extLst>
            <a:ext uri="{FF2B5EF4-FFF2-40B4-BE49-F238E27FC236}">
              <a16:creationId xmlns:a16="http://schemas.microsoft.com/office/drawing/2014/main" id="{0E4C83AB-C4AF-4419-BCEB-191DD161894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86" name="Gerade Verbindung mit Pfeil 385">
          <a:extLst>
            <a:ext uri="{FF2B5EF4-FFF2-40B4-BE49-F238E27FC236}">
              <a16:creationId xmlns:a16="http://schemas.microsoft.com/office/drawing/2014/main" id="{21A4667A-DD32-4F6D-B447-5188F9B0984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87" name="Gerade Verbindung mit Pfeil 386">
          <a:extLst>
            <a:ext uri="{FF2B5EF4-FFF2-40B4-BE49-F238E27FC236}">
              <a16:creationId xmlns:a16="http://schemas.microsoft.com/office/drawing/2014/main" id="{6676893D-2C54-46F4-AE89-F5346F33510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88" name="Gerade Verbindung mit Pfeil 387">
          <a:extLst>
            <a:ext uri="{FF2B5EF4-FFF2-40B4-BE49-F238E27FC236}">
              <a16:creationId xmlns:a16="http://schemas.microsoft.com/office/drawing/2014/main" id="{DE20E5DC-DA56-4736-BE6D-4F0FFC09E8A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89" name="Gerade Verbindung mit Pfeil 388">
          <a:extLst>
            <a:ext uri="{FF2B5EF4-FFF2-40B4-BE49-F238E27FC236}">
              <a16:creationId xmlns:a16="http://schemas.microsoft.com/office/drawing/2014/main" id="{4C0408A2-DC33-4B15-A477-3EA45A8FCD2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90" name="Gerade Verbindung mit Pfeil 389">
          <a:extLst>
            <a:ext uri="{FF2B5EF4-FFF2-40B4-BE49-F238E27FC236}">
              <a16:creationId xmlns:a16="http://schemas.microsoft.com/office/drawing/2014/main" id="{EBF7140C-5E6B-401F-BC68-ECF191629D5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91" name="Gerade Verbindung mit Pfeil 390">
          <a:extLst>
            <a:ext uri="{FF2B5EF4-FFF2-40B4-BE49-F238E27FC236}">
              <a16:creationId xmlns:a16="http://schemas.microsoft.com/office/drawing/2014/main" id="{03B44556-F33D-4681-8EF7-00273611048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92" name="Gerade Verbindung mit Pfeil 391">
          <a:extLst>
            <a:ext uri="{FF2B5EF4-FFF2-40B4-BE49-F238E27FC236}">
              <a16:creationId xmlns:a16="http://schemas.microsoft.com/office/drawing/2014/main" id="{9B66FFE4-4CC9-4DA7-8FD9-60A842F7BFC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93" name="Gerade Verbindung mit Pfeil 392">
          <a:extLst>
            <a:ext uri="{FF2B5EF4-FFF2-40B4-BE49-F238E27FC236}">
              <a16:creationId xmlns:a16="http://schemas.microsoft.com/office/drawing/2014/main" id="{A20CE452-1B0D-4939-98C2-0C3DD6A492C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94" name="Gerade Verbindung mit Pfeil 393">
          <a:extLst>
            <a:ext uri="{FF2B5EF4-FFF2-40B4-BE49-F238E27FC236}">
              <a16:creationId xmlns:a16="http://schemas.microsoft.com/office/drawing/2014/main" id="{4CC109FC-5BE6-4E42-9158-C62336F6796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95" name="Gerade Verbindung mit Pfeil 394">
          <a:extLst>
            <a:ext uri="{FF2B5EF4-FFF2-40B4-BE49-F238E27FC236}">
              <a16:creationId xmlns:a16="http://schemas.microsoft.com/office/drawing/2014/main" id="{6D7EC843-AEE3-4B27-8578-76397227025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96" name="Gerade Verbindung mit Pfeil 395">
          <a:extLst>
            <a:ext uri="{FF2B5EF4-FFF2-40B4-BE49-F238E27FC236}">
              <a16:creationId xmlns:a16="http://schemas.microsoft.com/office/drawing/2014/main" id="{323495AA-F502-4D23-B748-A8DF5EF76B9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97" name="Gerade Verbindung mit Pfeil 396">
          <a:extLst>
            <a:ext uri="{FF2B5EF4-FFF2-40B4-BE49-F238E27FC236}">
              <a16:creationId xmlns:a16="http://schemas.microsoft.com/office/drawing/2014/main" id="{859493C1-BDD9-4CFE-9F22-E6A0569C4CA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98" name="Gerade Verbindung mit Pfeil 397">
          <a:extLst>
            <a:ext uri="{FF2B5EF4-FFF2-40B4-BE49-F238E27FC236}">
              <a16:creationId xmlns:a16="http://schemas.microsoft.com/office/drawing/2014/main" id="{0BE34970-115B-49AF-808B-9AD51318010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99" name="Gerade Verbindung mit Pfeil 398">
          <a:extLst>
            <a:ext uri="{FF2B5EF4-FFF2-40B4-BE49-F238E27FC236}">
              <a16:creationId xmlns:a16="http://schemas.microsoft.com/office/drawing/2014/main" id="{7C97D533-5CFA-4D3A-91E4-E5F6F56AC23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00" name="Gerade Verbindung mit Pfeil 399">
          <a:extLst>
            <a:ext uri="{FF2B5EF4-FFF2-40B4-BE49-F238E27FC236}">
              <a16:creationId xmlns:a16="http://schemas.microsoft.com/office/drawing/2014/main" id="{5DC5BDBD-EA22-4638-A12F-09145750349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01" name="Gerade Verbindung mit Pfeil 400">
          <a:extLst>
            <a:ext uri="{FF2B5EF4-FFF2-40B4-BE49-F238E27FC236}">
              <a16:creationId xmlns:a16="http://schemas.microsoft.com/office/drawing/2014/main" id="{06139DB1-CD17-4E7A-B973-4DC582728F4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02" name="Gerade Verbindung mit Pfeil 401">
          <a:extLst>
            <a:ext uri="{FF2B5EF4-FFF2-40B4-BE49-F238E27FC236}">
              <a16:creationId xmlns:a16="http://schemas.microsoft.com/office/drawing/2014/main" id="{1EBA42F0-C0D2-4A32-8696-CE8AA2AFB3D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03" name="Gerade Verbindung mit Pfeil 402">
          <a:extLst>
            <a:ext uri="{FF2B5EF4-FFF2-40B4-BE49-F238E27FC236}">
              <a16:creationId xmlns:a16="http://schemas.microsoft.com/office/drawing/2014/main" id="{30A39548-10CF-4DC1-BAB8-DD75389DEA7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04" name="Gerade Verbindung mit Pfeil 403">
          <a:extLst>
            <a:ext uri="{FF2B5EF4-FFF2-40B4-BE49-F238E27FC236}">
              <a16:creationId xmlns:a16="http://schemas.microsoft.com/office/drawing/2014/main" id="{A18FC452-357A-43A0-8F03-1B37003C8A3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05" name="Gerade Verbindung mit Pfeil 404">
          <a:extLst>
            <a:ext uri="{FF2B5EF4-FFF2-40B4-BE49-F238E27FC236}">
              <a16:creationId xmlns:a16="http://schemas.microsoft.com/office/drawing/2014/main" id="{E5AF5D95-20D9-4616-AE13-E8B0A5B55D1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06" name="Gerade Verbindung mit Pfeil 405">
          <a:extLst>
            <a:ext uri="{FF2B5EF4-FFF2-40B4-BE49-F238E27FC236}">
              <a16:creationId xmlns:a16="http://schemas.microsoft.com/office/drawing/2014/main" id="{0805C934-D884-4A37-A4D0-00CCFF28EA8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07" name="Gerade Verbindung mit Pfeil 406">
          <a:extLst>
            <a:ext uri="{FF2B5EF4-FFF2-40B4-BE49-F238E27FC236}">
              <a16:creationId xmlns:a16="http://schemas.microsoft.com/office/drawing/2014/main" id="{9A84B431-1607-418A-9775-2647D6268F2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08" name="Gerade Verbindung mit Pfeil 407">
          <a:extLst>
            <a:ext uri="{FF2B5EF4-FFF2-40B4-BE49-F238E27FC236}">
              <a16:creationId xmlns:a16="http://schemas.microsoft.com/office/drawing/2014/main" id="{646F49D3-5F2D-42BA-BE14-F6D831D2A36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09" name="Gerade Verbindung mit Pfeil 408">
          <a:extLst>
            <a:ext uri="{FF2B5EF4-FFF2-40B4-BE49-F238E27FC236}">
              <a16:creationId xmlns:a16="http://schemas.microsoft.com/office/drawing/2014/main" id="{F2957324-150E-42C6-99A3-3104824E0C3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10" name="Gerade Verbindung mit Pfeil 409">
          <a:extLst>
            <a:ext uri="{FF2B5EF4-FFF2-40B4-BE49-F238E27FC236}">
              <a16:creationId xmlns:a16="http://schemas.microsoft.com/office/drawing/2014/main" id="{4AF35556-D30B-45DA-A6D3-3578C56B340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11" name="Gerade Verbindung mit Pfeil 410">
          <a:extLst>
            <a:ext uri="{FF2B5EF4-FFF2-40B4-BE49-F238E27FC236}">
              <a16:creationId xmlns:a16="http://schemas.microsoft.com/office/drawing/2014/main" id="{DCFA6E50-C209-4D26-9099-B45F76D2314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12" name="Gerade Verbindung mit Pfeil 411">
          <a:extLst>
            <a:ext uri="{FF2B5EF4-FFF2-40B4-BE49-F238E27FC236}">
              <a16:creationId xmlns:a16="http://schemas.microsoft.com/office/drawing/2014/main" id="{02CA61E0-AFB7-4697-8406-F33385C2C9D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13" name="Gerade Verbindung mit Pfeil 412">
          <a:extLst>
            <a:ext uri="{FF2B5EF4-FFF2-40B4-BE49-F238E27FC236}">
              <a16:creationId xmlns:a16="http://schemas.microsoft.com/office/drawing/2014/main" id="{63B96955-FFA2-403A-AE6F-7A2B9AF58E4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14" name="Gerade Verbindung mit Pfeil 413">
          <a:extLst>
            <a:ext uri="{FF2B5EF4-FFF2-40B4-BE49-F238E27FC236}">
              <a16:creationId xmlns:a16="http://schemas.microsoft.com/office/drawing/2014/main" id="{1BFF5F5F-B8DE-4D8C-8159-75BF4F36CF2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15" name="Gerade Verbindung mit Pfeil 414">
          <a:extLst>
            <a:ext uri="{FF2B5EF4-FFF2-40B4-BE49-F238E27FC236}">
              <a16:creationId xmlns:a16="http://schemas.microsoft.com/office/drawing/2014/main" id="{ADC2F47E-80EB-4920-9856-079AEADBC11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16" name="Gerade Verbindung mit Pfeil 415">
          <a:extLst>
            <a:ext uri="{FF2B5EF4-FFF2-40B4-BE49-F238E27FC236}">
              <a16:creationId xmlns:a16="http://schemas.microsoft.com/office/drawing/2014/main" id="{B5EA75F4-A8D3-4B9B-8383-37246E066BC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17" name="Gerade Verbindung mit Pfeil 416">
          <a:extLst>
            <a:ext uri="{FF2B5EF4-FFF2-40B4-BE49-F238E27FC236}">
              <a16:creationId xmlns:a16="http://schemas.microsoft.com/office/drawing/2014/main" id="{42A99E6E-A782-48D2-A36D-24EAB8CCB27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18" name="Gerade Verbindung mit Pfeil 417">
          <a:extLst>
            <a:ext uri="{FF2B5EF4-FFF2-40B4-BE49-F238E27FC236}">
              <a16:creationId xmlns:a16="http://schemas.microsoft.com/office/drawing/2014/main" id="{ACF8DC72-04F4-4206-ABD6-A8E2EF8B17B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19" name="Gerade Verbindung mit Pfeil 418">
          <a:extLst>
            <a:ext uri="{FF2B5EF4-FFF2-40B4-BE49-F238E27FC236}">
              <a16:creationId xmlns:a16="http://schemas.microsoft.com/office/drawing/2014/main" id="{F81C6CE6-29C8-488E-9810-9DE6170745F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20" name="Gerade Verbindung mit Pfeil 419">
          <a:extLst>
            <a:ext uri="{FF2B5EF4-FFF2-40B4-BE49-F238E27FC236}">
              <a16:creationId xmlns:a16="http://schemas.microsoft.com/office/drawing/2014/main" id="{C176B0EF-55BD-41BE-BFF7-52B0F2125D8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21" name="Gerade Verbindung mit Pfeil 420">
          <a:extLst>
            <a:ext uri="{FF2B5EF4-FFF2-40B4-BE49-F238E27FC236}">
              <a16:creationId xmlns:a16="http://schemas.microsoft.com/office/drawing/2014/main" id="{A7A617F9-7930-4EAC-9B62-23903A8D5BB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22" name="Gerade Verbindung mit Pfeil 421">
          <a:extLst>
            <a:ext uri="{FF2B5EF4-FFF2-40B4-BE49-F238E27FC236}">
              <a16:creationId xmlns:a16="http://schemas.microsoft.com/office/drawing/2014/main" id="{EE7895CC-509D-47FB-9B3E-070BCFD0848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23" name="Gerade Verbindung mit Pfeil 422">
          <a:extLst>
            <a:ext uri="{FF2B5EF4-FFF2-40B4-BE49-F238E27FC236}">
              <a16:creationId xmlns:a16="http://schemas.microsoft.com/office/drawing/2014/main" id="{AAD3A949-213B-4775-A87B-C1C2D9D8336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24" name="Gerade Verbindung mit Pfeil 423">
          <a:extLst>
            <a:ext uri="{FF2B5EF4-FFF2-40B4-BE49-F238E27FC236}">
              <a16:creationId xmlns:a16="http://schemas.microsoft.com/office/drawing/2014/main" id="{ACCB0548-C2B9-4A08-A8AA-EC01004A595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25" name="Gerade Verbindung mit Pfeil 424">
          <a:extLst>
            <a:ext uri="{FF2B5EF4-FFF2-40B4-BE49-F238E27FC236}">
              <a16:creationId xmlns:a16="http://schemas.microsoft.com/office/drawing/2014/main" id="{D43F420B-EF19-4F5A-A51E-055ECDD85F2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26" name="Gerade Verbindung mit Pfeil 425">
          <a:extLst>
            <a:ext uri="{FF2B5EF4-FFF2-40B4-BE49-F238E27FC236}">
              <a16:creationId xmlns:a16="http://schemas.microsoft.com/office/drawing/2014/main" id="{7CC0A759-1C12-4840-8517-0FAE20FE9C4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27" name="Gerade Verbindung mit Pfeil 426">
          <a:extLst>
            <a:ext uri="{FF2B5EF4-FFF2-40B4-BE49-F238E27FC236}">
              <a16:creationId xmlns:a16="http://schemas.microsoft.com/office/drawing/2014/main" id="{12CED134-377A-47FA-95A7-72F983BD692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28" name="Gerade Verbindung mit Pfeil 427">
          <a:extLst>
            <a:ext uri="{FF2B5EF4-FFF2-40B4-BE49-F238E27FC236}">
              <a16:creationId xmlns:a16="http://schemas.microsoft.com/office/drawing/2014/main" id="{646F9754-9A15-4381-8167-56D862FD675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29" name="Gerade Verbindung mit Pfeil 428">
          <a:extLst>
            <a:ext uri="{FF2B5EF4-FFF2-40B4-BE49-F238E27FC236}">
              <a16:creationId xmlns:a16="http://schemas.microsoft.com/office/drawing/2014/main" id="{E433D254-14F6-4DE2-BCEE-63D10A78337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30" name="Gerade Verbindung mit Pfeil 429">
          <a:extLst>
            <a:ext uri="{FF2B5EF4-FFF2-40B4-BE49-F238E27FC236}">
              <a16:creationId xmlns:a16="http://schemas.microsoft.com/office/drawing/2014/main" id="{4D702677-6FE0-45D2-A498-C013757265D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31" name="Gerade Verbindung mit Pfeil 430">
          <a:extLst>
            <a:ext uri="{FF2B5EF4-FFF2-40B4-BE49-F238E27FC236}">
              <a16:creationId xmlns:a16="http://schemas.microsoft.com/office/drawing/2014/main" id="{B3E48BEB-A3D6-44A4-8047-A96E5EDF457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32" name="Gerade Verbindung mit Pfeil 431">
          <a:extLst>
            <a:ext uri="{FF2B5EF4-FFF2-40B4-BE49-F238E27FC236}">
              <a16:creationId xmlns:a16="http://schemas.microsoft.com/office/drawing/2014/main" id="{76B81665-E602-4191-B9B0-2A37129D7E8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33" name="Gerade Verbindung mit Pfeil 432">
          <a:extLst>
            <a:ext uri="{FF2B5EF4-FFF2-40B4-BE49-F238E27FC236}">
              <a16:creationId xmlns:a16="http://schemas.microsoft.com/office/drawing/2014/main" id="{775C089B-B499-4AA0-8D95-684B820E7D4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34" name="Gerade Verbindung mit Pfeil 433">
          <a:extLst>
            <a:ext uri="{FF2B5EF4-FFF2-40B4-BE49-F238E27FC236}">
              <a16:creationId xmlns:a16="http://schemas.microsoft.com/office/drawing/2014/main" id="{867FC723-DB87-4188-955E-453B4CC4DA4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35" name="Gerade Verbindung mit Pfeil 434">
          <a:extLst>
            <a:ext uri="{FF2B5EF4-FFF2-40B4-BE49-F238E27FC236}">
              <a16:creationId xmlns:a16="http://schemas.microsoft.com/office/drawing/2014/main" id="{0C8DFD00-CA8A-44AA-93F4-E4C91778F27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36" name="Gerade Verbindung mit Pfeil 435">
          <a:extLst>
            <a:ext uri="{FF2B5EF4-FFF2-40B4-BE49-F238E27FC236}">
              <a16:creationId xmlns:a16="http://schemas.microsoft.com/office/drawing/2014/main" id="{2DC206ED-F51A-4A61-8F0D-0DD0E4CA6FF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37" name="Gerade Verbindung mit Pfeil 436">
          <a:extLst>
            <a:ext uri="{FF2B5EF4-FFF2-40B4-BE49-F238E27FC236}">
              <a16:creationId xmlns:a16="http://schemas.microsoft.com/office/drawing/2014/main" id="{EC6A8434-29D4-4BEA-A8B0-9BB3DB5CAB2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38" name="Gerade Verbindung mit Pfeil 437">
          <a:extLst>
            <a:ext uri="{FF2B5EF4-FFF2-40B4-BE49-F238E27FC236}">
              <a16:creationId xmlns:a16="http://schemas.microsoft.com/office/drawing/2014/main" id="{270ECB78-704D-4549-9904-899B401B6F3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39" name="Gerade Verbindung mit Pfeil 438">
          <a:extLst>
            <a:ext uri="{FF2B5EF4-FFF2-40B4-BE49-F238E27FC236}">
              <a16:creationId xmlns:a16="http://schemas.microsoft.com/office/drawing/2014/main" id="{6B9125EF-20F4-431F-BFBE-271FC4707E6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40" name="Gerade Verbindung mit Pfeil 439">
          <a:extLst>
            <a:ext uri="{FF2B5EF4-FFF2-40B4-BE49-F238E27FC236}">
              <a16:creationId xmlns:a16="http://schemas.microsoft.com/office/drawing/2014/main" id="{58AFA5C5-97D3-4739-973D-232DEA4F097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41" name="Gerade Verbindung mit Pfeil 440">
          <a:extLst>
            <a:ext uri="{FF2B5EF4-FFF2-40B4-BE49-F238E27FC236}">
              <a16:creationId xmlns:a16="http://schemas.microsoft.com/office/drawing/2014/main" id="{1F6F9C13-0294-4C2C-B652-274795EAAE2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42" name="Gerade Verbindung mit Pfeil 441">
          <a:extLst>
            <a:ext uri="{FF2B5EF4-FFF2-40B4-BE49-F238E27FC236}">
              <a16:creationId xmlns:a16="http://schemas.microsoft.com/office/drawing/2014/main" id="{C3C03487-8F5A-4793-9833-B7429B87D36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43" name="Gerade Verbindung mit Pfeil 442">
          <a:extLst>
            <a:ext uri="{FF2B5EF4-FFF2-40B4-BE49-F238E27FC236}">
              <a16:creationId xmlns:a16="http://schemas.microsoft.com/office/drawing/2014/main" id="{BFFCF0D2-45CA-475C-9396-B0898A78054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44" name="Gerade Verbindung mit Pfeil 443">
          <a:extLst>
            <a:ext uri="{FF2B5EF4-FFF2-40B4-BE49-F238E27FC236}">
              <a16:creationId xmlns:a16="http://schemas.microsoft.com/office/drawing/2014/main" id="{AF559361-9943-4DB7-84C9-84AF9025C3A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45" name="Gerade Verbindung mit Pfeil 444">
          <a:extLst>
            <a:ext uri="{FF2B5EF4-FFF2-40B4-BE49-F238E27FC236}">
              <a16:creationId xmlns:a16="http://schemas.microsoft.com/office/drawing/2014/main" id="{39CE1E83-C53B-4EA0-A7B3-E45F87F232B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46" name="Gerade Verbindung mit Pfeil 445">
          <a:extLst>
            <a:ext uri="{FF2B5EF4-FFF2-40B4-BE49-F238E27FC236}">
              <a16:creationId xmlns:a16="http://schemas.microsoft.com/office/drawing/2014/main" id="{E5AC5312-90AB-4A63-BFDC-C84269BF3AA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47" name="Gerade Verbindung mit Pfeil 446">
          <a:extLst>
            <a:ext uri="{FF2B5EF4-FFF2-40B4-BE49-F238E27FC236}">
              <a16:creationId xmlns:a16="http://schemas.microsoft.com/office/drawing/2014/main" id="{A546E195-276B-4687-955B-A4F87C17BF4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48" name="Gerade Verbindung mit Pfeil 447">
          <a:extLst>
            <a:ext uri="{FF2B5EF4-FFF2-40B4-BE49-F238E27FC236}">
              <a16:creationId xmlns:a16="http://schemas.microsoft.com/office/drawing/2014/main" id="{1A2ED690-4CEF-448B-88A7-EEE900B80BA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49" name="Gerade Verbindung mit Pfeil 448">
          <a:extLst>
            <a:ext uri="{FF2B5EF4-FFF2-40B4-BE49-F238E27FC236}">
              <a16:creationId xmlns:a16="http://schemas.microsoft.com/office/drawing/2014/main" id="{3A9D01AC-D321-456D-A77A-25F58F211C7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50" name="Gerade Verbindung mit Pfeil 449">
          <a:extLst>
            <a:ext uri="{FF2B5EF4-FFF2-40B4-BE49-F238E27FC236}">
              <a16:creationId xmlns:a16="http://schemas.microsoft.com/office/drawing/2014/main" id="{29FD9898-B60C-446B-8B50-21C4EB02E3D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51" name="Gerade Verbindung mit Pfeil 450">
          <a:extLst>
            <a:ext uri="{FF2B5EF4-FFF2-40B4-BE49-F238E27FC236}">
              <a16:creationId xmlns:a16="http://schemas.microsoft.com/office/drawing/2014/main" id="{D0106E53-3868-4017-AFEF-E915232C204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52" name="Gerade Verbindung mit Pfeil 451">
          <a:extLst>
            <a:ext uri="{FF2B5EF4-FFF2-40B4-BE49-F238E27FC236}">
              <a16:creationId xmlns:a16="http://schemas.microsoft.com/office/drawing/2014/main" id="{79C4AD5B-57FB-4384-BED7-E7BF0887E02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53" name="Gerade Verbindung mit Pfeil 452">
          <a:extLst>
            <a:ext uri="{FF2B5EF4-FFF2-40B4-BE49-F238E27FC236}">
              <a16:creationId xmlns:a16="http://schemas.microsoft.com/office/drawing/2014/main" id="{EED5A782-033A-4801-B08E-7ADBC22F4BB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54" name="Gerade Verbindung mit Pfeil 453">
          <a:extLst>
            <a:ext uri="{FF2B5EF4-FFF2-40B4-BE49-F238E27FC236}">
              <a16:creationId xmlns:a16="http://schemas.microsoft.com/office/drawing/2014/main" id="{9B31DAF2-1938-4126-B615-92F4CAA5209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55" name="Gerade Verbindung mit Pfeil 454">
          <a:extLst>
            <a:ext uri="{FF2B5EF4-FFF2-40B4-BE49-F238E27FC236}">
              <a16:creationId xmlns:a16="http://schemas.microsoft.com/office/drawing/2014/main" id="{5D9C0856-6C01-4BDC-A112-AE5E8DBC48E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56" name="Gerade Verbindung mit Pfeil 455">
          <a:extLst>
            <a:ext uri="{FF2B5EF4-FFF2-40B4-BE49-F238E27FC236}">
              <a16:creationId xmlns:a16="http://schemas.microsoft.com/office/drawing/2014/main" id="{0DC973B2-712C-47F3-8170-20B19F6A7DE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57" name="Gerade Verbindung mit Pfeil 456">
          <a:extLst>
            <a:ext uri="{FF2B5EF4-FFF2-40B4-BE49-F238E27FC236}">
              <a16:creationId xmlns:a16="http://schemas.microsoft.com/office/drawing/2014/main" id="{0147FA59-745C-46CD-B9DA-DB832BAD9CA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58" name="Gerade Verbindung mit Pfeil 457">
          <a:extLst>
            <a:ext uri="{FF2B5EF4-FFF2-40B4-BE49-F238E27FC236}">
              <a16:creationId xmlns:a16="http://schemas.microsoft.com/office/drawing/2014/main" id="{D7930E25-29BA-4FD1-A49C-C13898CA648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59" name="Gerade Verbindung mit Pfeil 458">
          <a:extLst>
            <a:ext uri="{FF2B5EF4-FFF2-40B4-BE49-F238E27FC236}">
              <a16:creationId xmlns:a16="http://schemas.microsoft.com/office/drawing/2014/main" id="{1B34B35C-AF37-4FC4-B68E-58A54510340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60" name="Gerade Verbindung mit Pfeil 459">
          <a:extLst>
            <a:ext uri="{FF2B5EF4-FFF2-40B4-BE49-F238E27FC236}">
              <a16:creationId xmlns:a16="http://schemas.microsoft.com/office/drawing/2014/main" id="{61A4CAB7-06B9-4B0E-98CA-9AABF2E7BFB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61" name="Gerade Verbindung mit Pfeil 460">
          <a:extLst>
            <a:ext uri="{FF2B5EF4-FFF2-40B4-BE49-F238E27FC236}">
              <a16:creationId xmlns:a16="http://schemas.microsoft.com/office/drawing/2014/main" id="{2C81E9D1-EB5A-4989-B174-1AED13D4F99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62" name="Gerade Verbindung mit Pfeil 461">
          <a:extLst>
            <a:ext uri="{FF2B5EF4-FFF2-40B4-BE49-F238E27FC236}">
              <a16:creationId xmlns:a16="http://schemas.microsoft.com/office/drawing/2014/main" id="{AD61010A-3A5B-4AB8-A46E-7C97821A212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63" name="Gerade Verbindung mit Pfeil 462">
          <a:extLst>
            <a:ext uri="{FF2B5EF4-FFF2-40B4-BE49-F238E27FC236}">
              <a16:creationId xmlns:a16="http://schemas.microsoft.com/office/drawing/2014/main" id="{550DF718-4B7E-49F5-80C4-2423EEA9951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64" name="Gerade Verbindung mit Pfeil 463">
          <a:extLst>
            <a:ext uri="{FF2B5EF4-FFF2-40B4-BE49-F238E27FC236}">
              <a16:creationId xmlns:a16="http://schemas.microsoft.com/office/drawing/2014/main" id="{26412AEF-93C5-40AF-B1D0-09A5DE444DD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65" name="Gerade Verbindung mit Pfeil 464">
          <a:extLst>
            <a:ext uri="{FF2B5EF4-FFF2-40B4-BE49-F238E27FC236}">
              <a16:creationId xmlns:a16="http://schemas.microsoft.com/office/drawing/2014/main" id="{EEAF5B13-C1AC-440B-9B37-BC64F3DDF5FF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66" name="Gerade Verbindung mit Pfeil 465">
          <a:extLst>
            <a:ext uri="{FF2B5EF4-FFF2-40B4-BE49-F238E27FC236}">
              <a16:creationId xmlns:a16="http://schemas.microsoft.com/office/drawing/2014/main" id="{9C77EFC2-36E5-49FE-9DD1-0D6305F39EA8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67" name="Gerade Verbindung mit Pfeil 466">
          <a:extLst>
            <a:ext uri="{FF2B5EF4-FFF2-40B4-BE49-F238E27FC236}">
              <a16:creationId xmlns:a16="http://schemas.microsoft.com/office/drawing/2014/main" id="{55A2B9DB-3EDC-4725-B4A8-84B99F00B0A1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68" name="Gerade Verbindung mit Pfeil 467">
          <a:extLst>
            <a:ext uri="{FF2B5EF4-FFF2-40B4-BE49-F238E27FC236}">
              <a16:creationId xmlns:a16="http://schemas.microsoft.com/office/drawing/2014/main" id="{44D18C7D-F8E3-443E-B348-7309EC5CFE42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69" name="Gerade Verbindung mit Pfeil 468">
          <a:extLst>
            <a:ext uri="{FF2B5EF4-FFF2-40B4-BE49-F238E27FC236}">
              <a16:creationId xmlns:a16="http://schemas.microsoft.com/office/drawing/2014/main" id="{C9664170-03AB-47EB-A8C3-13F5B8AB5C74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70" name="Gerade Verbindung mit Pfeil 469">
          <a:extLst>
            <a:ext uri="{FF2B5EF4-FFF2-40B4-BE49-F238E27FC236}">
              <a16:creationId xmlns:a16="http://schemas.microsoft.com/office/drawing/2014/main" id="{B75F3B36-99D0-4860-A702-B3424D0C1D16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71" name="Gerade Verbindung mit Pfeil 470">
          <a:extLst>
            <a:ext uri="{FF2B5EF4-FFF2-40B4-BE49-F238E27FC236}">
              <a16:creationId xmlns:a16="http://schemas.microsoft.com/office/drawing/2014/main" id="{FA669D65-CFC5-4FAD-B76E-65B4B0126BF5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72" name="Gerade Verbindung mit Pfeil 471">
          <a:extLst>
            <a:ext uri="{FF2B5EF4-FFF2-40B4-BE49-F238E27FC236}">
              <a16:creationId xmlns:a16="http://schemas.microsoft.com/office/drawing/2014/main" id="{011BC29F-AA89-44AB-9F73-1CE41A888241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73" name="Gerade Verbindung mit Pfeil 472">
          <a:extLst>
            <a:ext uri="{FF2B5EF4-FFF2-40B4-BE49-F238E27FC236}">
              <a16:creationId xmlns:a16="http://schemas.microsoft.com/office/drawing/2014/main" id="{7E01AF72-4A2F-44BC-AF57-7FD77C0F325E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74" name="Gerade Verbindung mit Pfeil 473">
          <a:extLst>
            <a:ext uri="{FF2B5EF4-FFF2-40B4-BE49-F238E27FC236}">
              <a16:creationId xmlns:a16="http://schemas.microsoft.com/office/drawing/2014/main" id="{8A684E5D-621B-43CA-A8AD-F810583ED822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75" name="Gerade Verbindung mit Pfeil 474">
          <a:extLst>
            <a:ext uri="{FF2B5EF4-FFF2-40B4-BE49-F238E27FC236}">
              <a16:creationId xmlns:a16="http://schemas.microsoft.com/office/drawing/2014/main" id="{B5C9C038-9304-4B4B-B5D7-59FC7487FCD1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76" name="Gerade Verbindung mit Pfeil 475">
          <a:extLst>
            <a:ext uri="{FF2B5EF4-FFF2-40B4-BE49-F238E27FC236}">
              <a16:creationId xmlns:a16="http://schemas.microsoft.com/office/drawing/2014/main" id="{E5242581-6277-4ECE-85AC-D797AEF5EFE9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77" name="Gerade Verbindung mit Pfeil 476">
          <a:extLst>
            <a:ext uri="{FF2B5EF4-FFF2-40B4-BE49-F238E27FC236}">
              <a16:creationId xmlns:a16="http://schemas.microsoft.com/office/drawing/2014/main" id="{33CF0776-BA74-42FD-8A22-A908F5D3DD57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78" name="Gerade Verbindung mit Pfeil 477">
          <a:extLst>
            <a:ext uri="{FF2B5EF4-FFF2-40B4-BE49-F238E27FC236}">
              <a16:creationId xmlns:a16="http://schemas.microsoft.com/office/drawing/2014/main" id="{13EB26A4-8940-4E0B-80CA-84A25401D207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79" name="Gerade Verbindung mit Pfeil 478">
          <a:extLst>
            <a:ext uri="{FF2B5EF4-FFF2-40B4-BE49-F238E27FC236}">
              <a16:creationId xmlns:a16="http://schemas.microsoft.com/office/drawing/2014/main" id="{023EC793-8634-4DF0-9513-FE02F8BD4EA4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80" name="Gerade Verbindung mit Pfeil 479">
          <a:extLst>
            <a:ext uri="{FF2B5EF4-FFF2-40B4-BE49-F238E27FC236}">
              <a16:creationId xmlns:a16="http://schemas.microsoft.com/office/drawing/2014/main" id="{AA2B1C69-09CC-4773-830F-8E28838AA388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81" name="Gerade Verbindung mit Pfeil 480">
          <a:extLst>
            <a:ext uri="{FF2B5EF4-FFF2-40B4-BE49-F238E27FC236}">
              <a16:creationId xmlns:a16="http://schemas.microsoft.com/office/drawing/2014/main" id="{C3ADCC73-1221-41DC-A965-FBD9831B782B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82" name="Gerade Verbindung mit Pfeil 481">
          <a:extLst>
            <a:ext uri="{FF2B5EF4-FFF2-40B4-BE49-F238E27FC236}">
              <a16:creationId xmlns:a16="http://schemas.microsoft.com/office/drawing/2014/main" id="{15FA1020-40E1-452C-B6BB-79B93475D09D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83" name="Gerade Verbindung mit Pfeil 482">
          <a:extLst>
            <a:ext uri="{FF2B5EF4-FFF2-40B4-BE49-F238E27FC236}">
              <a16:creationId xmlns:a16="http://schemas.microsoft.com/office/drawing/2014/main" id="{3ACA5D83-A4AE-43DD-B05E-7E13C03DC85F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84" name="Gerade Verbindung mit Pfeil 483">
          <a:extLst>
            <a:ext uri="{FF2B5EF4-FFF2-40B4-BE49-F238E27FC236}">
              <a16:creationId xmlns:a16="http://schemas.microsoft.com/office/drawing/2014/main" id="{89D3E1F1-3772-46E0-9ED7-6E301CFA34A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85" name="Gerade Verbindung mit Pfeil 484">
          <a:extLst>
            <a:ext uri="{FF2B5EF4-FFF2-40B4-BE49-F238E27FC236}">
              <a16:creationId xmlns:a16="http://schemas.microsoft.com/office/drawing/2014/main" id="{03AA40C1-F867-4B45-912E-483E09C482B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86" name="Gerade Verbindung mit Pfeil 485">
          <a:extLst>
            <a:ext uri="{FF2B5EF4-FFF2-40B4-BE49-F238E27FC236}">
              <a16:creationId xmlns:a16="http://schemas.microsoft.com/office/drawing/2014/main" id="{82E4C6F2-688E-44EB-9F33-70FA51FCE60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87" name="Gerade Verbindung mit Pfeil 486">
          <a:extLst>
            <a:ext uri="{FF2B5EF4-FFF2-40B4-BE49-F238E27FC236}">
              <a16:creationId xmlns:a16="http://schemas.microsoft.com/office/drawing/2014/main" id="{B4E88F73-250F-45DC-ACAC-490EE088D00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88" name="Gerade Verbindung mit Pfeil 487">
          <a:extLst>
            <a:ext uri="{FF2B5EF4-FFF2-40B4-BE49-F238E27FC236}">
              <a16:creationId xmlns:a16="http://schemas.microsoft.com/office/drawing/2014/main" id="{E5C3E8B6-F6F2-490A-B8D6-1149C7A0814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89" name="Gerade Verbindung mit Pfeil 488">
          <a:extLst>
            <a:ext uri="{FF2B5EF4-FFF2-40B4-BE49-F238E27FC236}">
              <a16:creationId xmlns:a16="http://schemas.microsoft.com/office/drawing/2014/main" id="{7E69DD2E-12F2-4377-B17A-5E82FFEFB3A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90" name="Gerade Verbindung mit Pfeil 489">
          <a:extLst>
            <a:ext uri="{FF2B5EF4-FFF2-40B4-BE49-F238E27FC236}">
              <a16:creationId xmlns:a16="http://schemas.microsoft.com/office/drawing/2014/main" id="{FA4EAEF4-F05E-454E-B8B1-EC04CA2D137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91" name="Gerade Verbindung mit Pfeil 490">
          <a:extLst>
            <a:ext uri="{FF2B5EF4-FFF2-40B4-BE49-F238E27FC236}">
              <a16:creationId xmlns:a16="http://schemas.microsoft.com/office/drawing/2014/main" id="{B63C0E5C-4F40-4009-9023-96CC829FCC4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92" name="Gerade Verbindung mit Pfeil 491">
          <a:extLst>
            <a:ext uri="{FF2B5EF4-FFF2-40B4-BE49-F238E27FC236}">
              <a16:creationId xmlns:a16="http://schemas.microsoft.com/office/drawing/2014/main" id="{FC0B9808-7040-41EA-8ECB-D8B9E3EC2BC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93" name="Gerade Verbindung mit Pfeil 492">
          <a:extLst>
            <a:ext uri="{FF2B5EF4-FFF2-40B4-BE49-F238E27FC236}">
              <a16:creationId xmlns:a16="http://schemas.microsoft.com/office/drawing/2014/main" id="{64C499D2-FE88-4E15-A753-1907D674652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94" name="Gerade Verbindung mit Pfeil 493">
          <a:extLst>
            <a:ext uri="{FF2B5EF4-FFF2-40B4-BE49-F238E27FC236}">
              <a16:creationId xmlns:a16="http://schemas.microsoft.com/office/drawing/2014/main" id="{848E7E20-CB0D-48E4-8A24-A6C4ACBB0E1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95" name="Gerade Verbindung mit Pfeil 494">
          <a:extLst>
            <a:ext uri="{FF2B5EF4-FFF2-40B4-BE49-F238E27FC236}">
              <a16:creationId xmlns:a16="http://schemas.microsoft.com/office/drawing/2014/main" id="{AC24E2D4-4792-4C3C-98C4-EA6DBCEFBB3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96" name="Gerade Verbindung mit Pfeil 495">
          <a:extLst>
            <a:ext uri="{FF2B5EF4-FFF2-40B4-BE49-F238E27FC236}">
              <a16:creationId xmlns:a16="http://schemas.microsoft.com/office/drawing/2014/main" id="{33693AFE-B731-4736-9A17-264F097843F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97" name="Gerade Verbindung mit Pfeil 496">
          <a:extLst>
            <a:ext uri="{FF2B5EF4-FFF2-40B4-BE49-F238E27FC236}">
              <a16:creationId xmlns:a16="http://schemas.microsoft.com/office/drawing/2014/main" id="{66BEAD69-1F5A-470E-A427-E4D2D80360E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98" name="Gerade Verbindung mit Pfeil 497">
          <a:extLst>
            <a:ext uri="{FF2B5EF4-FFF2-40B4-BE49-F238E27FC236}">
              <a16:creationId xmlns:a16="http://schemas.microsoft.com/office/drawing/2014/main" id="{22D0D6C6-7334-491E-8A71-46B2DA2D009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99" name="Gerade Verbindung mit Pfeil 498">
          <a:extLst>
            <a:ext uri="{FF2B5EF4-FFF2-40B4-BE49-F238E27FC236}">
              <a16:creationId xmlns:a16="http://schemas.microsoft.com/office/drawing/2014/main" id="{7F7C14D0-99C0-43CC-8C82-991A21595B8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00" name="Gerade Verbindung mit Pfeil 499">
          <a:extLst>
            <a:ext uri="{FF2B5EF4-FFF2-40B4-BE49-F238E27FC236}">
              <a16:creationId xmlns:a16="http://schemas.microsoft.com/office/drawing/2014/main" id="{AA14A4CB-A6AB-4F0F-9372-6FB10B56C63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01" name="Gerade Verbindung mit Pfeil 500">
          <a:extLst>
            <a:ext uri="{FF2B5EF4-FFF2-40B4-BE49-F238E27FC236}">
              <a16:creationId xmlns:a16="http://schemas.microsoft.com/office/drawing/2014/main" id="{5BE87B60-D331-4E27-AC05-DF4A71EFA71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02" name="Gerade Verbindung mit Pfeil 501">
          <a:extLst>
            <a:ext uri="{FF2B5EF4-FFF2-40B4-BE49-F238E27FC236}">
              <a16:creationId xmlns:a16="http://schemas.microsoft.com/office/drawing/2014/main" id="{891E68C2-08AA-4B95-932A-C5F852D2631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03" name="Gerade Verbindung mit Pfeil 502">
          <a:extLst>
            <a:ext uri="{FF2B5EF4-FFF2-40B4-BE49-F238E27FC236}">
              <a16:creationId xmlns:a16="http://schemas.microsoft.com/office/drawing/2014/main" id="{F6F07D70-05F9-4547-A971-67C0A52B0D1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04" name="Gerade Verbindung mit Pfeil 503">
          <a:extLst>
            <a:ext uri="{FF2B5EF4-FFF2-40B4-BE49-F238E27FC236}">
              <a16:creationId xmlns:a16="http://schemas.microsoft.com/office/drawing/2014/main" id="{C2DEC9CD-01B4-4B2F-AD3F-B00FF915E25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05" name="Gerade Verbindung mit Pfeil 504">
          <a:extLst>
            <a:ext uri="{FF2B5EF4-FFF2-40B4-BE49-F238E27FC236}">
              <a16:creationId xmlns:a16="http://schemas.microsoft.com/office/drawing/2014/main" id="{24FFF92B-4C41-487B-A4EF-CFBE5658189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06" name="Gerade Verbindung mit Pfeil 505">
          <a:extLst>
            <a:ext uri="{FF2B5EF4-FFF2-40B4-BE49-F238E27FC236}">
              <a16:creationId xmlns:a16="http://schemas.microsoft.com/office/drawing/2014/main" id="{20CACA0B-B6F7-44DA-AB23-AF261ED7C73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07" name="Gerade Verbindung mit Pfeil 506">
          <a:extLst>
            <a:ext uri="{FF2B5EF4-FFF2-40B4-BE49-F238E27FC236}">
              <a16:creationId xmlns:a16="http://schemas.microsoft.com/office/drawing/2014/main" id="{7DD77520-DBA8-44CE-B0F5-5D439D473B7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08" name="Gerade Verbindung mit Pfeil 507">
          <a:extLst>
            <a:ext uri="{FF2B5EF4-FFF2-40B4-BE49-F238E27FC236}">
              <a16:creationId xmlns:a16="http://schemas.microsoft.com/office/drawing/2014/main" id="{4AEDFBA4-2E25-4346-B938-81C3EE5C3458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09" name="Gerade Verbindung mit Pfeil 508">
          <a:extLst>
            <a:ext uri="{FF2B5EF4-FFF2-40B4-BE49-F238E27FC236}">
              <a16:creationId xmlns:a16="http://schemas.microsoft.com/office/drawing/2014/main" id="{9D535BE5-6C51-4152-B8CA-9BC69561B0D1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10" name="Gerade Verbindung mit Pfeil 509">
          <a:extLst>
            <a:ext uri="{FF2B5EF4-FFF2-40B4-BE49-F238E27FC236}">
              <a16:creationId xmlns:a16="http://schemas.microsoft.com/office/drawing/2014/main" id="{21361D37-F879-464E-AFDA-8272DAAC1CEB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11" name="Gerade Verbindung mit Pfeil 510">
          <a:extLst>
            <a:ext uri="{FF2B5EF4-FFF2-40B4-BE49-F238E27FC236}">
              <a16:creationId xmlns:a16="http://schemas.microsoft.com/office/drawing/2014/main" id="{B5B8C59A-47A3-4981-9190-9730ABADD112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12" name="Gerade Verbindung mit Pfeil 511">
          <a:extLst>
            <a:ext uri="{FF2B5EF4-FFF2-40B4-BE49-F238E27FC236}">
              <a16:creationId xmlns:a16="http://schemas.microsoft.com/office/drawing/2014/main" id="{00CEAE09-D6CE-4901-8A1D-EDE3927E4CC5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13" name="Gerade Verbindung mit Pfeil 512">
          <a:extLst>
            <a:ext uri="{FF2B5EF4-FFF2-40B4-BE49-F238E27FC236}">
              <a16:creationId xmlns:a16="http://schemas.microsoft.com/office/drawing/2014/main" id="{61D09DB2-DACF-4DC3-8F5A-D045B9E57EA1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14" name="Gerade Verbindung mit Pfeil 513">
          <a:extLst>
            <a:ext uri="{FF2B5EF4-FFF2-40B4-BE49-F238E27FC236}">
              <a16:creationId xmlns:a16="http://schemas.microsoft.com/office/drawing/2014/main" id="{3233C7CD-1092-486D-9FCE-6536FF6A0955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15" name="Gerade Verbindung mit Pfeil 514">
          <a:extLst>
            <a:ext uri="{FF2B5EF4-FFF2-40B4-BE49-F238E27FC236}">
              <a16:creationId xmlns:a16="http://schemas.microsoft.com/office/drawing/2014/main" id="{C520C108-C549-4FF4-ABFC-487F6B75C71E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16" name="Gerade Verbindung mit Pfeil 515">
          <a:extLst>
            <a:ext uri="{FF2B5EF4-FFF2-40B4-BE49-F238E27FC236}">
              <a16:creationId xmlns:a16="http://schemas.microsoft.com/office/drawing/2014/main" id="{9690B0EC-F395-40CE-868A-EEA6C6F1926A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17" name="Gerade Verbindung mit Pfeil 516">
          <a:extLst>
            <a:ext uri="{FF2B5EF4-FFF2-40B4-BE49-F238E27FC236}">
              <a16:creationId xmlns:a16="http://schemas.microsoft.com/office/drawing/2014/main" id="{B748264B-211F-4DF4-9643-1EAE059FFCBA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18" name="Gerade Verbindung mit Pfeil 517">
          <a:extLst>
            <a:ext uri="{FF2B5EF4-FFF2-40B4-BE49-F238E27FC236}">
              <a16:creationId xmlns:a16="http://schemas.microsoft.com/office/drawing/2014/main" id="{C604A0F1-C138-4160-A8BA-77D04919394E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19" name="Gerade Verbindung mit Pfeil 518">
          <a:extLst>
            <a:ext uri="{FF2B5EF4-FFF2-40B4-BE49-F238E27FC236}">
              <a16:creationId xmlns:a16="http://schemas.microsoft.com/office/drawing/2014/main" id="{91302E0F-7748-4B0E-BD32-0AA77D184C6C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20" name="Gerade Verbindung mit Pfeil 519">
          <a:extLst>
            <a:ext uri="{FF2B5EF4-FFF2-40B4-BE49-F238E27FC236}">
              <a16:creationId xmlns:a16="http://schemas.microsoft.com/office/drawing/2014/main" id="{780412F1-4A6E-4767-B049-06A2376F41C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21" name="Gerade Verbindung mit Pfeil 520">
          <a:extLst>
            <a:ext uri="{FF2B5EF4-FFF2-40B4-BE49-F238E27FC236}">
              <a16:creationId xmlns:a16="http://schemas.microsoft.com/office/drawing/2014/main" id="{044ECF3A-168C-4AB3-B852-8E9633941BA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22" name="Gerade Verbindung mit Pfeil 521">
          <a:extLst>
            <a:ext uri="{FF2B5EF4-FFF2-40B4-BE49-F238E27FC236}">
              <a16:creationId xmlns:a16="http://schemas.microsoft.com/office/drawing/2014/main" id="{D60EBDCF-632D-46C3-A9E3-5296A3A1B9F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23" name="Gerade Verbindung mit Pfeil 522">
          <a:extLst>
            <a:ext uri="{FF2B5EF4-FFF2-40B4-BE49-F238E27FC236}">
              <a16:creationId xmlns:a16="http://schemas.microsoft.com/office/drawing/2014/main" id="{FCBDDC53-B047-488C-BA4D-53755A65B87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24" name="Gerade Verbindung mit Pfeil 523">
          <a:extLst>
            <a:ext uri="{FF2B5EF4-FFF2-40B4-BE49-F238E27FC236}">
              <a16:creationId xmlns:a16="http://schemas.microsoft.com/office/drawing/2014/main" id="{32420551-B8A2-44C4-BB7B-63F44590F76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25" name="Gerade Verbindung mit Pfeil 524">
          <a:extLst>
            <a:ext uri="{FF2B5EF4-FFF2-40B4-BE49-F238E27FC236}">
              <a16:creationId xmlns:a16="http://schemas.microsoft.com/office/drawing/2014/main" id="{40FC3781-5D61-454E-BD0C-DE5CB1CD9F3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26" name="Gerade Verbindung mit Pfeil 525">
          <a:extLst>
            <a:ext uri="{FF2B5EF4-FFF2-40B4-BE49-F238E27FC236}">
              <a16:creationId xmlns:a16="http://schemas.microsoft.com/office/drawing/2014/main" id="{57C89E03-949D-4EAF-A19E-4E6A138EE3B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27" name="Gerade Verbindung mit Pfeil 526">
          <a:extLst>
            <a:ext uri="{FF2B5EF4-FFF2-40B4-BE49-F238E27FC236}">
              <a16:creationId xmlns:a16="http://schemas.microsoft.com/office/drawing/2014/main" id="{D8E5ED9D-80EB-431E-86F0-C6FB9011410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28" name="Gerade Verbindung mit Pfeil 527">
          <a:extLst>
            <a:ext uri="{FF2B5EF4-FFF2-40B4-BE49-F238E27FC236}">
              <a16:creationId xmlns:a16="http://schemas.microsoft.com/office/drawing/2014/main" id="{92F865B3-82AF-4094-A4B1-EBDDFA35B7F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29" name="Gerade Verbindung mit Pfeil 528">
          <a:extLst>
            <a:ext uri="{FF2B5EF4-FFF2-40B4-BE49-F238E27FC236}">
              <a16:creationId xmlns:a16="http://schemas.microsoft.com/office/drawing/2014/main" id="{391E56B3-1C55-47CD-B9C6-B2D0171BE6C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30" name="Gerade Verbindung mit Pfeil 529">
          <a:extLst>
            <a:ext uri="{FF2B5EF4-FFF2-40B4-BE49-F238E27FC236}">
              <a16:creationId xmlns:a16="http://schemas.microsoft.com/office/drawing/2014/main" id="{A58FEA18-BB1C-4590-9120-875A1DBF45C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31" name="Gerade Verbindung mit Pfeil 530">
          <a:extLst>
            <a:ext uri="{FF2B5EF4-FFF2-40B4-BE49-F238E27FC236}">
              <a16:creationId xmlns:a16="http://schemas.microsoft.com/office/drawing/2014/main" id="{E09CB282-571A-463F-A014-69505D79498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32" name="Gerade Verbindung mit Pfeil 531">
          <a:extLst>
            <a:ext uri="{FF2B5EF4-FFF2-40B4-BE49-F238E27FC236}">
              <a16:creationId xmlns:a16="http://schemas.microsoft.com/office/drawing/2014/main" id="{3BB25846-8001-4932-A4B5-2B93C20372F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33" name="Gerade Verbindung mit Pfeil 532">
          <a:extLst>
            <a:ext uri="{FF2B5EF4-FFF2-40B4-BE49-F238E27FC236}">
              <a16:creationId xmlns:a16="http://schemas.microsoft.com/office/drawing/2014/main" id="{2866602A-50F1-48A4-BDF8-301DFFC26E2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34" name="Gerade Verbindung mit Pfeil 533">
          <a:extLst>
            <a:ext uri="{FF2B5EF4-FFF2-40B4-BE49-F238E27FC236}">
              <a16:creationId xmlns:a16="http://schemas.microsoft.com/office/drawing/2014/main" id="{FB8E7287-2978-4BDA-9A6F-ABEF75BD9FF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35" name="Gerade Verbindung mit Pfeil 534">
          <a:extLst>
            <a:ext uri="{FF2B5EF4-FFF2-40B4-BE49-F238E27FC236}">
              <a16:creationId xmlns:a16="http://schemas.microsoft.com/office/drawing/2014/main" id="{E0B34470-5A09-4F60-8FF7-E743BD120CA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36" name="Gerade Verbindung mit Pfeil 535">
          <a:extLst>
            <a:ext uri="{FF2B5EF4-FFF2-40B4-BE49-F238E27FC236}">
              <a16:creationId xmlns:a16="http://schemas.microsoft.com/office/drawing/2014/main" id="{4BBE3132-902C-4B38-B474-6B98FAFF081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37" name="Gerade Verbindung mit Pfeil 536">
          <a:extLst>
            <a:ext uri="{FF2B5EF4-FFF2-40B4-BE49-F238E27FC236}">
              <a16:creationId xmlns:a16="http://schemas.microsoft.com/office/drawing/2014/main" id="{81AC6208-01E0-4338-B974-110849A89F3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38" name="Gerade Verbindung mit Pfeil 537">
          <a:extLst>
            <a:ext uri="{FF2B5EF4-FFF2-40B4-BE49-F238E27FC236}">
              <a16:creationId xmlns:a16="http://schemas.microsoft.com/office/drawing/2014/main" id="{51C7974E-0DC1-46C9-80E2-24814E596E8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39" name="Gerade Verbindung mit Pfeil 538">
          <a:extLst>
            <a:ext uri="{FF2B5EF4-FFF2-40B4-BE49-F238E27FC236}">
              <a16:creationId xmlns:a16="http://schemas.microsoft.com/office/drawing/2014/main" id="{3C270CB7-79D5-4E16-AB64-C81E6ABC3FA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40" name="Gerade Verbindung mit Pfeil 539">
          <a:extLst>
            <a:ext uri="{FF2B5EF4-FFF2-40B4-BE49-F238E27FC236}">
              <a16:creationId xmlns:a16="http://schemas.microsoft.com/office/drawing/2014/main" id="{BA8AFB85-CBC7-4346-861E-C6D5B7A52B6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41" name="Gerade Verbindung mit Pfeil 540">
          <a:extLst>
            <a:ext uri="{FF2B5EF4-FFF2-40B4-BE49-F238E27FC236}">
              <a16:creationId xmlns:a16="http://schemas.microsoft.com/office/drawing/2014/main" id="{63039864-96FC-4F4A-B3C8-C7F2925250F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42" name="Gerade Verbindung mit Pfeil 541">
          <a:extLst>
            <a:ext uri="{FF2B5EF4-FFF2-40B4-BE49-F238E27FC236}">
              <a16:creationId xmlns:a16="http://schemas.microsoft.com/office/drawing/2014/main" id="{A151E603-E5B1-4279-A406-F95FC9B618D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43" name="Gerade Verbindung mit Pfeil 542">
          <a:extLst>
            <a:ext uri="{FF2B5EF4-FFF2-40B4-BE49-F238E27FC236}">
              <a16:creationId xmlns:a16="http://schemas.microsoft.com/office/drawing/2014/main" id="{AAA52B02-3CA9-421D-8C2A-F21816D7C19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44" name="Gerade Verbindung mit Pfeil 543">
          <a:extLst>
            <a:ext uri="{FF2B5EF4-FFF2-40B4-BE49-F238E27FC236}">
              <a16:creationId xmlns:a16="http://schemas.microsoft.com/office/drawing/2014/main" id="{1DA35476-120A-4961-BF03-FAC622977F4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45" name="Gerade Verbindung mit Pfeil 544">
          <a:extLst>
            <a:ext uri="{FF2B5EF4-FFF2-40B4-BE49-F238E27FC236}">
              <a16:creationId xmlns:a16="http://schemas.microsoft.com/office/drawing/2014/main" id="{E832E49F-E348-4880-85D6-939D4E2D9FB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46" name="Gerade Verbindung mit Pfeil 545">
          <a:extLst>
            <a:ext uri="{FF2B5EF4-FFF2-40B4-BE49-F238E27FC236}">
              <a16:creationId xmlns:a16="http://schemas.microsoft.com/office/drawing/2014/main" id="{D83084EE-3771-4BD6-BB3E-ECE7AA20A97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47" name="Gerade Verbindung mit Pfeil 546">
          <a:extLst>
            <a:ext uri="{FF2B5EF4-FFF2-40B4-BE49-F238E27FC236}">
              <a16:creationId xmlns:a16="http://schemas.microsoft.com/office/drawing/2014/main" id="{4AC4D651-1D59-4718-B059-AEB29D2D25D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48" name="Gerade Verbindung mit Pfeil 547">
          <a:extLst>
            <a:ext uri="{FF2B5EF4-FFF2-40B4-BE49-F238E27FC236}">
              <a16:creationId xmlns:a16="http://schemas.microsoft.com/office/drawing/2014/main" id="{EEEADA3F-CBA1-438C-BF76-19403037B5C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49" name="Gerade Verbindung mit Pfeil 548">
          <a:extLst>
            <a:ext uri="{FF2B5EF4-FFF2-40B4-BE49-F238E27FC236}">
              <a16:creationId xmlns:a16="http://schemas.microsoft.com/office/drawing/2014/main" id="{3AA5E390-2880-4412-85F8-90D18A1BBAD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50" name="Gerade Verbindung mit Pfeil 549">
          <a:extLst>
            <a:ext uri="{FF2B5EF4-FFF2-40B4-BE49-F238E27FC236}">
              <a16:creationId xmlns:a16="http://schemas.microsoft.com/office/drawing/2014/main" id="{1532B786-2B84-44E6-B797-334FE4EFA61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51" name="Gerade Verbindung mit Pfeil 550">
          <a:extLst>
            <a:ext uri="{FF2B5EF4-FFF2-40B4-BE49-F238E27FC236}">
              <a16:creationId xmlns:a16="http://schemas.microsoft.com/office/drawing/2014/main" id="{503049FE-A527-423D-9897-94A91152CD3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52" name="Gerade Verbindung mit Pfeil 551">
          <a:extLst>
            <a:ext uri="{FF2B5EF4-FFF2-40B4-BE49-F238E27FC236}">
              <a16:creationId xmlns:a16="http://schemas.microsoft.com/office/drawing/2014/main" id="{897F0C6D-0DD7-42D9-9E73-D7D60866B1E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53" name="Gerade Verbindung mit Pfeil 552">
          <a:extLst>
            <a:ext uri="{FF2B5EF4-FFF2-40B4-BE49-F238E27FC236}">
              <a16:creationId xmlns:a16="http://schemas.microsoft.com/office/drawing/2014/main" id="{8992E05B-39E3-4230-B134-E0ED69D7B2B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54" name="Gerade Verbindung mit Pfeil 553">
          <a:extLst>
            <a:ext uri="{FF2B5EF4-FFF2-40B4-BE49-F238E27FC236}">
              <a16:creationId xmlns:a16="http://schemas.microsoft.com/office/drawing/2014/main" id="{0BE1BE54-A8E3-4084-8A48-BADD9AC73BC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55" name="Gerade Verbindung mit Pfeil 554">
          <a:extLst>
            <a:ext uri="{FF2B5EF4-FFF2-40B4-BE49-F238E27FC236}">
              <a16:creationId xmlns:a16="http://schemas.microsoft.com/office/drawing/2014/main" id="{D908345B-DDC1-4886-9F3C-613641AA9B6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56" name="Gerade Verbindung mit Pfeil 555">
          <a:extLst>
            <a:ext uri="{FF2B5EF4-FFF2-40B4-BE49-F238E27FC236}">
              <a16:creationId xmlns:a16="http://schemas.microsoft.com/office/drawing/2014/main" id="{E2351C96-6DB4-4AA6-95F2-8742E1FA857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57" name="Gerade Verbindung mit Pfeil 556">
          <a:extLst>
            <a:ext uri="{FF2B5EF4-FFF2-40B4-BE49-F238E27FC236}">
              <a16:creationId xmlns:a16="http://schemas.microsoft.com/office/drawing/2014/main" id="{6EE1E368-230E-4DBF-B102-63EAB54B837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58" name="Gerade Verbindung mit Pfeil 557">
          <a:extLst>
            <a:ext uri="{FF2B5EF4-FFF2-40B4-BE49-F238E27FC236}">
              <a16:creationId xmlns:a16="http://schemas.microsoft.com/office/drawing/2014/main" id="{63CC6F6B-DE1E-4F86-8423-2C8C8DF558B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59" name="Gerade Verbindung mit Pfeil 558">
          <a:extLst>
            <a:ext uri="{FF2B5EF4-FFF2-40B4-BE49-F238E27FC236}">
              <a16:creationId xmlns:a16="http://schemas.microsoft.com/office/drawing/2014/main" id="{C68A1CA1-62C2-48C2-AC77-F084248F4CD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60" name="Gerade Verbindung mit Pfeil 559">
          <a:extLst>
            <a:ext uri="{FF2B5EF4-FFF2-40B4-BE49-F238E27FC236}">
              <a16:creationId xmlns:a16="http://schemas.microsoft.com/office/drawing/2014/main" id="{52267603-98B3-4D96-8FF6-ABCA7EEC1B7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61" name="Gerade Verbindung mit Pfeil 560">
          <a:extLst>
            <a:ext uri="{FF2B5EF4-FFF2-40B4-BE49-F238E27FC236}">
              <a16:creationId xmlns:a16="http://schemas.microsoft.com/office/drawing/2014/main" id="{2E4CBFEC-7DBC-430F-A454-E7A6A6DF591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62" name="Gerade Verbindung mit Pfeil 561">
          <a:extLst>
            <a:ext uri="{FF2B5EF4-FFF2-40B4-BE49-F238E27FC236}">
              <a16:creationId xmlns:a16="http://schemas.microsoft.com/office/drawing/2014/main" id="{2C97A261-2E40-468A-8C12-6DFA0DC6D9A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63" name="Gerade Verbindung mit Pfeil 562">
          <a:extLst>
            <a:ext uri="{FF2B5EF4-FFF2-40B4-BE49-F238E27FC236}">
              <a16:creationId xmlns:a16="http://schemas.microsoft.com/office/drawing/2014/main" id="{05EC0552-E92A-44C8-97A7-6524AD6042D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64" name="Gerade Verbindung mit Pfeil 563">
          <a:extLst>
            <a:ext uri="{FF2B5EF4-FFF2-40B4-BE49-F238E27FC236}">
              <a16:creationId xmlns:a16="http://schemas.microsoft.com/office/drawing/2014/main" id="{2A90C8FF-F142-44DE-A9E4-90403974740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65" name="Gerade Verbindung mit Pfeil 564">
          <a:extLst>
            <a:ext uri="{FF2B5EF4-FFF2-40B4-BE49-F238E27FC236}">
              <a16:creationId xmlns:a16="http://schemas.microsoft.com/office/drawing/2014/main" id="{65F4B84E-93ED-4025-A0F8-C93BF1CB63C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66" name="Gerade Verbindung mit Pfeil 565">
          <a:extLst>
            <a:ext uri="{FF2B5EF4-FFF2-40B4-BE49-F238E27FC236}">
              <a16:creationId xmlns:a16="http://schemas.microsoft.com/office/drawing/2014/main" id="{6D002BB0-940A-4879-8DF0-5FE319AB8BE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67" name="Gerade Verbindung mit Pfeil 566">
          <a:extLst>
            <a:ext uri="{FF2B5EF4-FFF2-40B4-BE49-F238E27FC236}">
              <a16:creationId xmlns:a16="http://schemas.microsoft.com/office/drawing/2014/main" id="{C99F9295-74D6-441F-A4B1-041F63B9DC5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68" name="Gerade Verbindung mit Pfeil 567">
          <a:extLst>
            <a:ext uri="{FF2B5EF4-FFF2-40B4-BE49-F238E27FC236}">
              <a16:creationId xmlns:a16="http://schemas.microsoft.com/office/drawing/2014/main" id="{9D87D967-4BC7-4F5E-B7D0-F9C956038FF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69" name="Gerade Verbindung mit Pfeil 568">
          <a:extLst>
            <a:ext uri="{FF2B5EF4-FFF2-40B4-BE49-F238E27FC236}">
              <a16:creationId xmlns:a16="http://schemas.microsoft.com/office/drawing/2014/main" id="{FE05A887-FD7E-4184-AD6F-0139B38BA60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70" name="Gerade Verbindung mit Pfeil 569">
          <a:extLst>
            <a:ext uri="{FF2B5EF4-FFF2-40B4-BE49-F238E27FC236}">
              <a16:creationId xmlns:a16="http://schemas.microsoft.com/office/drawing/2014/main" id="{DBA881E8-830F-4FB3-8D0C-4A289ADE2AE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71" name="Gerade Verbindung mit Pfeil 570">
          <a:extLst>
            <a:ext uri="{FF2B5EF4-FFF2-40B4-BE49-F238E27FC236}">
              <a16:creationId xmlns:a16="http://schemas.microsoft.com/office/drawing/2014/main" id="{B7A5F6CC-CF1F-4114-8FC2-DFEDEC29C58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72" name="Gerade Verbindung mit Pfeil 571">
          <a:extLst>
            <a:ext uri="{FF2B5EF4-FFF2-40B4-BE49-F238E27FC236}">
              <a16:creationId xmlns:a16="http://schemas.microsoft.com/office/drawing/2014/main" id="{B7288E1F-1C80-4885-BB3F-72B432E302F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73" name="Gerade Verbindung mit Pfeil 572">
          <a:extLst>
            <a:ext uri="{FF2B5EF4-FFF2-40B4-BE49-F238E27FC236}">
              <a16:creationId xmlns:a16="http://schemas.microsoft.com/office/drawing/2014/main" id="{934C5B02-BF7F-4B9F-8C1D-FC96596A3E0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74" name="Gerade Verbindung mit Pfeil 573">
          <a:extLst>
            <a:ext uri="{FF2B5EF4-FFF2-40B4-BE49-F238E27FC236}">
              <a16:creationId xmlns:a16="http://schemas.microsoft.com/office/drawing/2014/main" id="{05064A59-FFCE-4BE2-9C8A-3BDBC9EF8D4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75" name="Gerade Verbindung mit Pfeil 574">
          <a:extLst>
            <a:ext uri="{FF2B5EF4-FFF2-40B4-BE49-F238E27FC236}">
              <a16:creationId xmlns:a16="http://schemas.microsoft.com/office/drawing/2014/main" id="{89C2909C-D3CB-402C-8350-EFC665D57B8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76" name="Gerade Verbindung mit Pfeil 575">
          <a:extLst>
            <a:ext uri="{FF2B5EF4-FFF2-40B4-BE49-F238E27FC236}">
              <a16:creationId xmlns:a16="http://schemas.microsoft.com/office/drawing/2014/main" id="{EE96E1A1-126B-4D36-AF8F-6019A0107A9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77" name="Gerade Verbindung mit Pfeil 576">
          <a:extLst>
            <a:ext uri="{FF2B5EF4-FFF2-40B4-BE49-F238E27FC236}">
              <a16:creationId xmlns:a16="http://schemas.microsoft.com/office/drawing/2014/main" id="{F4CF0FEC-F501-4CA8-9B1E-57185C94082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78" name="Gerade Verbindung mit Pfeil 577">
          <a:extLst>
            <a:ext uri="{FF2B5EF4-FFF2-40B4-BE49-F238E27FC236}">
              <a16:creationId xmlns:a16="http://schemas.microsoft.com/office/drawing/2014/main" id="{A36CF5FF-C5CE-48CB-AC5F-1674F55AB39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79" name="Gerade Verbindung mit Pfeil 578">
          <a:extLst>
            <a:ext uri="{FF2B5EF4-FFF2-40B4-BE49-F238E27FC236}">
              <a16:creationId xmlns:a16="http://schemas.microsoft.com/office/drawing/2014/main" id="{258862A2-BE9C-41B3-998F-F272AF00D00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80" name="Gerade Verbindung mit Pfeil 579">
          <a:extLst>
            <a:ext uri="{FF2B5EF4-FFF2-40B4-BE49-F238E27FC236}">
              <a16:creationId xmlns:a16="http://schemas.microsoft.com/office/drawing/2014/main" id="{0FE16E32-1561-4505-8116-019F592FD9AD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81" name="Gerade Verbindung mit Pfeil 580">
          <a:extLst>
            <a:ext uri="{FF2B5EF4-FFF2-40B4-BE49-F238E27FC236}">
              <a16:creationId xmlns:a16="http://schemas.microsoft.com/office/drawing/2014/main" id="{68CEE867-4003-4D1B-8F12-73E25CC8F7A6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82" name="Gerade Verbindung mit Pfeil 581">
          <a:extLst>
            <a:ext uri="{FF2B5EF4-FFF2-40B4-BE49-F238E27FC236}">
              <a16:creationId xmlns:a16="http://schemas.microsoft.com/office/drawing/2014/main" id="{1420C9F4-8B1C-4111-AE84-28A5931D7C71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83" name="Gerade Verbindung mit Pfeil 582">
          <a:extLst>
            <a:ext uri="{FF2B5EF4-FFF2-40B4-BE49-F238E27FC236}">
              <a16:creationId xmlns:a16="http://schemas.microsoft.com/office/drawing/2014/main" id="{021042C3-AD9A-43AD-B0A7-EB1F13EB5CF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84" name="Gerade Verbindung mit Pfeil 583">
          <a:extLst>
            <a:ext uri="{FF2B5EF4-FFF2-40B4-BE49-F238E27FC236}">
              <a16:creationId xmlns:a16="http://schemas.microsoft.com/office/drawing/2014/main" id="{0225074B-DB79-4CD9-8370-4FAB6893C903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85" name="Gerade Verbindung mit Pfeil 584">
          <a:extLst>
            <a:ext uri="{FF2B5EF4-FFF2-40B4-BE49-F238E27FC236}">
              <a16:creationId xmlns:a16="http://schemas.microsoft.com/office/drawing/2014/main" id="{FFB19A9F-8FD1-4146-8923-A0B24C2A78BD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86" name="Gerade Verbindung mit Pfeil 585">
          <a:extLst>
            <a:ext uri="{FF2B5EF4-FFF2-40B4-BE49-F238E27FC236}">
              <a16:creationId xmlns:a16="http://schemas.microsoft.com/office/drawing/2014/main" id="{77A533F2-DF74-40BF-8674-0B81F177F8A4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87" name="Gerade Verbindung mit Pfeil 586">
          <a:extLst>
            <a:ext uri="{FF2B5EF4-FFF2-40B4-BE49-F238E27FC236}">
              <a16:creationId xmlns:a16="http://schemas.microsoft.com/office/drawing/2014/main" id="{FEFCB0B7-B10F-43AD-9208-90ADBA7F2ED1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88" name="Gerade Verbindung mit Pfeil 587">
          <a:extLst>
            <a:ext uri="{FF2B5EF4-FFF2-40B4-BE49-F238E27FC236}">
              <a16:creationId xmlns:a16="http://schemas.microsoft.com/office/drawing/2014/main" id="{F3C6FB36-BC00-43AD-AE20-96FA9AB952DF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89" name="Gerade Verbindung mit Pfeil 588">
          <a:extLst>
            <a:ext uri="{FF2B5EF4-FFF2-40B4-BE49-F238E27FC236}">
              <a16:creationId xmlns:a16="http://schemas.microsoft.com/office/drawing/2014/main" id="{24DD54A0-000F-452F-BECA-CFA0A8CEB1E8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90" name="Gerade Verbindung mit Pfeil 589">
          <a:extLst>
            <a:ext uri="{FF2B5EF4-FFF2-40B4-BE49-F238E27FC236}">
              <a16:creationId xmlns:a16="http://schemas.microsoft.com/office/drawing/2014/main" id="{41562AF6-ED2F-40AB-B89E-C10E9D068559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91" name="Gerade Verbindung mit Pfeil 590">
          <a:extLst>
            <a:ext uri="{FF2B5EF4-FFF2-40B4-BE49-F238E27FC236}">
              <a16:creationId xmlns:a16="http://schemas.microsoft.com/office/drawing/2014/main" id="{FCBD5A79-7E01-427C-B430-41B2118F2A05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92" name="Gerade Verbindung mit Pfeil 591">
          <a:extLst>
            <a:ext uri="{FF2B5EF4-FFF2-40B4-BE49-F238E27FC236}">
              <a16:creationId xmlns:a16="http://schemas.microsoft.com/office/drawing/2014/main" id="{2741A6A6-63E1-4A42-87B7-DEE2DA1CA49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93" name="Gerade Verbindung mit Pfeil 592">
          <a:extLst>
            <a:ext uri="{FF2B5EF4-FFF2-40B4-BE49-F238E27FC236}">
              <a16:creationId xmlns:a16="http://schemas.microsoft.com/office/drawing/2014/main" id="{1C7DAEBB-4B4D-4252-A101-67422E32653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94" name="Gerade Verbindung mit Pfeil 593">
          <a:extLst>
            <a:ext uri="{FF2B5EF4-FFF2-40B4-BE49-F238E27FC236}">
              <a16:creationId xmlns:a16="http://schemas.microsoft.com/office/drawing/2014/main" id="{527E80FC-2744-4C60-8B48-A6CE40EDB04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95" name="Gerade Verbindung mit Pfeil 594">
          <a:extLst>
            <a:ext uri="{FF2B5EF4-FFF2-40B4-BE49-F238E27FC236}">
              <a16:creationId xmlns:a16="http://schemas.microsoft.com/office/drawing/2014/main" id="{555C7859-F049-47FA-B8C6-5D24A43102D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96" name="Gerade Verbindung mit Pfeil 595">
          <a:extLst>
            <a:ext uri="{FF2B5EF4-FFF2-40B4-BE49-F238E27FC236}">
              <a16:creationId xmlns:a16="http://schemas.microsoft.com/office/drawing/2014/main" id="{1F3482EA-A86A-4721-9549-06E16664193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97" name="Gerade Verbindung mit Pfeil 596">
          <a:extLst>
            <a:ext uri="{FF2B5EF4-FFF2-40B4-BE49-F238E27FC236}">
              <a16:creationId xmlns:a16="http://schemas.microsoft.com/office/drawing/2014/main" id="{79CBB6A7-52DA-40C6-9AEB-8F59923EFFE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98" name="Gerade Verbindung mit Pfeil 597">
          <a:extLst>
            <a:ext uri="{FF2B5EF4-FFF2-40B4-BE49-F238E27FC236}">
              <a16:creationId xmlns:a16="http://schemas.microsoft.com/office/drawing/2014/main" id="{32790A78-584D-4374-9FA9-A65EB827704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99" name="Gerade Verbindung mit Pfeil 598">
          <a:extLst>
            <a:ext uri="{FF2B5EF4-FFF2-40B4-BE49-F238E27FC236}">
              <a16:creationId xmlns:a16="http://schemas.microsoft.com/office/drawing/2014/main" id="{15FD763C-B76E-44E9-9104-7AEEC13DBFB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00" name="Gerade Verbindung mit Pfeil 599">
          <a:extLst>
            <a:ext uri="{FF2B5EF4-FFF2-40B4-BE49-F238E27FC236}">
              <a16:creationId xmlns:a16="http://schemas.microsoft.com/office/drawing/2014/main" id="{4429203D-84B4-43DE-BE06-419C472A7DE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01" name="Gerade Verbindung mit Pfeil 600">
          <a:extLst>
            <a:ext uri="{FF2B5EF4-FFF2-40B4-BE49-F238E27FC236}">
              <a16:creationId xmlns:a16="http://schemas.microsoft.com/office/drawing/2014/main" id="{9376C0F5-B05D-465D-9EF2-87268BE9043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02" name="Gerade Verbindung mit Pfeil 601">
          <a:extLst>
            <a:ext uri="{FF2B5EF4-FFF2-40B4-BE49-F238E27FC236}">
              <a16:creationId xmlns:a16="http://schemas.microsoft.com/office/drawing/2014/main" id="{461341BE-1F2F-4051-86F0-CF3154F45B9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03" name="Gerade Verbindung mit Pfeil 602">
          <a:extLst>
            <a:ext uri="{FF2B5EF4-FFF2-40B4-BE49-F238E27FC236}">
              <a16:creationId xmlns:a16="http://schemas.microsoft.com/office/drawing/2014/main" id="{45ECF04D-06FF-4BB7-826C-56065A40E5C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04" name="Gerade Verbindung mit Pfeil 603">
          <a:extLst>
            <a:ext uri="{FF2B5EF4-FFF2-40B4-BE49-F238E27FC236}">
              <a16:creationId xmlns:a16="http://schemas.microsoft.com/office/drawing/2014/main" id="{61763FD7-32AA-4B16-B5BF-6E13ADE37D7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05" name="Gerade Verbindung mit Pfeil 604">
          <a:extLst>
            <a:ext uri="{FF2B5EF4-FFF2-40B4-BE49-F238E27FC236}">
              <a16:creationId xmlns:a16="http://schemas.microsoft.com/office/drawing/2014/main" id="{D539D20D-2B12-4C27-9D7C-2C901104831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06" name="Gerade Verbindung mit Pfeil 605">
          <a:extLst>
            <a:ext uri="{FF2B5EF4-FFF2-40B4-BE49-F238E27FC236}">
              <a16:creationId xmlns:a16="http://schemas.microsoft.com/office/drawing/2014/main" id="{02F14B96-80DA-4F7B-88A1-794A84BED59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07" name="Gerade Verbindung mit Pfeil 606">
          <a:extLst>
            <a:ext uri="{FF2B5EF4-FFF2-40B4-BE49-F238E27FC236}">
              <a16:creationId xmlns:a16="http://schemas.microsoft.com/office/drawing/2014/main" id="{6556B6E4-7B8E-4D32-9A87-CEB67EEDFB5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08" name="Gerade Verbindung mit Pfeil 607">
          <a:extLst>
            <a:ext uri="{FF2B5EF4-FFF2-40B4-BE49-F238E27FC236}">
              <a16:creationId xmlns:a16="http://schemas.microsoft.com/office/drawing/2014/main" id="{41A55FA1-8BE9-4FCD-8485-1751B47B4C8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09" name="Gerade Verbindung mit Pfeil 608">
          <a:extLst>
            <a:ext uri="{FF2B5EF4-FFF2-40B4-BE49-F238E27FC236}">
              <a16:creationId xmlns:a16="http://schemas.microsoft.com/office/drawing/2014/main" id="{AC9DB909-D240-4AF1-87B4-E64E3C89567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10" name="Gerade Verbindung mit Pfeil 609">
          <a:extLst>
            <a:ext uri="{FF2B5EF4-FFF2-40B4-BE49-F238E27FC236}">
              <a16:creationId xmlns:a16="http://schemas.microsoft.com/office/drawing/2014/main" id="{2C3C0969-EA25-47A3-896D-29ABB00DE60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11" name="Gerade Verbindung mit Pfeil 610">
          <a:extLst>
            <a:ext uri="{FF2B5EF4-FFF2-40B4-BE49-F238E27FC236}">
              <a16:creationId xmlns:a16="http://schemas.microsoft.com/office/drawing/2014/main" id="{4D777CCB-F8FC-477D-91C4-83017DF294F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12" name="Gerade Verbindung mit Pfeil 611">
          <a:extLst>
            <a:ext uri="{FF2B5EF4-FFF2-40B4-BE49-F238E27FC236}">
              <a16:creationId xmlns:a16="http://schemas.microsoft.com/office/drawing/2014/main" id="{A1CFEFA4-D4B6-4292-911A-93DE3C30CE1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13" name="Gerade Verbindung mit Pfeil 612">
          <a:extLst>
            <a:ext uri="{FF2B5EF4-FFF2-40B4-BE49-F238E27FC236}">
              <a16:creationId xmlns:a16="http://schemas.microsoft.com/office/drawing/2014/main" id="{4F96319B-18B5-4056-B402-9B473A5D9E7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14" name="Gerade Verbindung mit Pfeil 613">
          <a:extLst>
            <a:ext uri="{FF2B5EF4-FFF2-40B4-BE49-F238E27FC236}">
              <a16:creationId xmlns:a16="http://schemas.microsoft.com/office/drawing/2014/main" id="{021EFBEE-A7CD-4D07-8DD3-35C22A39C97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15" name="Gerade Verbindung mit Pfeil 614">
          <a:extLst>
            <a:ext uri="{FF2B5EF4-FFF2-40B4-BE49-F238E27FC236}">
              <a16:creationId xmlns:a16="http://schemas.microsoft.com/office/drawing/2014/main" id="{A946CDCC-3713-44EB-8EFB-E13DEF622ED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16" name="Gerade Verbindung mit Pfeil 615">
          <a:extLst>
            <a:ext uri="{FF2B5EF4-FFF2-40B4-BE49-F238E27FC236}">
              <a16:creationId xmlns:a16="http://schemas.microsoft.com/office/drawing/2014/main" id="{FA47EAEE-323F-48A6-A2F7-A595927CA2DE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17" name="Gerade Verbindung mit Pfeil 616">
          <a:extLst>
            <a:ext uri="{FF2B5EF4-FFF2-40B4-BE49-F238E27FC236}">
              <a16:creationId xmlns:a16="http://schemas.microsoft.com/office/drawing/2014/main" id="{E1567487-A775-4F93-8F79-05F0F2A35E3A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18" name="Gerade Verbindung mit Pfeil 617">
          <a:extLst>
            <a:ext uri="{FF2B5EF4-FFF2-40B4-BE49-F238E27FC236}">
              <a16:creationId xmlns:a16="http://schemas.microsoft.com/office/drawing/2014/main" id="{7DBC47DF-1467-4321-BA20-526F2CB69E99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19" name="Gerade Verbindung mit Pfeil 618">
          <a:extLst>
            <a:ext uri="{FF2B5EF4-FFF2-40B4-BE49-F238E27FC236}">
              <a16:creationId xmlns:a16="http://schemas.microsoft.com/office/drawing/2014/main" id="{EEB147E5-E341-4ED9-8C61-313A5FADC98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20" name="Gerade Verbindung mit Pfeil 619">
          <a:extLst>
            <a:ext uri="{FF2B5EF4-FFF2-40B4-BE49-F238E27FC236}">
              <a16:creationId xmlns:a16="http://schemas.microsoft.com/office/drawing/2014/main" id="{133A785E-1058-475C-91C0-E7385DA4FA5F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21" name="Gerade Verbindung mit Pfeil 620">
          <a:extLst>
            <a:ext uri="{FF2B5EF4-FFF2-40B4-BE49-F238E27FC236}">
              <a16:creationId xmlns:a16="http://schemas.microsoft.com/office/drawing/2014/main" id="{31ADA524-0AC7-46C1-AB1C-6B4022938738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22" name="Gerade Verbindung mit Pfeil 621">
          <a:extLst>
            <a:ext uri="{FF2B5EF4-FFF2-40B4-BE49-F238E27FC236}">
              <a16:creationId xmlns:a16="http://schemas.microsoft.com/office/drawing/2014/main" id="{2D69E4E8-DA2A-4DD7-9166-28DAD740994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23" name="Gerade Verbindung mit Pfeil 622">
          <a:extLst>
            <a:ext uri="{FF2B5EF4-FFF2-40B4-BE49-F238E27FC236}">
              <a16:creationId xmlns:a16="http://schemas.microsoft.com/office/drawing/2014/main" id="{08FB91E6-F116-4D27-AAB7-CC984D0D2BC9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24" name="Gerade Verbindung mit Pfeil 623">
          <a:extLst>
            <a:ext uri="{FF2B5EF4-FFF2-40B4-BE49-F238E27FC236}">
              <a16:creationId xmlns:a16="http://schemas.microsoft.com/office/drawing/2014/main" id="{CBDF69C0-A50E-4AB2-A866-4F1029CA8703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25" name="Gerade Verbindung mit Pfeil 624">
          <a:extLst>
            <a:ext uri="{FF2B5EF4-FFF2-40B4-BE49-F238E27FC236}">
              <a16:creationId xmlns:a16="http://schemas.microsoft.com/office/drawing/2014/main" id="{B9C316E1-DA4D-4C2C-9840-65D5B4CDA075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26" name="Gerade Verbindung mit Pfeil 625">
          <a:extLst>
            <a:ext uri="{FF2B5EF4-FFF2-40B4-BE49-F238E27FC236}">
              <a16:creationId xmlns:a16="http://schemas.microsoft.com/office/drawing/2014/main" id="{229D9A8A-8E4E-4324-B96B-2C8FA5A9FD38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27" name="Gerade Verbindung mit Pfeil 626">
          <a:extLst>
            <a:ext uri="{FF2B5EF4-FFF2-40B4-BE49-F238E27FC236}">
              <a16:creationId xmlns:a16="http://schemas.microsoft.com/office/drawing/2014/main" id="{6E46C7EE-4753-4330-84D2-8D579221223F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28" name="Gerade Verbindung mit Pfeil 627">
          <a:extLst>
            <a:ext uri="{FF2B5EF4-FFF2-40B4-BE49-F238E27FC236}">
              <a16:creationId xmlns:a16="http://schemas.microsoft.com/office/drawing/2014/main" id="{760CE163-580A-4C7C-91AB-3E375E139AF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29" name="Gerade Verbindung mit Pfeil 628">
          <a:extLst>
            <a:ext uri="{FF2B5EF4-FFF2-40B4-BE49-F238E27FC236}">
              <a16:creationId xmlns:a16="http://schemas.microsoft.com/office/drawing/2014/main" id="{31B3AA22-4433-418D-B73D-2D8E8860F3F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30" name="Gerade Verbindung mit Pfeil 629">
          <a:extLst>
            <a:ext uri="{FF2B5EF4-FFF2-40B4-BE49-F238E27FC236}">
              <a16:creationId xmlns:a16="http://schemas.microsoft.com/office/drawing/2014/main" id="{9E93565B-988F-4D77-82ED-C1D4E96FC81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31" name="Gerade Verbindung mit Pfeil 630">
          <a:extLst>
            <a:ext uri="{FF2B5EF4-FFF2-40B4-BE49-F238E27FC236}">
              <a16:creationId xmlns:a16="http://schemas.microsoft.com/office/drawing/2014/main" id="{657239E1-26BF-4E75-8095-112D5D0CF6D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32" name="Gerade Verbindung mit Pfeil 631">
          <a:extLst>
            <a:ext uri="{FF2B5EF4-FFF2-40B4-BE49-F238E27FC236}">
              <a16:creationId xmlns:a16="http://schemas.microsoft.com/office/drawing/2014/main" id="{689A4448-C67C-4CF0-8921-8F2F4F807AD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33" name="Gerade Verbindung mit Pfeil 632">
          <a:extLst>
            <a:ext uri="{FF2B5EF4-FFF2-40B4-BE49-F238E27FC236}">
              <a16:creationId xmlns:a16="http://schemas.microsoft.com/office/drawing/2014/main" id="{95441A9D-9CF0-4A09-8102-5D7AAF26E5C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34" name="Gerade Verbindung mit Pfeil 633">
          <a:extLst>
            <a:ext uri="{FF2B5EF4-FFF2-40B4-BE49-F238E27FC236}">
              <a16:creationId xmlns:a16="http://schemas.microsoft.com/office/drawing/2014/main" id="{7F6DE013-16B1-486E-9C85-1A011738B63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35" name="Gerade Verbindung mit Pfeil 634">
          <a:extLst>
            <a:ext uri="{FF2B5EF4-FFF2-40B4-BE49-F238E27FC236}">
              <a16:creationId xmlns:a16="http://schemas.microsoft.com/office/drawing/2014/main" id="{1BF6DC24-FE64-43A7-84B5-1914389CA4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36" name="Gerade Verbindung mit Pfeil 635">
          <a:extLst>
            <a:ext uri="{FF2B5EF4-FFF2-40B4-BE49-F238E27FC236}">
              <a16:creationId xmlns:a16="http://schemas.microsoft.com/office/drawing/2014/main" id="{7BFAE76F-BC78-4561-A3F2-A4312C00F74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37" name="Gerade Verbindung mit Pfeil 636">
          <a:extLst>
            <a:ext uri="{FF2B5EF4-FFF2-40B4-BE49-F238E27FC236}">
              <a16:creationId xmlns:a16="http://schemas.microsoft.com/office/drawing/2014/main" id="{FB3EB563-444B-4CC4-BA4D-58C71A1EA47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38" name="Gerade Verbindung mit Pfeil 637">
          <a:extLst>
            <a:ext uri="{FF2B5EF4-FFF2-40B4-BE49-F238E27FC236}">
              <a16:creationId xmlns:a16="http://schemas.microsoft.com/office/drawing/2014/main" id="{FA3226B3-B6AC-4F91-A12D-D3035D237E4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39" name="Gerade Verbindung mit Pfeil 638">
          <a:extLst>
            <a:ext uri="{FF2B5EF4-FFF2-40B4-BE49-F238E27FC236}">
              <a16:creationId xmlns:a16="http://schemas.microsoft.com/office/drawing/2014/main" id="{6033C125-EC52-47BF-8301-2605408436C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40" name="Gerade Verbindung mit Pfeil 639">
          <a:extLst>
            <a:ext uri="{FF2B5EF4-FFF2-40B4-BE49-F238E27FC236}">
              <a16:creationId xmlns:a16="http://schemas.microsoft.com/office/drawing/2014/main" id="{2736850F-FB93-4437-9388-3501428DBC4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41" name="Gerade Verbindung mit Pfeil 640">
          <a:extLst>
            <a:ext uri="{FF2B5EF4-FFF2-40B4-BE49-F238E27FC236}">
              <a16:creationId xmlns:a16="http://schemas.microsoft.com/office/drawing/2014/main" id="{D0BFD49D-B332-46B6-9C2C-579F099953E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42" name="Gerade Verbindung mit Pfeil 641">
          <a:extLst>
            <a:ext uri="{FF2B5EF4-FFF2-40B4-BE49-F238E27FC236}">
              <a16:creationId xmlns:a16="http://schemas.microsoft.com/office/drawing/2014/main" id="{452FAED1-6A96-4F6F-8014-62039D0CC01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43" name="Gerade Verbindung mit Pfeil 642">
          <a:extLst>
            <a:ext uri="{FF2B5EF4-FFF2-40B4-BE49-F238E27FC236}">
              <a16:creationId xmlns:a16="http://schemas.microsoft.com/office/drawing/2014/main" id="{7374AC82-CDBD-4198-9FDC-39C4BC469D8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44" name="Gerade Verbindung mit Pfeil 643">
          <a:extLst>
            <a:ext uri="{FF2B5EF4-FFF2-40B4-BE49-F238E27FC236}">
              <a16:creationId xmlns:a16="http://schemas.microsoft.com/office/drawing/2014/main" id="{EFF2BA0E-AA7E-4E7D-9254-2937BCB7B38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45" name="Gerade Verbindung mit Pfeil 644">
          <a:extLst>
            <a:ext uri="{FF2B5EF4-FFF2-40B4-BE49-F238E27FC236}">
              <a16:creationId xmlns:a16="http://schemas.microsoft.com/office/drawing/2014/main" id="{1F1589DD-E8F8-4B74-9D19-81FEE7F98C7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46" name="Gerade Verbindung mit Pfeil 645">
          <a:extLst>
            <a:ext uri="{FF2B5EF4-FFF2-40B4-BE49-F238E27FC236}">
              <a16:creationId xmlns:a16="http://schemas.microsoft.com/office/drawing/2014/main" id="{65E99E8F-27F5-4736-84F4-6CBBE168377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47" name="Gerade Verbindung mit Pfeil 646">
          <a:extLst>
            <a:ext uri="{FF2B5EF4-FFF2-40B4-BE49-F238E27FC236}">
              <a16:creationId xmlns:a16="http://schemas.microsoft.com/office/drawing/2014/main" id="{A71E4695-83C3-4FFE-AE80-D606ABBD12C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48" name="Gerade Verbindung mit Pfeil 647">
          <a:extLst>
            <a:ext uri="{FF2B5EF4-FFF2-40B4-BE49-F238E27FC236}">
              <a16:creationId xmlns:a16="http://schemas.microsoft.com/office/drawing/2014/main" id="{BCD56854-1452-4D33-9434-9F374B7293C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49" name="Gerade Verbindung mit Pfeil 648">
          <a:extLst>
            <a:ext uri="{FF2B5EF4-FFF2-40B4-BE49-F238E27FC236}">
              <a16:creationId xmlns:a16="http://schemas.microsoft.com/office/drawing/2014/main" id="{0175D434-9B79-4D1C-8E3C-78A2DB4A033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50" name="Gerade Verbindung mit Pfeil 649">
          <a:extLst>
            <a:ext uri="{FF2B5EF4-FFF2-40B4-BE49-F238E27FC236}">
              <a16:creationId xmlns:a16="http://schemas.microsoft.com/office/drawing/2014/main" id="{E844623F-B635-4253-A88E-3CCDCCD9DD2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51" name="Gerade Verbindung mit Pfeil 650">
          <a:extLst>
            <a:ext uri="{FF2B5EF4-FFF2-40B4-BE49-F238E27FC236}">
              <a16:creationId xmlns:a16="http://schemas.microsoft.com/office/drawing/2014/main" id="{6E5843DF-892B-4F6D-9DDC-AE85F916C02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52" name="Gerade Verbindung mit Pfeil 651">
          <a:extLst>
            <a:ext uri="{FF2B5EF4-FFF2-40B4-BE49-F238E27FC236}">
              <a16:creationId xmlns:a16="http://schemas.microsoft.com/office/drawing/2014/main" id="{6AA45E24-34E3-4413-8061-E283E5F214F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53" name="Gerade Verbindung mit Pfeil 652">
          <a:extLst>
            <a:ext uri="{FF2B5EF4-FFF2-40B4-BE49-F238E27FC236}">
              <a16:creationId xmlns:a16="http://schemas.microsoft.com/office/drawing/2014/main" id="{DCEF5D03-C8E5-48B4-B0DF-EF077C88A6A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54" name="Gerade Verbindung mit Pfeil 653">
          <a:extLst>
            <a:ext uri="{FF2B5EF4-FFF2-40B4-BE49-F238E27FC236}">
              <a16:creationId xmlns:a16="http://schemas.microsoft.com/office/drawing/2014/main" id="{A4556EFE-8381-4DA4-B007-EAF03DC92D0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55" name="Gerade Verbindung mit Pfeil 654">
          <a:extLst>
            <a:ext uri="{FF2B5EF4-FFF2-40B4-BE49-F238E27FC236}">
              <a16:creationId xmlns:a16="http://schemas.microsoft.com/office/drawing/2014/main" id="{10D5583E-E31C-4B95-B018-F4D1A9F2EF0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56" name="Gerade Verbindung mit Pfeil 655">
          <a:extLst>
            <a:ext uri="{FF2B5EF4-FFF2-40B4-BE49-F238E27FC236}">
              <a16:creationId xmlns:a16="http://schemas.microsoft.com/office/drawing/2014/main" id="{62BA5F2D-DCEC-43D8-BFAD-FEA4F0C51CA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57" name="Gerade Verbindung mit Pfeil 656">
          <a:extLst>
            <a:ext uri="{FF2B5EF4-FFF2-40B4-BE49-F238E27FC236}">
              <a16:creationId xmlns:a16="http://schemas.microsoft.com/office/drawing/2014/main" id="{F778E634-1693-4B99-88AA-15D6164B4C0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58" name="Gerade Verbindung mit Pfeil 657">
          <a:extLst>
            <a:ext uri="{FF2B5EF4-FFF2-40B4-BE49-F238E27FC236}">
              <a16:creationId xmlns:a16="http://schemas.microsoft.com/office/drawing/2014/main" id="{1B121A53-7569-427D-AB20-00B6342D7C7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59" name="Gerade Verbindung mit Pfeil 658">
          <a:extLst>
            <a:ext uri="{FF2B5EF4-FFF2-40B4-BE49-F238E27FC236}">
              <a16:creationId xmlns:a16="http://schemas.microsoft.com/office/drawing/2014/main" id="{1B308789-F18E-41EC-A376-0F8E7CD80C1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60" name="Gerade Verbindung mit Pfeil 659">
          <a:extLst>
            <a:ext uri="{FF2B5EF4-FFF2-40B4-BE49-F238E27FC236}">
              <a16:creationId xmlns:a16="http://schemas.microsoft.com/office/drawing/2014/main" id="{6B79DD8A-345C-46D1-A0B2-48C79367D09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61" name="Gerade Verbindung mit Pfeil 660">
          <a:extLst>
            <a:ext uri="{FF2B5EF4-FFF2-40B4-BE49-F238E27FC236}">
              <a16:creationId xmlns:a16="http://schemas.microsoft.com/office/drawing/2014/main" id="{7B6B5C54-23ED-462E-B802-C9E80C4592F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62" name="Gerade Verbindung mit Pfeil 661">
          <a:extLst>
            <a:ext uri="{FF2B5EF4-FFF2-40B4-BE49-F238E27FC236}">
              <a16:creationId xmlns:a16="http://schemas.microsoft.com/office/drawing/2014/main" id="{3A89E6D3-50E3-4457-B61D-7AEB8C9EEBF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63" name="Gerade Verbindung mit Pfeil 662">
          <a:extLst>
            <a:ext uri="{FF2B5EF4-FFF2-40B4-BE49-F238E27FC236}">
              <a16:creationId xmlns:a16="http://schemas.microsoft.com/office/drawing/2014/main" id="{70698076-B1BA-4722-9C1B-289F22573FF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64" name="Gerade Verbindung mit Pfeil 663">
          <a:extLst>
            <a:ext uri="{FF2B5EF4-FFF2-40B4-BE49-F238E27FC236}">
              <a16:creationId xmlns:a16="http://schemas.microsoft.com/office/drawing/2014/main" id="{73696B52-A0B3-4314-A9FC-15F4B8D2E8D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65" name="Gerade Verbindung mit Pfeil 664">
          <a:extLst>
            <a:ext uri="{FF2B5EF4-FFF2-40B4-BE49-F238E27FC236}">
              <a16:creationId xmlns:a16="http://schemas.microsoft.com/office/drawing/2014/main" id="{092BF590-716A-4050-83F5-97D79CB49AB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66" name="Gerade Verbindung mit Pfeil 665">
          <a:extLst>
            <a:ext uri="{FF2B5EF4-FFF2-40B4-BE49-F238E27FC236}">
              <a16:creationId xmlns:a16="http://schemas.microsoft.com/office/drawing/2014/main" id="{942A5E6C-B509-4007-9EC4-6E2869C8B42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67" name="Gerade Verbindung mit Pfeil 666">
          <a:extLst>
            <a:ext uri="{FF2B5EF4-FFF2-40B4-BE49-F238E27FC236}">
              <a16:creationId xmlns:a16="http://schemas.microsoft.com/office/drawing/2014/main" id="{4E38A924-2996-43BF-8B80-E1FA8985648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68" name="Gerade Verbindung mit Pfeil 667">
          <a:extLst>
            <a:ext uri="{FF2B5EF4-FFF2-40B4-BE49-F238E27FC236}">
              <a16:creationId xmlns:a16="http://schemas.microsoft.com/office/drawing/2014/main" id="{1FD27597-9E7E-410D-BA78-049619D0A6F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69" name="Gerade Verbindung mit Pfeil 668">
          <a:extLst>
            <a:ext uri="{FF2B5EF4-FFF2-40B4-BE49-F238E27FC236}">
              <a16:creationId xmlns:a16="http://schemas.microsoft.com/office/drawing/2014/main" id="{66DB0024-E031-4BE8-B11F-6A72C6B68E5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70" name="Gerade Verbindung mit Pfeil 669">
          <a:extLst>
            <a:ext uri="{FF2B5EF4-FFF2-40B4-BE49-F238E27FC236}">
              <a16:creationId xmlns:a16="http://schemas.microsoft.com/office/drawing/2014/main" id="{922321CD-690D-4569-9DDB-A2DF8B43698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71" name="Gerade Verbindung mit Pfeil 670">
          <a:extLst>
            <a:ext uri="{FF2B5EF4-FFF2-40B4-BE49-F238E27FC236}">
              <a16:creationId xmlns:a16="http://schemas.microsoft.com/office/drawing/2014/main" id="{4CF29E3F-F661-418B-8486-AF533B138B7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72" name="Gerade Verbindung mit Pfeil 671">
          <a:extLst>
            <a:ext uri="{FF2B5EF4-FFF2-40B4-BE49-F238E27FC236}">
              <a16:creationId xmlns:a16="http://schemas.microsoft.com/office/drawing/2014/main" id="{8239471A-31DC-4097-86EC-B74E61CC8A2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73" name="Gerade Verbindung mit Pfeil 672">
          <a:extLst>
            <a:ext uri="{FF2B5EF4-FFF2-40B4-BE49-F238E27FC236}">
              <a16:creationId xmlns:a16="http://schemas.microsoft.com/office/drawing/2014/main" id="{0E3161F3-E46C-4BA5-8283-7895249EF68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74" name="Gerade Verbindung mit Pfeil 673">
          <a:extLst>
            <a:ext uri="{FF2B5EF4-FFF2-40B4-BE49-F238E27FC236}">
              <a16:creationId xmlns:a16="http://schemas.microsoft.com/office/drawing/2014/main" id="{A64A2737-B11D-44DF-964D-9C8F3B87EF9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75" name="Gerade Verbindung mit Pfeil 674">
          <a:extLst>
            <a:ext uri="{FF2B5EF4-FFF2-40B4-BE49-F238E27FC236}">
              <a16:creationId xmlns:a16="http://schemas.microsoft.com/office/drawing/2014/main" id="{CE80B36D-EC4B-4975-9AC6-CF3F5B8F5FD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76" name="Gerade Verbindung mit Pfeil 675">
          <a:extLst>
            <a:ext uri="{FF2B5EF4-FFF2-40B4-BE49-F238E27FC236}">
              <a16:creationId xmlns:a16="http://schemas.microsoft.com/office/drawing/2014/main" id="{2906052F-07E8-443F-991E-F19C6AD2DB2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77" name="Gerade Verbindung mit Pfeil 676">
          <a:extLst>
            <a:ext uri="{FF2B5EF4-FFF2-40B4-BE49-F238E27FC236}">
              <a16:creationId xmlns:a16="http://schemas.microsoft.com/office/drawing/2014/main" id="{1013086E-5C68-4758-9394-82D59A92FA3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78" name="Gerade Verbindung mit Pfeil 677">
          <a:extLst>
            <a:ext uri="{FF2B5EF4-FFF2-40B4-BE49-F238E27FC236}">
              <a16:creationId xmlns:a16="http://schemas.microsoft.com/office/drawing/2014/main" id="{4D61DA8F-5221-4A89-A611-1219E2C30F8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79" name="Gerade Verbindung mit Pfeil 678">
          <a:extLst>
            <a:ext uri="{FF2B5EF4-FFF2-40B4-BE49-F238E27FC236}">
              <a16:creationId xmlns:a16="http://schemas.microsoft.com/office/drawing/2014/main" id="{D12CBC8E-9B06-4A58-BDF1-37A0A7B6A44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80" name="Gerade Verbindung mit Pfeil 679">
          <a:extLst>
            <a:ext uri="{FF2B5EF4-FFF2-40B4-BE49-F238E27FC236}">
              <a16:creationId xmlns:a16="http://schemas.microsoft.com/office/drawing/2014/main" id="{90836C2C-A876-4CAF-8892-FF44266EFF6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81" name="Gerade Verbindung mit Pfeil 680">
          <a:extLst>
            <a:ext uri="{FF2B5EF4-FFF2-40B4-BE49-F238E27FC236}">
              <a16:creationId xmlns:a16="http://schemas.microsoft.com/office/drawing/2014/main" id="{5C6DF794-9F9E-48F7-8181-5F4B72F5486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82" name="Gerade Verbindung mit Pfeil 681">
          <a:extLst>
            <a:ext uri="{FF2B5EF4-FFF2-40B4-BE49-F238E27FC236}">
              <a16:creationId xmlns:a16="http://schemas.microsoft.com/office/drawing/2014/main" id="{927E81A2-5C81-4253-B473-F7909EB9A2A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83" name="Gerade Verbindung mit Pfeil 682">
          <a:extLst>
            <a:ext uri="{FF2B5EF4-FFF2-40B4-BE49-F238E27FC236}">
              <a16:creationId xmlns:a16="http://schemas.microsoft.com/office/drawing/2014/main" id="{175F78FB-DBEF-4DFC-BA92-C197E3428D4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84" name="Gerade Verbindung mit Pfeil 683">
          <a:extLst>
            <a:ext uri="{FF2B5EF4-FFF2-40B4-BE49-F238E27FC236}">
              <a16:creationId xmlns:a16="http://schemas.microsoft.com/office/drawing/2014/main" id="{9082EE55-3283-478E-9044-493BAF3399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85" name="Gerade Verbindung mit Pfeil 684">
          <a:extLst>
            <a:ext uri="{FF2B5EF4-FFF2-40B4-BE49-F238E27FC236}">
              <a16:creationId xmlns:a16="http://schemas.microsoft.com/office/drawing/2014/main" id="{B6213B8E-54D6-48D7-B543-4AAB2F55D11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86" name="Gerade Verbindung mit Pfeil 685">
          <a:extLst>
            <a:ext uri="{FF2B5EF4-FFF2-40B4-BE49-F238E27FC236}">
              <a16:creationId xmlns:a16="http://schemas.microsoft.com/office/drawing/2014/main" id="{B99DC842-CA1D-4E67-AFCC-5A57EEF0137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87" name="Gerade Verbindung mit Pfeil 686">
          <a:extLst>
            <a:ext uri="{FF2B5EF4-FFF2-40B4-BE49-F238E27FC236}">
              <a16:creationId xmlns:a16="http://schemas.microsoft.com/office/drawing/2014/main" id="{902B122E-2CA5-4DF4-BB64-5922D22F2FA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88" name="Gerade Verbindung mit Pfeil 687">
          <a:extLst>
            <a:ext uri="{FF2B5EF4-FFF2-40B4-BE49-F238E27FC236}">
              <a16:creationId xmlns:a16="http://schemas.microsoft.com/office/drawing/2014/main" id="{748FEE07-C134-45B1-BB3D-49284B5C1608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89" name="Gerade Verbindung mit Pfeil 688">
          <a:extLst>
            <a:ext uri="{FF2B5EF4-FFF2-40B4-BE49-F238E27FC236}">
              <a16:creationId xmlns:a16="http://schemas.microsoft.com/office/drawing/2014/main" id="{08433F84-63D5-49F2-B90B-2F786FB8D927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90" name="Gerade Verbindung mit Pfeil 689">
          <a:extLst>
            <a:ext uri="{FF2B5EF4-FFF2-40B4-BE49-F238E27FC236}">
              <a16:creationId xmlns:a16="http://schemas.microsoft.com/office/drawing/2014/main" id="{4B8D4DBD-3488-408C-8424-BDD1D6063968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91" name="Gerade Verbindung mit Pfeil 690">
          <a:extLst>
            <a:ext uri="{FF2B5EF4-FFF2-40B4-BE49-F238E27FC236}">
              <a16:creationId xmlns:a16="http://schemas.microsoft.com/office/drawing/2014/main" id="{D5A2A142-C5A7-4771-B2D5-749814F19A32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92" name="Gerade Verbindung mit Pfeil 691">
          <a:extLst>
            <a:ext uri="{FF2B5EF4-FFF2-40B4-BE49-F238E27FC236}">
              <a16:creationId xmlns:a16="http://schemas.microsoft.com/office/drawing/2014/main" id="{E1FD7395-C146-4601-BF3F-872E953B1E08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93" name="Gerade Verbindung mit Pfeil 692">
          <a:extLst>
            <a:ext uri="{FF2B5EF4-FFF2-40B4-BE49-F238E27FC236}">
              <a16:creationId xmlns:a16="http://schemas.microsoft.com/office/drawing/2014/main" id="{7631735E-74C9-4DD1-ADC8-3FA8DA11507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94" name="Gerade Verbindung mit Pfeil 693">
          <a:extLst>
            <a:ext uri="{FF2B5EF4-FFF2-40B4-BE49-F238E27FC236}">
              <a16:creationId xmlns:a16="http://schemas.microsoft.com/office/drawing/2014/main" id="{08D846CD-1755-4B21-9D03-2A73371EB573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95" name="Gerade Verbindung mit Pfeil 694">
          <a:extLst>
            <a:ext uri="{FF2B5EF4-FFF2-40B4-BE49-F238E27FC236}">
              <a16:creationId xmlns:a16="http://schemas.microsoft.com/office/drawing/2014/main" id="{F5C60E88-C969-4EC7-A8D4-6593B367D32F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96" name="Gerade Verbindung mit Pfeil 695">
          <a:extLst>
            <a:ext uri="{FF2B5EF4-FFF2-40B4-BE49-F238E27FC236}">
              <a16:creationId xmlns:a16="http://schemas.microsoft.com/office/drawing/2014/main" id="{7B7A1620-CFAA-448A-A43C-3CC7F9A13F7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97" name="Gerade Verbindung mit Pfeil 696">
          <a:extLst>
            <a:ext uri="{FF2B5EF4-FFF2-40B4-BE49-F238E27FC236}">
              <a16:creationId xmlns:a16="http://schemas.microsoft.com/office/drawing/2014/main" id="{71025CC5-F23C-47D7-A4EB-D9D599D7310C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98" name="Gerade Verbindung mit Pfeil 697">
          <a:extLst>
            <a:ext uri="{FF2B5EF4-FFF2-40B4-BE49-F238E27FC236}">
              <a16:creationId xmlns:a16="http://schemas.microsoft.com/office/drawing/2014/main" id="{94A6578D-929B-4B09-9A5C-CBB09F485493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99" name="Gerade Verbindung mit Pfeil 698">
          <a:extLst>
            <a:ext uri="{FF2B5EF4-FFF2-40B4-BE49-F238E27FC236}">
              <a16:creationId xmlns:a16="http://schemas.microsoft.com/office/drawing/2014/main" id="{5FAB3D67-FA12-479E-B34C-D2F89EA0FD3F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00" name="Gerade Verbindung mit Pfeil 699">
          <a:extLst>
            <a:ext uri="{FF2B5EF4-FFF2-40B4-BE49-F238E27FC236}">
              <a16:creationId xmlns:a16="http://schemas.microsoft.com/office/drawing/2014/main" id="{D7BC3299-5A94-4989-AA46-2DF612C1B25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01" name="Gerade Verbindung mit Pfeil 700">
          <a:extLst>
            <a:ext uri="{FF2B5EF4-FFF2-40B4-BE49-F238E27FC236}">
              <a16:creationId xmlns:a16="http://schemas.microsoft.com/office/drawing/2014/main" id="{826A4344-161B-4FBD-A755-6F4C3CF77A1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02" name="Gerade Verbindung mit Pfeil 701">
          <a:extLst>
            <a:ext uri="{FF2B5EF4-FFF2-40B4-BE49-F238E27FC236}">
              <a16:creationId xmlns:a16="http://schemas.microsoft.com/office/drawing/2014/main" id="{4A28FEE0-28E0-4AF8-B297-D4711F01914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03" name="Gerade Verbindung mit Pfeil 702">
          <a:extLst>
            <a:ext uri="{FF2B5EF4-FFF2-40B4-BE49-F238E27FC236}">
              <a16:creationId xmlns:a16="http://schemas.microsoft.com/office/drawing/2014/main" id="{9ADD175C-7B89-4C87-900F-D464680ABEC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04" name="Gerade Verbindung mit Pfeil 703">
          <a:extLst>
            <a:ext uri="{FF2B5EF4-FFF2-40B4-BE49-F238E27FC236}">
              <a16:creationId xmlns:a16="http://schemas.microsoft.com/office/drawing/2014/main" id="{0BEE5656-26B7-42AD-A7A5-E83E25C4F8A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05" name="Gerade Verbindung mit Pfeil 704">
          <a:extLst>
            <a:ext uri="{FF2B5EF4-FFF2-40B4-BE49-F238E27FC236}">
              <a16:creationId xmlns:a16="http://schemas.microsoft.com/office/drawing/2014/main" id="{91781EE4-440E-40FF-B297-A244867D2D2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06" name="Gerade Verbindung mit Pfeil 705">
          <a:extLst>
            <a:ext uri="{FF2B5EF4-FFF2-40B4-BE49-F238E27FC236}">
              <a16:creationId xmlns:a16="http://schemas.microsoft.com/office/drawing/2014/main" id="{B0625C19-ADF5-4FF8-BFFA-37742F11065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07" name="Gerade Verbindung mit Pfeil 706">
          <a:extLst>
            <a:ext uri="{FF2B5EF4-FFF2-40B4-BE49-F238E27FC236}">
              <a16:creationId xmlns:a16="http://schemas.microsoft.com/office/drawing/2014/main" id="{5CF1B7F2-19F3-4343-8370-2BCE771B00C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08" name="Gerade Verbindung mit Pfeil 707">
          <a:extLst>
            <a:ext uri="{FF2B5EF4-FFF2-40B4-BE49-F238E27FC236}">
              <a16:creationId xmlns:a16="http://schemas.microsoft.com/office/drawing/2014/main" id="{C1389BA0-82B6-49A3-9DB5-786CCDFA9E8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09" name="Gerade Verbindung mit Pfeil 708">
          <a:extLst>
            <a:ext uri="{FF2B5EF4-FFF2-40B4-BE49-F238E27FC236}">
              <a16:creationId xmlns:a16="http://schemas.microsoft.com/office/drawing/2014/main" id="{ECC0677F-A789-42B9-BBE3-52D4C3ACDDB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10" name="Gerade Verbindung mit Pfeil 709">
          <a:extLst>
            <a:ext uri="{FF2B5EF4-FFF2-40B4-BE49-F238E27FC236}">
              <a16:creationId xmlns:a16="http://schemas.microsoft.com/office/drawing/2014/main" id="{B1E2EC3D-3DDD-4FE8-8203-57D86D5606E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11" name="Gerade Verbindung mit Pfeil 710">
          <a:extLst>
            <a:ext uri="{FF2B5EF4-FFF2-40B4-BE49-F238E27FC236}">
              <a16:creationId xmlns:a16="http://schemas.microsoft.com/office/drawing/2014/main" id="{CFC55451-C933-4479-9BF9-A56FF21D964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12" name="Gerade Verbindung mit Pfeil 711">
          <a:extLst>
            <a:ext uri="{FF2B5EF4-FFF2-40B4-BE49-F238E27FC236}">
              <a16:creationId xmlns:a16="http://schemas.microsoft.com/office/drawing/2014/main" id="{76CDF0A1-26EC-4280-ABB6-7E7A999CC90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13" name="Gerade Verbindung mit Pfeil 712">
          <a:extLst>
            <a:ext uri="{FF2B5EF4-FFF2-40B4-BE49-F238E27FC236}">
              <a16:creationId xmlns:a16="http://schemas.microsoft.com/office/drawing/2014/main" id="{C5B37B37-E5AD-445F-9E46-424C1BF8268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14" name="Gerade Verbindung mit Pfeil 713">
          <a:extLst>
            <a:ext uri="{FF2B5EF4-FFF2-40B4-BE49-F238E27FC236}">
              <a16:creationId xmlns:a16="http://schemas.microsoft.com/office/drawing/2014/main" id="{3D92C741-0BBD-4AE4-9B7A-4B709E24F7E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15" name="Gerade Verbindung mit Pfeil 714">
          <a:extLst>
            <a:ext uri="{FF2B5EF4-FFF2-40B4-BE49-F238E27FC236}">
              <a16:creationId xmlns:a16="http://schemas.microsoft.com/office/drawing/2014/main" id="{BC2E1F62-2002-41DB-A0B9-953DE3C11EA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16" name="Gerade Verbindung mit Pfeil 715">
          <a:extLst>
            <a:ext uri="{FF2B5EF4-FFF2-40B4-BE49-F238E27FC236}">
              <a16:creationId xmlns:a16="http://schemas.microsoft.com/office/drawing/2014/main" id="{C92501B7-2048-4BD0-8130-E7DAE14FEC0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17" name="Gerade Verbindung mit Pfeil 716">
          <a:extLst>
            <a:ext uri="{FF2B5EF4-FFF2-40B4-BE49-F238E27FC236}">
              <a16:creationId xmlns:a16="http://schemas.microsoft.com/office/drawing/2014/main" id="{0D3EDA7A-227B-4F1D-952C-F3D4244C73A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18" name="Gerade Verbindung mit Pfeil 717">
          <a:extLst>
            <a:ext uri="{FF2B5EF4-FFF2-40B4-BE49-F238E27FC236}">
              <a16:creationId xmlns:a16="http://schemas.microsoft.com/office/drawing/2014/main" id="{37177153-0280-410E-8216-17365A818E4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19" name="Gerade Verbindung mit Pfeil 718">
          <a:extLst>
            <a:ext uri="{FF2B5EF4-FFF2-40B4-BE49-F238E27FC236}">
              <a16:creationId xmlns:a16="http://schemas.microsoft.com/office/drawing/2014/main" id="{0AC40761-7D7C-41E7-9799-801FAB620F2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20" name="Gerade Verbindung mit Pfeil 719">
          <a:extLst>
            <a:ext uri="{FF2B5EF4-FFF2-40B4-BE49-F238E27FC236}">
              <a16:creationId xmlns:a16="http://schemas.microsoft.com/office/drawing/2014/main" id="{E43C57A2-0684-4645-B29E-CEEF89FCD0F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21" name="Gerade Verbindung mit Pfeil 720">
          <a:extLst>
            <a:ext uri="{FF2B5EF4-FFF2-40B4-BE49-F238E27FC236}">
              <a16:creationId xmlns:a16="http://schemas.microsoft.com/office/drawing/2014/main" id="{3E9C79F8-562F-4B55-99A8-DC5CBA156D9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22" name="Gerade Verbindung mit Pfeil 721">
          <a:extLst>
            <a:ext uri="{FF2B5EF4-FFF2-40B4-BE49-F238E27FC236}">
              <a16:creationId xmlns:a16="http://schemas.microsoft.com/office/drawing/2014/main" id="{76C127CD-6B3F-43F2-9F9C-6B06C441022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23" name="Gerade Verbindung mit Pfeil 722">
          <a:extLst>
            <a:ext uri="{FF2B5EF4-FFF2-40B4-BE49-F238E27FC236}">
              <a16:creationId xmlns:a16="http://schemas.microsoft.com/office/drawing/2014/main" id="{BA06485C-65AA-449B-B608-EEEC3D41F4D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724" name="Gerade Verbindung mit Pfeil 723">
          <a:extLst>
            <a:ext uri="{FF2B5EF4-FFF2-40B4-BE49-F238E27FC236}">
              <a16:creationId xmlns:a16="http://schemas.microsoft.com/office/drawing/2014/main" id="{B737979A-D9E3-46C0-93B8-CC71C2AF140C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725" name="Gerade Verbindung mit Pfeil 724">
          <a:extLst>
            <a:ext uri="{FF2B5EF4-FFF2-40B4-BE49-F238E27FC236}">
              <a16:creationId xmlns:a16="http://schemas.microsoft.com/office/drawing/2014/main" id="{F4BE8E9E-0E62-4D3E-A543-598E8DC53BF6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726" name="Gerade Verbindung mit Pfeil 725">
          <a:extLst>
            <a:ext uri="{FF2B5EF4-FFF2-40B4-BE49-F238E27FC236}">
              <a16:creationId xmlns:a16="http://schemas.microsoft.com/office/drawing/2014/main" id="{EC432F33-0184-4F80-8228-F5734A0C6B81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727" name="Gerade Verbindung mit Pfeil 726">
          <a:extLst>
            <a:ext uri="{FF2B5EF4-FFF2-40B4-BE49-F238E27FC236}">
              <a16:creationId xmlns:a16="http://schemas.microsoft.com/office/drawing/2014/main" id="{566D8496-1F78-4688-A85B-243543294208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728" name="Gerade Verbindung mit Pfeil 727">
          <a:extLst>
            <a:ext uri="{FF2B5EF4-FFF2-40B4-BE49-F238E27FC236}">
              <a16:creationId xmlns:a16="http://schemas.microsoft.com/office/drawing/2014/main" id="{E65284FE-BFAD-4B48-AD9B-8759A9A4CA6D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729" name="Gerade Verbindung mit Pfeil 728">
          <a:extLst>
            <a:ext uri="{FF2B5EF4-FFF2-40B4-BE49-F238E27FC236}">
              <a16:creationId xmlns:a16="http://schemas.microsoft.com/office/drawing/2014/main" id="{4A2E1B91-B1CC-44E5-A5E6-FC96B21F9AE4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730" name="Gerade Verbindung mit Pfeil 729">
          <a:extLst>
            <a:ext uri="{FF2B5EF4-FFF2-40B4-BE49-F238E27FC236}">
              <a16:creationId xmlns:a16="http://schemas.microsoft.com/office/drawing/2014/main" id="{4BD37E5F-840F-4E12-AB20-FA80744C5B4B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731" name="Gerade Verbindung mit Pfeil 730">
          <a:extLst>
            <a:ext uri="{FF2B5EF4-FFF2-40B4-BE49-F238E27FC236}">
              <a16:creationId xmlns:a16="http://schemas.microsoft.com/office/drawing/2014/main" id="{F57ED4AF-5A2E-47D1-AC62-21B5B8B29DAB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732" name="Gerade Verbindung mit Pfeil 731">
          <a:extLst>
            <a:ext uri="{FF2B5EF4-FFF2-40B4-BE49-F238E27FC236}">
              <a16:creationId xmlns:a16="http://schemas.microsoft.com/office/drawing/2014/main" id="{07035CC6-9675-4B40-BCC2-EE1C81F1B6E5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733" name="Gerade Verbindung mit Pfeil 732">
          <a:extLst>
            <a:ext uri="{FF2B5EF4-FFF2-40B4-BE49-F238E27FC236}">
              <a16:creationId xmlns:a16="http://schemas.microsoft.com/office/drawing/2014/main" id="{512BEE42-DB34-48E2-B392-592BF048628D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734" name="Gerade Verbindung mit Pfeil 733">
          <a:extLst>
            <a:ext uri="{FF2B5EF4-FFF2-40B4-BE49-F238E27FC236}">
              <a16:creationId xmlns:a16="http://schemas.microsoft.com/office/drawing/2014/main" id="{5ADB02AF-03C2-4967-962B-E18C8066184B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735" name="Gerade Verbindung mit Pfeil 734">
          <a:extLst>
            <a:ext uri="{FF2B5EF4-FFF2-40B4-BE49-F238E27FC236}">
              <a16:creationId xmlns:a16="http://schemas.microsoft.com/office/drawing/2014/main" id="{256DB23B-5D64-4393-8B01-A46E95FA0BDA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36" name="Gerade Verbindung mit Pfeil 735">
          <a:extLst>
            <a:ext uri="{FF2B5EF4-FFF2-40B4-BE49-F238E27FC236}">
              <a16:creationId xmlns:a16="http://schemas.microsoft.com/office/drawing/2014/main" id="{DE52C18F-E2D6-4F86-9044-CD3409E5DFD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37" name="Gerade Verbindung mit Pfeil 736">
          <a:extLst>
            <a:ext uri="{FF2B5EF4-FFF2-40B4-BE49-F238E27FC236}">
              <a16:creationId xmlns:a16="http://schemas.microsoft.com/office/drawing/2014/main" id="{DCB4009B-73F8-43AB-9128-EC75DB6757A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38" name="Gerade Verbindung mit Pfeil 737">
          <a:extLst>
            <a:ext uri="{FF2B5EF4-FFF2-40B4-BE49-F238E27FC236}">
              <a16:creationId xmlns:a16="http://schemas.microsoft.com/office/drawing/2014/main" id="{0C6D1A8A-5CBE-4C96-97BE-F04B48557E7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39" name="Gerade Verbindung mit Pfeil 738">
          <a:extLst>
            <a:ext uri="{FF2B5EF4-FFF2-40B4-BE49-F238E27FC236}">
              <a16:creationId xmlns:a16="http://schemas.microsoft.com/office/drawing/2014/main" id="{20D8F9C6-76BF-4525-8EE8-7FC00DBB1D8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40" name="Gerade Verbindung mit Pfeil 739">
          <a:extLst>
            <a:ext uri="{FF2B5EF4-FFF2-40B4-BE49-F238E27FC236}">
              <a16:creationId xmlns:a16="http://schemas.microsoft.com/office/drawing/2014/main" id="{31E9ECE2-3957-42B4-874D-88DCBC8B108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41" name="Gerade Verbindung mit Pfeil 740">
          <a:extLst>
            <a:ext uri="{FF2B5EF4-FFF2-40B4-BE49-F238E27FC236}">
              <a16:creationId xmlns:a16="http://schemas.microsoft.com/office/drawing/2014/main" id="{369EBAFA-94E0-443A-8190-28EE6D52B32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42" name="Gerade Verbindung mit Pfeil 741">
          <a:extLst>
            <a:ext uri="{FF2B5EF4-FFF2-40B4-BE49-F238E27FC236}">
              <a16:creationId xmlns:a16="http://schemas.microsoft.com/office/drawing/2014/main" id="{49CACEA8-C4E3-4703-80B0-4CB06EAC6A8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43" name="Gerade Verbindung mit Pfeil 742">
          <a:extLst>
            <a:ext uri="{FF2B5EF4-FFF2-40B4-BE49-F238E27FC236}">
              <a16:creationId xmlns:a16="http://schemas.microsoft.com/office/drawing/2014/main" id="{0AA2D501-3BFD-41A1-8C80-869A7CD8296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44" name="Gerade Verbindung mit Pfeil 743">
          <a:extLst>
            <a:ext uri="{FF2B5EF4-FFF2-40B4-BE49-F238E27FC236}">
              <a16:creationId xmlns:a16="http://schemas.microsoft.com/office/drawing/2014/main" id="{6313E571-16FB-48F1-B1D6-F469D146C8B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45" name="Gerade Verbindung mit Pfeil 744">
          <a:extLst>
            <a:ext uri="{FF2B5EF4-FFF2-40B4-BE49-F238E27FC236}">
              <a16:creationId xmlns:a16="http://schemas.microsoft.com/office/drawing/2014/main" id="{717A39FB-5471-4C4C-BA3A-3B00C4947D8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46" name="Gerade Verbindung mit Pfeil 745">
          <a:extLst>
            <a:ext uri="{FF2B5EF4-FFF2-40B4-BE49-F238E27FC236}">
              <a16:creationId xmlns:a16="http://schemas.microsoft.com/office/drawing/2014/main" id="{36CD9DF6-22F2-4281-9C13-9A1FDA3B0C4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47" name="Gerade Verbindung mit Pfeil 746">
          <a:extLst>
            <a:ext uri="{FF2B5EF4-FFF2-40B4-BE49-F238E27FC236}">
              <a16:creationId xmlns:a16="http://schemas.microsoft.com/office/drawing/2014/main" id="{6288E50D-53FD-447C-A3DF-D611E94DC14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48" name="Gerade Verbindung mit Pfeil 747">
          <a:extLst>
            <a:ext uri="{FF2B5EF4-FFF2-40B4-BE49-F238E27FC236}">
              <a16:creationId xmlns:a16="http://schemas.microsoft.com/office/drawing/2014/main" id="{1CBEB737-DF70-48B3-B84A-B3C4B27B015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49" name="Gerade Verbindung mit Pfeil 748">
          <a:extLst>
            <a:ext uri="{FF2B5EF4-FFF2-40B4-BE49-F238E27FC236}">
              <a16:creationId xmlns:a16="http://schemas.microsoft.com/office/drawing/2014/main" id="{D19D2E87-E90E-42F2-AF2A-1870DACDDBA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50" name="Gerade Verbindung mit Pfeil 749">
          <a:extLst>
            <a:ext uri="{FF2B5EF4-FFF2-40B4-BE49-F238E27FC236}">
              <a16:creationId xmlns:a16="http://schemas.microsoft.com/office/drawing/2014/main" id="{7E4CA4D2-8303-437D-A390-E5538CF8C34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51" name="Gerade Verbindung mit Pfeil 750">
          <a:extLst>
            <a:ext uri="{FF2B5EF4-FFF2-40B4-BE49-F238E27FC236}">
              <a16:creationId xmlns:a16="http://schemas.microsoft.com/office/drawing/2014/main" id="{40A66CB4-9069-4685-BD76-89DD89344A6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52" name="Gerade Verbindung mit Pfeil 751">
          <a:extLst>
            <a:ext uri="{FF2B5EF4-FFF2-40B4-BE49-F238E27FC236}">
              <a16:creationId xmlns:a16="http://schemas.microsoft.com/office/drawing/2014/main" id="{37DCB709-72B2-41C4-A67A-9A898679CA6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53" name="Gerade Verbindung mit Pfeil 752">
          <a:extLst>
            <a:ext uri="{FF2B5EF4-FFF2-40B4-BE49-F238E27FC236}">
              <a16:creationId xmlns:a16="http://schemas.microsoft.com/office/drawing/2014/main" id="{520CE177-1D79-4D18-99F4-7A851F82B41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54" name="Gerade Verbindung mit Pfeil 753">
          <a:extLst>
            <a:ext uri="{FF2B5EF4-FFF2-40B4-BE49-F238E27FC236}">
              <a16:creationId xmlns:a16="http://schemas.microsoft.com/office/drawing/2014/main" id="{60B0DB4A-5F7F-49E1-8D48-500C1F3A2A8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55" name="Gerade Verbindung mit Pfeil 754">
          <a:extLst>
            <a:ext uri="{FF2B5EF4-FFF2-40B4-BE49-F238E27FC236}">
              <a16:creationId xmlns:a16="http://schemas.microsoft.com/office/drawing/2014/main" id="{F1F91C86-834B-47DD-AA4D-04B155B8AE9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56" name="Gerade Verbindung mit Pfeil 755">
          <a:extLst>
            <a:ext uri="{FF2B5EF4-FFF2-40B4-BE49-F238E27FC236}">
              <a16:creationId xmlns:a16="http://schemas.microsoft.com/office/drawing/2014/main" id="{2FF8233C-B8B5-4226-B2AE-E6E293DAC54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57" name="Gerade Verbindung mit Pfeil 756">
          <a:extLst>
            <a:ext uri="{FF2B5EF4-FFF2-40B4-BE49-F238E27FC236}">
              <a16:creationId xmlns:a16="http://schemas.microsoft.com/office/drawing/2014/main" id="{3A4E2CBA-D4E9-4E58-A8D7-AD3B91E2231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58" name="Gerade Verbindung mit Pfeil 757">
          <a:extLst>
            <a:ext uri="{FF2B5EF4-FFF2-40B4-BE49-F238E27FC236}">
              <a16:creationId xmlns:a16="http://schemas.microsoft.com/office/drawing/2014/main" id="{03BE1606-1625-4D24-8F9A-9407994D26C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59" name="Gerade Verbindung mit Pfeil 758">
          <a:extLst>
            <a:ext uri="{FF2B5EF4-FFF2-40B4-BE49-F238E27FC236}">
              <a16:creationId xmlns:a16="http://schemas.microsoft.com/office/drawing/2014/main" id="{78A3487B-E51E-4F2E-80F3-6363A803FD3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60" name="Gerade Verbindung mit Pfeil 759">
          <a:extLst>
            <a:ext uri="{FF2B5EF4-FFF2-40B4-BE49-F238E27FC236}">
              <a16:creationId xmlns:a16="http://schemas.microsoft.com/office/drawing/2014/main" id="{9AF72145-8BF8-4B20-B765-9684F8A54FD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61" name="Gerade Verbindung mit Pfeil 760">
          <a:extLst>
            <a:ext uri="{FF2B5EF4-FFF2-40B4-BE49-F238E27FC236}">
              <a16:creationId xmlns:a16="http://schemas.microsoft.com/office/drawing/2014/main" id="{9E2D45C4-543F-4001-B887-F05334BE4A9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62" name="Gerade Verbindung mit Pfeil 761">
          <a:extLst>
            <a:ext uri="{FF2B5EF4-FFF2-40B4-BE49-F238E27FC236}">
              <a16:creationId xmlns:a16="http://schemas.microsoft.com/office/drawing/2014/main" id="{DC75856E-4BD1-488C-A294-B6A307CFB16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63" name="Gerade Verbindung mit Pfeil 762">
          <a:extLst>
            <a:ext uri="{FF2B5EF4-FFF2-40B4-BE49-F238E27FC236}">
              <a16:creationId xmlns:a16="http://schemas.microsoft.com/office/drawing/2014/main" id="{9C46DA7A-7607-4D02-9CBF-4E0106FD01E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64" name="Gerade Verbindung mit Pfeil 763">
          <a:extLst>
            <a:ext uri="{FF2B5EF4-FFF2-40B4-BE49-F238E27FC236}">
              <a16:creationId xmlns:a16="http://schemas.microsoft.com/office/drawing/2014/main" id="{7BE540B7-06E7-4C89-BD75-26A8693CA5C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65" name="Gerade Verbindung mit Pfeil 764">
          <a:extLst>
            <a:ext uri="{FF2B5EF4-FFF2-40B4-BE49-F238E27FC236}">
              <a16:creationId xmlns:a16="http://schemas.microsoft.com/office/drawing/2014/main" id="{D76A5596-76CA-4A4D-8AF0-55E1B118AF2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66" name="Gerade Verbindung mit Pfeil 765">
          <a:extLst>
            <a:ext uri="{FF2B5EF4-FFF2-40B4-BE49-F238E27FC236}">
              <a16:creationId xmlns:a16="http://schemas.microsoft.com/office/drawing/2014/main" id="{98E5E2B3-5F0C-4310-88F2-32F1012EF84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67" name="Gerade Verbindung mit Pfeil 766">
          <a:extLst>
            <a:ext uri="{FF2B5EF4-FFF2-40B4-BE49-F238E27FC236}">
              <a16:creationId xmlns:a16="http://schemas.microsoft.com/office/drawing/2014/main" id="{54F40380-BD7D-4975-8C89-6D81579A4F6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68" name="Gerade Verbindung mit Pfeil 767">
          <a:extLst>
            <a:ext uri="{FF2B5EF4-FFF2-40B4-BE49-F238E27FC236}">
              <a16:creationId xmlns:a16="http://schemas.microsoft.com/office/drawing/2014/main" id="{7511410C-40D9-4F0B-B642-158EB0E190C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69" name="Gerade Verbindung mit Pfeil 768">
          <a:extLst>
            <a:ext uri="{FF2B5EF4-FFF2-40B4-BE49-F238E27FC236}">
              <a16:creationId xmlns:a16="http://schemas.microsoft.com/office/drawing/2014/main" id="{B245F132-916E-41F0-8805-6341FEF777F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70" name="Gerade Verbindung mit Pfeil 769">
          <a:extLst>
            <a:ext uri="{FF2B5EF4-FFF2-40B4-BE49-F238E27FC236}">
              <a16:creationId xmlns:a16="http://schemas.microsoft.com/office/drawing/2014/main" id="{7C1723C3-0747-4371-B72F-718314DC8F3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71" name="Gerade Verbindung mit Pfeil 770">
          <a:extLst>
            <a:ext uri="{FF2B5EF4-FFF2-40B4-BE49-F238E27FC236}">
              <a16:creationId xmlns:a16="http://schemas.microsoft.com/office/drawing/2014/main" id="{E49877B3-A589-4900-8BD5-294A90025A9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72" name="Gerade Verbindung mit Pfeil 771">
          <a:extLst>
            <a:ext uri="{FF2B5EF4-FFF2-40B4-BE49-F238E27FC236}">
              <a16:creationId xmlns:a16="http://schemas.microsoft.com/office/drawing/2014/main" id="{D9A37C90-035B-4A75-8106-A7EDF647A99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73" name="Gerade Verbindung mit Pfeil 772">
          <a:extLst>
            <a:ext uri="{FF2B5EF4-FFF2-40B4-BE49-F238E27FC236}">
              <a16:creationId xmlns:a16="http://schemas.microsoft.com/office/drawing/2014/main" id="{0934EE5D-2EAA-4CE1-A710-E5DD9C6A852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74" name="Gerade Verbindung mit Pfeil 773">
          <a:extLst>
            <a:ext uri="{FF2B5EF4-FFF2-40B4-BE49-F238E27FC236}">
              <a16:creationId xmlns:a16="http://schemas.microsoft.com/office/drawing/2014/main" id="{2D2ED479-D369-48C1-9EBA-F8B1E482250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75" name="Gerade Verbindung mit Pfeil 774">
          <a:extLst>
            <a:ext uri="{FF2B5EF4-FFF2-40B4-BE49-F238E27FC236}">
              <a16:creationId xmlns:a16="http://schemas.microsoft.com/office/drawing/2014/main" id="{EEB0ACF9-3DC4-4C3E-A719-374E6B561FE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76" name="Gerade Verbindung mit Pfeil 775">
          <a:extLst>
            <a:ext uri="{FF2B5EF4-FFF2-40B4-BE49-F238E27FC236}">
              <a16:creationId xmlns:a16="http://schemas.microsoft.com/office/drawing/2014/main" id="{EE487715-1FEA-4D67-9008-A7E8FE736E7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77" name="Gerade Verbindung mit Pfeil 776">
          <a:extLst>
            <a:ext uri="{FF2B5EF4-FFF2-40B4-BE49-F238E27FC236}">
              <a16:creationId xmlns:a16="http://schemas.microsoft.com/office/drawing/2014/main" id="{3069148D-1D68-44AC-BBDC-CC18ED3DE4D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78" name="Gerade Verbindung mit Pfeil 777">
          <a:extLst>
            <a:ext uri="{FF2B5EF4-FFF2-40B4-BE49-F238E27FC236}">
              <a16:creationId xmlns:a16="http://schemas.microsoft.com/office/drawing/2014/main" id="{63A6392F-61FC-404C-B85F-4101A8228CC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79" name="Gerade Verbindung mit Pfeil 778">
          <a:extLst>
            <a:ext uri="{FF2B5EF4-FFF2-40B4-BE49-F238E27FC236}">
              <a16:creationId xmlns:a16="http://schemas.microsoft.com/office/drawing/2014/main" id="{8065B008-3E9A-419C-A390-52D6AC52C70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80" name="Gerade Verbindung mit Pfeil 779">
          <a:extLst>
            <a:ext uri="{FF2B5EF4-FFF2-40B4-BE49-F238E27FC236}">
              <a16:creationId xmlns:a16="http://schemas.microsoft.com/office/drawing/2014/main" id="{DBEF08DF-DB19-412E-9134-918EA96584A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81" name="Gerade Verbindung mit Pfeil 780">
          <a:extLst>
            <a:ext uri="{FF2B5EF4-FFF2-40B4-BE49-F238E27FC236}">
              <a16:creationId xmlns:a16="http://schemas.microsoft.com/office/drawing/2014/main" id="{C0F28A20-E220-492C-AFE8-A31AC861EF0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82" name="Gerade Verbindung mit Pfeil 781">
          <a:extLst>
            <a:ext uri="{FF2B5EF4-FFF2-40B4-BE49-F238E27FC236}">
              <a16:creationId xmlns:a16="http://schemas.microsoft.com/office/drawing/2014/main" id="{3DC50E80-A9AB-43F6-AE4C-2A14AB8E45E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83" name="Gerade Verbindung mit Pfeil 782">
          <a:extLst>
            <a:ext uri="{FF2B5EF4-FFF2-40B4-BE49-F238E27FC236}">
              <a16:creationId xmlns:a16="http://schemas.microsoft.com/office/drawing/2014/main" id="{8FA55CB4-2E11-465B-B699-1A79C319AD4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84" name="Gerade Verbindung mit Pfeil 783">
          <a:extLst>
            <a:ext uri="{FF2B5EF4-FFF2-40B4-BE49-F238E27FC236}">
              <a16:creationId xmlns:a16="http://schemas.microsoft.com/office/drawing/2014/main" id="{DA739334-7D38-4DCA-BA2C-1FB240B9D77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85" name="Gerade Verbindung mit Pfeil 784">
          <a:extLst>
            <a:ext uri="{FF2B5EF4-FFF2-40B4-BE49-F238E27FC236}">
              <a16:creationId xmlns:a16="http://schemas.microsoft.com/office/drawing/2014/main" id="{9D160DD7-6016-45AD-BCA0-8176A2CA1D1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86" name="Gerade Verbindung mit Pfeil 785">
          <a:extLst>
            <a:ext uri="{FF2B5EF4-FFF2-40B4-BE49-F238E27FC236}">
              <a16:creationId xmlns:a16="http://schemas.microsoft.com/office/drawing/2014/main" id="{20FA103F-06F2-4990-BE57-67FD3D7F242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87" name="Gerade Verbindung mit Pfeil 786">
          <a:extLst>
            <a:ext uri="{FF2B5EF4-FFF2-40B4-BE49-F238E27FC236}">
              <a16:creationId xmlns:a16="http://schemas.microsoft.com/office/drawing/2014/main" id="{CCE4DAD1-746F-463E-A8AA-1C20314E8F7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88" name="Gerade Verbindung mit Pfeil 787">
          <a:extLst>
            <a:ext uri="{FF2B5EF4-FFF2-40B4-BE49-F238E27FC236}">
              <a16:creationId xmlns:a16="http://schemas.microsoft.com/office/drawing/2014/main" id="{935D6D66-8A13-41EE-A6FB-90E0FE8A282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89" name="Gerade Verbindung mit Pfeil 788">
          <a:extLst>
            <a:ext uri="{FF2B5EF4-FFF2-40B4-BE49-F238E27FC236}">
              <a16:creationId xmlns:a16="http://schemas.microsoft.com/office/drawing/2014/main" id="{4BE0D9F0-F8BA-4B52-874F-F3DE9B6BAAA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90" name="Gerade Verbindung mit Pfeil 789">
          <a:extLst>
            <a:ext uri="{FF2B5EF4-FFF2-40B4-BE49-F238E27FC236}">
              <a16:creationId xmlns:a16="http://schemas.microsoft.com/office/drawing/2014/main" id="{CCFB51BD-2066-4E52-B9AE-A9B3DBEBBE3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91" name="Gerade Verbindung mit Pfeil 790">
          <a:extLst>
            <a:ext uri="{FF2B5EF4-FFF2-40B4-BE49-F238E27FC236}">
              <a16:creationId xmlns:a16="http://schemas.microsoft.com/office/drawing/2014/main" id="{118EBD12-7D2F-4AF9-BF3E-9AEEFEA1D8A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92" name="Gerade Verbindung mit Pfeil 791">
          <a:extLst>
            <a:ext uri="{FF2B5EF4-FFF2-40B4-BE49-F238E27FC236}">
              <a16:creationId xmlns:a16="http://schemas.microsoft.com/office/drawing/2014/main" id="{27A755C5-D3A6-49D6-AD5F-653D3B76ADD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93" name="Gerade Verbindung mit Pfeil 792">
          <a:extLst>
            <a:ext uri="{FF2B5EF4-FFF2-40B4-BE49-F238E27FC236}">
              <a16:creationId xmlns:a16="http://schemas.microsoft.com/office/drawing/2014/main" id="{3C36A999-CC06-4178-B0C1-F3D28B48E88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94" name="Gerade Verbindung mit Pfeil 793">
          <a:extLst>
            <a:ext uri="{FF2B5EF4-FFF2-40B4-BE49-F238E27FC236}">
              <a16:creationId xmlns:a16="http://schemas.microsoft.com/office/drawing/2014/main" id="{03E2DAA1-5066-41AB-9BB0-9F248F4D6DD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95" name="Gerade Verbindung mit Pfeil 794">
          <a:extLst>
            <a:ext uri="{FF2B5EF4-FFF2-40B4-BE49-F238E27FC236}">
              <a16:creationId xmlns:a16="http://schemas.microsoft.com/office/drawing/2014/main" id="{A922E018-ED13-4DCC-8085-5DA80152644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796" name="Gerade Verbindung mit Pfeil 795">
          <a:extLst>
            <a:ext uri="{FF2B5EF4-FFF2-40B4-BE49-F238E27FC236}">
              <a16:creationId xmlns:a16="http://schemas.microsoft.com/office/drawing/2014/main" id="{2937CD31-8704-4EEF-9392-4553F0F4F153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797" name="Gerade Verbindung mit Pfeil 796">
          <a:extLst>
            <a:ext uri="{FF2B5EF4-FFF2-40B4-BE49-F238E27FC236}">
              <a16:creationId xmlns:a16="http://schemas.microsoft.com/office/drawing/2014/main" id="{F7950657-B6C0-43B2-AFAC-B777C789DE76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798" name="Gerade Verbindung mit Pfeil 797">
          <a:extLst>
            <a:ext uri="{FF2B5EF4-FFF2-40B4-BE49-F238E27FC236}">
              <a16:creationId xmlns:a16="http://schemas.microsoft.com/office/drawing/2014/main" id="{5439855C-6F76-4414-875F-B70CDF5827F5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799" name="Gerade Verbindung mit Pfeil 798">
          <a:extLst>
            <a:ext uri="{FF2B5EF4-FFF2-40B4-BE49-F238E27FC236}">
              <a16:creationId xmlns:a16="http://schemas.microsoft.com/office/drawing/2014/main" id="{432C03AF-D9E4-495E-9FDC-1237595EB467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00" name="Gerade Verbindung mit Pfeil 799">
          <a:extLst>
            <a:ext uri="{FF2B5EF4-FFF2-40B4-BE49-F238E27FC236}">
              <a16:creationId xmlns:a16="http://schemas.microsoft.com/office/drawing/2014/main" id="{95861C7F-45F3-4522-8BA9-D7174F48A88C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01" name="Gerade Verbindung mit Pfeil 800">
          <a:extLst>
            <a:ext uri="{FF2B5EF4-FFF2-40B4-BE49-F238E27FC236}">
              <a16:creationId xmlns:a16="http://schemas.microsoft.com/office/drawing/2014/main" id="{CDC78CDD-4758-4C6A-A0D9-81BBF5C28999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02" name="Gerade Verbindung mit Pfeil 801">
          <a:extLst>
            <a:ext uri="{FF2B5EF4-FFF2-40B4-BE49-F238E27FC236}">
              <a16:creationId xmlns:a16="http://schemas.microsoft.com/office/drawing/2014/main" id="{D7814408-466B-4E00-BC8D-246B29A9FEF6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03" name="Gerade Verbindung mit Pfeil 802">
          <a:extLst>
            <a:ext uri="{FF2B5EF4-FFF2-40B4-BE49-F238E27FC236}">
              <a16:creationId xmlns:a16="http://schemas.microsoft.com/office/drawing/2014/main" id="{85E91C74-F879-42BB-8B6A-F63E97F0887A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04" name="Gerade Verbindung mit Pfeil 803">
          <a:extLst>
            <a:ext uri="{FF2B5EF4-FFF2-40B4-BE49-F238E27FC236}">
              <a16:creationId xmlns:a16="http://schemas.microsoft.com/office/drawing/2014/main" id="{4221BFDC-73DB-493F-802D-3868B2718ACF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05" name="Gerade Verbindung mit Pfeil 804">
          <a:extLst>
            <a:ext uri="{FF2B5EF4-FFF2-40B4-BE49-F238E27FC236}">
              <a16:creationId xmlns:a16="http://schemas.microsoft.com/office/drawing/2014/main" id="{B110514E-B964-4B6C-848E-0BC302BA61ED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06" name="Gerade Verbindung mit Pfeil 805">
          <a:extLst>
            <a:ext uri="{FF2B5EF4-FFF2-40B4-BE49-F238E27FC236}">
              <a16:creationId xmlns:a16="http://schemas.microsoft.com/office/drawing/2014/main" id="{2221D6F9-A8D2-4265-B0B5-205A1A296BE6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07" name="Gerade Verbindung mit Pfeil 806">
          <a:extLst>
            <a:ext uri="{FF2B5EF4-FFF2-40B4-BE49-F238E27FC236}">
              <a16:creationId xmlns:a16="http://schemas.microsoft.com/office/drawing/2014/main" id="{32FB49AC-BF3D-4E1A-A1D8-4A3B82499EA6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08" name="Gerade Verbindung mit Pfeil 807">
          <a:extLst>
            <a:ext uri="{FF2B5EF4-FFF2-40B4-BE49-F238E27FC236}">
              <a16:creationId xmlns:a16="http://schemas.microsoft.com/office/drawing/2014/main" id="{7FB1F86E-99F9-426F-AFA7-7D0242850A2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09" name="Gerade Verbindung mit Pfeil 808">
          <a:extLst>
            <a:ext uri="{FF2B5EF4-FFF2-40B4-BE49-F238E27FC236}">
              <a16:creationId xmlns:a16="http://schemas.microsoft.com/office/drawing/2014/main" id="{E799C0E2-CEFC-468F-85FC-3CF2F017ACB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10" name="Gerade Verbindung mit Pfeil 809">
          <a:extLst>
            <a:ext uri="{FF2B5EF4-FFF2-40B4-BE49-F238E27FC236}">
              <a16:creationId xmlns:a16="http://schemas.microsoft.com/office/drawing/2014/main" id="{9D85106F-3E80-45EC-8B6E-23212D36D21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11" name="Gerade Verbindung mit Pfeil 810">
          <a:extLst>
            <a:ext uri="{FF2B5EF4-FFF2-40B4-BE49-F238E27FC236}">
              <a16:creationId xmlns:a16="http://schemas.microsoft.com/office/drawing/2014/main" id="{A7DE2B55-F5F7-4EEF-8CAF-62AF1789D1A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12" name="Gerade Verbindung mit Pfeil 811">
          <a:extLst>
            <a:ext uri="{FF2B5EF4-FFF2-40B4-BE49-F238E27FC236}">
              <a16:creationId xmlns:a16="http://schemas.microsoft.com/office/drawing/2014/main" id="{67E607AE-A05B-4A00-92DB-DBA4A4791C8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13" name="Gerade Verbindung mit Pfeil 812">
          <a:extLst>
            <a:ext uri="{FF2B5EF4-FFF2-40B4-BE49-F238E27FC236}">
              <a16:creationId xmlns:a16="http://schemas.microsoft.com/office/drawing/2014/main" id="{AF63B6AD-4238-415F-AE33-6BA135DD2B5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14" name="Gerade Verbindung mit Pfeil 813">
          <a:extLst>
            <a:ext uri="{FF2B5EF4-FFF2-40B4-BE49-F238E27FC236}">
              <a16:creationId xmlns:a16="http://schemas.microsoft.com/office/drawing/2014/main" id="{3FF5C109-B6FD-4496-937C-4ABE1FFDAAC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15" name="Gerade Verbindung mit Pfeil 814">
          <a:extLst>
            <a:ext uri="{FF2B5EF4-FFF2-40B4-BE49-F238E27FC236}">
              <a16:creationId xmlns:a16="http://schemas.microsoft.com/office/drawing/2014/main" id="{5D72D371-E3B0-44BA-971C-5164A01E61D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16" name="Gerade Verbindung mit Pfeil 815">
          <a:extLst>
            <a:ext uri="{FF2B5EF4-FFF2-40B4-BE49-F238E27FC236}">
              <a16:creationId xmlns:a16="http://schemas.microsoft.com/office/drawing/2014/main" id="{92E359C6-B4F0-4F0B-B927-A1A57C15D28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17" name="Gerade Verbindung mit Pfeil 816">
          <a:extLst>
            <a:ext uri="{FF2B5EF4-FFF2-40B4-BE49-F238E27FC236}">
              <a16:creationId xmlns:a16="http://schemas.microsoft.com/office/drawing/2014/main" id="{4D3B9EE8-ECD3-43F0-B322-FAEC7A1DA0C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18" name="Gerade Verbindung mit Pfeil 817">
          <a:extLst>
            <a:ext uri="{FF2B5EF4-FFF2-40B4-BE49-F238E27FC236}">
              <a16:creationId xmlns:a16="http://schemas.microsoft.com/office/drawing/2014/main" id="{08ADE288-9EC9-49C2-8FD2-77F88CB85C5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19" name="Gerade Verbindung mit Pfeil 818">
          <a:extLst>
            <a:ext uri="{FF2B5EF4-FFF2-40B4-BE49-F238E27FC236}">
              <a16:creationId xmlns:a16="http://schemas.microsoft.com/office/drawing/2014/main" id="{A020730F-C054-4B8F-A643-5D054904C2E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20" name="Gerade Verbindung mit Pfeil 819">
          <a:extLst>
            <a:ext uri="{FF2B5EF4-FFF2-40B4-BE49-F238E27FC236}">
              <a16:creationId xmlns:a16="http://schemas.microsoft.com/office/drawing/2014/main" id="{01D56AD2-F374-4529-9160-68CD37E1003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21" name="Gerade Verbindung mit Pfeil 820">
          <a:extLst>
            <a:ext uri="{FF2B5EF4-FFF2-40B4-BE49-F238E27FC236}">
              <a16:creationId xmlns:a16="http://schemas.microsoft.com/office/drawing/2014/main" id="{428753CB-4DA9-4D42-A77C-02BDC123B13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22" name="Gerade Verbindung mit Pfeil 821">
          <a:extLst>
            <a:ext uri="{FF2B5EF4-FFF2-40B4-BE49-F238E27FC236}">
              <a16:creationId xmlns:a16="http://schemas.microsoft.com/office/drawing/2014/main" id="{77F768EF-12CC-41CB-83DF-1058CEDC978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23" name="Gerade Verbindung mit Pfeil 822">
          <a:extLst>
            <a:ext uri="{FF2B5EF4-FFF2-40B4-BE49-F238E27FC236}">
              <a16:creationId xmlns:a16="http://schemas.microsoft.com/office/drawing/2014/main" id="{82B93FAB-824B-4012-B1BF-F4EC1F8072F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24" name="Gerade Verbindung mit Pfeil 823">
          <a:extLst>
            <a:ext uri="{FF2B5EF4-FFF2-40B4-BE49-F238E27FC236}">
              <a16:creationId xmlns:a16="http://schemas.microsoft.com/office/drawing/2014/main" id="{B5353D26-D0C6-4787-9321-F3AE953F33C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25" name="Gerade Verbindung mit Pfeil 824">
          <a:extLst>
            <a:ext uri="{FF2B5EF4-FFF2-40B4-BE49-F238E27FC236}">
              <a16:creationId xmlns:a16="http://schemas.microsoft.com/office/drawing/2014/main" id="{007E76E9-C5B2-40D9-BAD6-14508994A3F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26" name="Gerade Verbindung mit Pfeil 825">
          <a:extLst>
            <a:ext uri="{FF2B5EF4-FFF2-40B4-BE49-F238E27FC236}">
              <a16:creationId xmlns:a16="http://schemas.microsoft.com/office/drawing/2014/main" id="{6992895A-6464-4A62-B128-D3175B15388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27" name="Gerade Verbindung mit Pfeil 826">
          <a:extLst>
            <a:ext uri="{FF2B5EF4-FFF2-40B4-BE49-F238E27FC236}">
              <a16:creationId xmlns:a16="http://schemas.microsoft.com/office/drawing/2014/main" id="{1D9CD6C6-4F6E-4D60-B25E-89D5AE13E78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28" name="Gerade Verbindung mit Pfeil 827">
          <a:extLst>
            <a:ext uri="{FF2B5EF4-FFF2-40B4-BE49-F238E27FC236}">
              <a16:creationId xmlns:a16="http://schemas.microsoft.com/office/drawing/2014/main" id="{F73AB3F1-CC8C-4499-9BCB-A280460C2EA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29" name="Gerade Verbindung mit Pfeil 828">
          <a:extLst>
            <a:ext uri="{FF2B5EF4-FFF2-40B4-BE49-F238E27FC236}">
              <a16:creationId xmlns:a16="http://schemas.microsoft.com/office/drawing/2014/main" id="{C73888D1-BA9F-4BB1-B6A2-2FAD4AD415B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30" name="Gerade Verbindung mit Pfeil 829">
          <a:extLst>
            <a:ext uri="{FF2B5EF4-FFF2-40B4-BE49-F238E27FC236}">
              <a16:creationId xmlns:a16="http://schemas.microsoft.com/office/drawing/2014/main" id="{04419F88-E3DD-45D3-AFCF-D3D8CA927BD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31" name="Gerade Verbindung mit Pfeil 830">
          <a:extLst>
            <a:ext uri="{FF2B5EF4-FFF2-40B4-BE49-F238E27FC236}">
              <a16:creationId xmlns:a16="http://schemas.microsoft.com/office/drawing/2014/main" id="{506253B0-D704-4E40-8FC5-F9DA4E1CF5B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32" name="Gerade Verbindung mit Pfeil 831">
          <a:extLst>
            <a:ext uri="{FF2B5EF4-FFF2-40B4-BE49-F238E27FC236}">
              <a16:creationId xmlns:a16="http://schemas.microsoft.com/office/drawing/2014/main" id="{1C42FB76-4B67-40C6-8D79-08D657B7D8EF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33" name="Gerade Verbindung mit Pfeil 832">
          <a:extLst>
            <a:ext uri="{FF2B5EF4-FFF2-40B4-BE49-F238E27FC236}">
              <a16:creationId xmlns:a16="http://schemas.microsoft.com/office/drawing/2014/main" id="{25779CFC-9E26-43B1-9EF6-69A59C18A931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34" name="Gerade Verbindung mit Pfeil 833">
          <a:extLst>
            <a:ext uri="{FF2B5EF4-FFF2-40B4-BE49-F238E27FC236}">
              <a16:creationId xmlns:a16="http://schemas.microsoft.com/office/drawing/2014/main" id="{61AA227E-D3E4-4C24-8E70-952E338A2AC3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35" name="Gerade Verbindung mit Pfeil 834">
          <a:extLst>
            <a:ext uri="{FF2B5EF4-FFF2-40B4-BE49-F238E27FC236}">
              <a16:creationId xmlns:a16="http://schemas.microsoft.com/office/drawing/2014/main" id="{16CD149F-8D24-41D0-90F9-910ECBFE96A2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36" name="Gerade Verbindung mit Pfeil 835">
          <a:extLst>
            <a:ext uri="{FF2B5EF4-FFF2-40B4-BE49-F238E27FC236}">
              <a16:creationId xmlns:a16="http://schemas.microsoft.com/office/drawing/2014/main" id="{B9A049F1-EC03-4AA7-9531-FAC9C852C8CA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37" name="Gerade Verbindung mit Pfeil 836">
          <a:extLst>
            <a:ext uri="{FF2B5EF4-FFF2-40B4-BE49-F238E27FC236}">
              <a16:creationId xmlns:a16="http://schemas.microsoft.com/office/drawing/2014/main" id="{6AE0976C-13DF-40C9-850F-330ACA994098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38" name="Gerade Verbindung mit Pfeil 837">
          <a:extLst>
            <a:ext uri="{FF2B5EF4-FFF2-40B4-BE49-F238E27FC236}">
              <a16:creationId xmlns:a16="http://schemas.microsoft.com/office/drawing/2014/main" id="{970EB262-F40A-4FB1-9980-352DD4F9E539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39" name="Gerade Verbindung mit Pfeil 838">
          <a:extLst>
            <a:ext uri="{FF2B5EF4-FFF2-40B4-BE49-F238E27FC236}">
              <a16:creationId xmlns:a16="http://schemas.microsoft.com/office/drawing/2014/main" id="{6ADB5A62-7203-4B4D-96D2-B9DEF445A865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40" name="Gerade Verbindung mit Pfeil 839">
          <a:extLst>
            <a:ext uri="{FF2B5EF4-FFF2-40B4-BE49-F238E27FC236}">
              <a16:creationId xmlns:a16="http://schemas.microsoft.com/office/drawing/2014/main" id="{844B5611-FD05-4CCE-8B4A-55378110658F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41" name="Gerade Verbindung mit Pfeil 840">
          <a:extLst>
            <a:ext uri="{FF2B5EF4-FFF2-40B4-BE49-F238E27FC236}">
              <a16:creationId xmlns:a16="http://schemas.microsoft.com/office/drawing/2014/main" id="{C8A6D626-F340-466F-85B9-23D88A78E85E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42" name="Gerade Verbindung mit Pfeil 841">
          <a:extLst>
            <a:ext uri="{FF2B5EF4-FFF2-40B4-BE49-F238E27FC236}">
              <a16:creationId xmlns:a16="http://schemas.microsoft.com/office/drawing/2014/main" id="{FA8065A6-9A66-4417-BF1F-C60552752741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43" name="Gerade Verbindung mit Pfeil 842">
          <a:extLst>
            <a:ext uri="{FF2B5EF4-FFF2-40B4-BE49-F238E27FC236}">
              <a16:creationId xmlns:a16="http://schemas.microsoft.com/office/drawing/2014/main" id="{D8D06BBC-2A31-47EC-858D-82440BEB9C74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44" name="Gerade Verbindung mit Pfeil 843">
          <a:extLst>
            <a:ext uri="{FF2B5EF4-FFF2-40B4-BE49-F238E27FC236}">
              <a16:creationId xmlns:a16="http://schemas.microsoft.com/office/drawing/2014/main" id="{229B7074-89C0-4DB2-82AB-F2515974F35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45" name="Gerade Verbindung mit Pfeil 844">
          <a:extLst>
            <a:ext uri="{FF2B5EF4-FFF2-40B4-BE49-F238E27FC236}">
              <a16:creationId xmlns:a16="http://schemas.microsoft.com/office/drawing/2014/main" id="{8AA58BBC-F851-495F-861F-42173367572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46" name="Gerade Verbindung mit Pfeil 845">
          <a:extLst>
            <a:ext uri="{FF2B5EF4-FFF2-40B4-BE49-F238E27FC236}">
              <a16:creationId xmlns:a16="http://schemas.microsoft.com/office/drawing/2014/main" id="{7C10076A-40EF-4C88-B85F-7BDEDB613F5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47" name="Gerade Verbindung mit Pfeil 846">
          <a:extLst>
            <a:ext uri="{FF2B5EF4-FFF2-40B4-BE49-F238E27FC236}">
              <a16:creationId xmlns:a16="http://schemas.microsoft.com/office/drawing/2014/main" id="{957D469D-F83C-4DA8-ADD0-865225FB190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48" name="Gerade Verbindung mit Pfeil 847">
          <a:extLst>
            <a:ext uri="{FF2B5EF4-FFF2-40B4-BE49-F238E27FC236}">
              <a16:creationId xmlns:a16="http://schemas.microsoft.com/office/drawing/2014/main" id="{7FA11C2F-478F-4B30-9F7F-FB800C89A77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49" name="Gerade Verbindung mit Pfeil 848">
          <a:extLst>
            <a:ext uri="{FF2B5EF4-FFF2-40B4-BE49-F238E27FC236}">
              <a16:creationId xmlns:a16="http://schemas.microsoft.com/office/drawing/2014/main" id="{E0D25D31-6ECF-4AB7-B009-B3DAB6C42A3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50" name="Gerade Verbindung mit Pfeil 849">
          <a:extLst>
            <a:ext uri="{FF2B5EF4-FFF2-40B4-BE49-F238E27FC236}">
              <a16:creationId xmlns:a16="http://schemas.microsoft.com/office/drawing/2014/main" id="{9AF91C82-51C4-4089-B156-075D30C072F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51" name="Gerade Verbindung mit Pfeil 850">
          <a:extLst>
            <a:ext uri="{FF2B5EF4-FFF2-40B4-BE49-F238E27FC236}">
              <a16:creationId xmlns:a16="http://schemas.microsoft.com/office/drawing/2014/main" id="{6781D015-B53E-4518-849A-30CE15DFC89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52" name="Gerade Verbindung mit Pfeil 851">
          <a:extLst>
            <a:ext uri="{FF2B5EF4-FFF2-40B4-BE49-F238E27FC236}">
              <a16:creationId xmlns:a16="http://schemas.microsoft.com/office/drawing/2014/main" id="{A240D0B6-3D17-4015-A6E1-F4306D866A6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53" name="Gerade Verbindung mit Pfeil 852">
          <a:extLst>
            <a:ext uri="{FF2B5EF4-FFF2-40B4-BE49-F238E27FC236}">
              <a16:creationId xmlns:a16="http://schemas.microsoft.com/office/drawing/2014/main" id="{B1A264E5-E472-4FA8-BC20-35D876A2EC0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54" name="Gerade Verbindung mit Pfeil 853">
          <a:extLst>
            <a:ext uri="{FF2B5EF4-FFF2-40B4-BE49-F238E27FC236}">
              <a16:creationId xmlns:a16="http://schemas.microsoft.com/office/drawing/2014/main" id="{BB6E4CCB-C8CD-4C3E-A40F-4CB12ACD8CA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55" name="Gerade Verbindung mit Pfeil 854">
          <a:extLst>
            <a:ext uri="{FF2B5EF4-FFF2-40B4-BE49-F238E27FC236}">
              <a16:creationId xmlns:a16="http://schemas.microsoft.com/office/drawing/2014/main" id="{FA21B531-E13A-41A5-A5D4-3625C0468F4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56" name="Gerade Verbindung mit Pfeil 855">
          <a:extLst>
            <a:ext uri="{FF2B5EF4-FFF2-40B4-BE49-F238E27FC236}">
              <a16:creationId xmlns:a16="http://schemas.microsoft.com/office/drawing/2014/main" id="{202A0476-CA14-48EC-999A-22B5AEF291E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57" name="Gerade Verbindung mit Pfeil 856">
          <a:extLst>
            <a:ext uri="{FF2B5EF4-FFF2-40B4-BE49-F238E27FC236}">
              <a16:creationId xmlns:a16="http://schemas.microsoft.com/office/drawing/2014/main" id="{77C1183B-1501-41EC-9D7B-76063C8C269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58" name="Gerade Verbindung mit Pfeil 857">
          <a:extLst>
            <a:ext uri="{FF2B5EF4-FFF2-40B4-BE49-F238E27FC236}">
              <a16:creationId xmlns:a16="http://schemas.microsoft.com/office/drawing/2014/main" id="{AEB33071-9275-48DB-B303-3EE3ADA34E4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59" name="Gerade Verbindung mit Pfeil 858">
          <a:extLst>
            <a:ext uri="{FF2B5EF4-FFF2-40B4-BE49-F238E27FC236}">
              <a16:creationId xmlns:a16="http://schemas.microsoft.com/office/drawing/2014/main" id="{FAAD76B9-F342-49A2-9B5F-BD75BC3EF6E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60" name="Gerade Verbindung mit Pfeil 859">
          <a:extLst>
            <a:ext uri="{FF2B5EF4-FFF2-40B4-BE49-F238E27FC236}">
              <a16:creationId xmlns:a16="http://schemas.microsoft.com/office/drawing/2014/main" id="{75F0875E-4B92-4D15-851B-0188C316214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61" name="Gerade Verbindung mit Pfeil 860">
          <a:extLst>
            <a:ext uri="{FF2B5EF4-FFF2-40B4-BE49-F238E27FC236}">
              <a16:creationId xmlns:a16="http://schemas.microsoft.com/office/drawing/2014/main" id="{8FAEEA51-E375-4EB4-A4F0-0EBB8452F33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62" name="Gerade Verbindung mit Pfeil 861">
          <a:extLst>
            <a:ext uri="{FF2B5EF4-FFF2-40B4-BE49-F238E27FC236}">
              <a16:creationId xmlns:a16="http://schemas.microsoft.com/office/drawing/2014/main" id="{A1C1C2EF-F5AB-4F8D-A7C6-19084B35919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63" name="Gerade Verbindung mit Pfeil 862">
          <a:extLst>
            <a:ext uri="{FF2B5EF4-FFF2-40B4-BE49-F238E27FC236}">
              <a16:creationId xmlns:a16="http://schemas.microsoft.com/office/drawing/2014/main" id="{38F6300E-8F9C-4927-A2A6-09A66B5EAA3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64" name="Gerade Verbindung mit Pfeil 863">
          <a:extLst>
            <a:ext uri="{FF2B5EF4-FFF2-40B4-BE49-F238E27FC236}">
              <a16:creationId xmlns:a16="http://schemas.microsoft.com/office/drawing/2014/main" id="{2918EF33-EA72-4DAA-98ED-47B0F845AB8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65" name="Gerade Verbindung mit Pfeil 864">
          <a:extLst>
            <a:ext uri="{FF2B5EF4-FFF2-40B4-BE49-F238E27FC236}">
              <a16:creationId xmlns:a16="http://schemas.microsoft.com/office/drawing/2014/main" id="{F7EFB9BE-7D13-4111-AAD4-740CDDF7AAC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66" name="Gerade Verbindung mit Pfeil 865">
          <a:extLst>
            <a:ext uri="{FF2B5EF4-FFF2-40B4-BE49-F238E27FC236}">
              <a16:creationId xmlns:a16="http://schemas.microsoft.com/office/drawing/2014/main" id="{DB53C397-68B7-49CF-8944-452E788D76C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67" name="Gerade Verbindung mit Pfeil 866">
          <a:extLst>
            <a:ext uri="{FF2B5EF4-FFF2-40B4-BE49-F238E27FC236}">
              <a16:creationId xmlns:a16="http://schemas.microsoft.com/office/drawing/2014/main" id="{33F34FA3-28A6-407D-9E00-DD084F50B56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68" name="Gerade Verbindung mit Pfeil 867">
          <a:extLst>
            <a:ext uri="{FF2B5EF4-FFF2-40B4-BE49-F238E27FC236}">
              <a16:creationId xmlns:a16="http://schemas.microsoft.com/office/drawing/2014/main" id="{2A535153-6DF0-4AB2-B2E0-D02FDE73187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69" name="Gerade Verbindung mit Pfeil 868">
          <a:extLst>
            <a:ext uri="{FF2B5EF4-FFF2-40B4-BE49-F238E27FC236}">
              <a16:creationId xmlns:a16="http://schemas.microsoft.com/office/drawing/2014/main" id="{96DDED7D-9143-44F8-9CDF-D16761D948A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70" name="Gerade Verbindung mit Pfeil 869">
          <a:extLst>
            <a:ext uri="{FF2B5EF4-FFF2-40B4-BE49-F238E27FC236}">
              <a16:creationId xmlns:a16="http://schemas.microsoft.com/office/drawing/2014/main" id="{6B24B632-1995-4F92-9CE2-30A06FA326D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71" name="Gerade Verbindung mit Pfeil 870">
          <a:extLst>
            <a:ext uri="{FF2B5EF4-FFF2-40B4-BE49-F238E27FC236}">
              <a16:creationId xmlns:a16="http://schemas.microsoft.com/office/drawing/2014/main" id="{B498B4F4-FF5F-4D9C-A706-B7E3724AE78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72" name="Gerade Verbindung mit Pfeil 871">
          <a:extLst>
            <a:ext uri="{FF2B5EF4-FFF2-40B4-BE49-F238E27FC236}">
              <a16:creationId xmlns:a16="http://schemas.microsoft.com/office/drawing/2014/main" id="{557ADACA-61C5-40A3-B7A6-2D6FE22CB88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73" name="Gerade Verbindung mit Pfeil 872">
          <a:extLst>
            <a:ext uri="{FF2B5EF4-FFF2-40B4-BE49-F238E27FC236}">
              <a16:creationId xmlns:a16="http://schemas.microsoft.com/office/drawing/2014/main" id="{9F4C226A-CDC8-4982-97BB-956C59F0027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74" name="Gerade Verbindung mit Pfeil 873">
          <a:extLst>
            <a:ext uri="{FF2B5EF4-FFF2-40B4-BE49-F238E27FC236}">
              <a16:creationId xmlns:a16="http://schemas.microsoft.com/office/drawing/2014/main" id="{C09D8EF6-DE6F-464D-9E18-BCF2056B6C6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75" name="Gerade Verbindung mit Pfeil 874">
          <a:extLst>
            <a:ext uri="{FF2B5EF4-FFF2-40B4-BE49-F238E27FC236}">
              <a16:creationId xmlns:a16="http://schemas.microsoft.com/office/drawing/2014/main" id="{F9B00785-7786-4BCD-9562-E0DA995A898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76" name="Gerade Verbindung mit Pfeil 875">
          <a:extLst>
            <a:ext uri="{FF2B5EF4-FFF2-40B4-BE49-F238E27FC236}">
              <a16:creationId xmlns:a16="http://schemas.microsoft.com/office/drawing/2014/main" id="{D1DA58AA-66E2-4512-BD47-7A35A8B6A0E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77" name="Gerade Verbindung mit Pfeil 876">
          <a:extLst>
            <a:ext uri="{FF2B5EF4-FFF2-40B4-BE49-F238E27FC236}">
              <a16:creationId xmlns:a16="http://schemas.microsoft.com/office/drawing/2014/main" id="{ABAEFB6B-5816-4D8E-80AD-5BB01771397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78" name="Gerade Verbindung mit Pfeil 877">
          <a:extLst>
            <a:ext uri="{FF2B5EF4-FFF2-40B4-BE49-F238E27FC236}">
              <a16:creationId xmlns:a16="http://schemas.microsoft.com/office/drawing/2014/main" id="{2539BA83-9B0E-4B2E-8DE3-BA70D68F450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79" name="Gerade Verbindung mit Pfeil 878">
          <a:extLst>
            <a:ext uri="{FF2B5EF4-FFF2-40B4-BE49-F238E27FC236}">
              <a16:creationId xmlns:a16="http://schemas.microsoft.com/office/drawing/2014/main" id="{F75827B8-F546-451A-87C1-D7E5B9BAFCD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80" name="Gerade Verbindung mit Pfeil 879">
          <a:extLst>
            <a:ext uri="{FF2B5EF4-FFF2-40B4-BE49-F238E27FC236}">
              <a16:creationId xmlns:a16="http://schemas.microsoft.com/office/drawing/2014/main" id="{D87A3080-E262-4C6B-92B9-4CF8C4D50EB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81" name="Gerade Verbindung mit Pfeil 880">
          <a:extLst>
            <a:ext uri="{FF2B5EF4-FFF2-40B4-BE49-F238E27FC236}">
              <a16:creationId xmlns:a16="http://schemas.microsoft.com/office/drawing/2014/main" id="{90C41636-A316-4FD1-84B4-E3EA5CEAB63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82" name="Gerade Verbindung mit Pfeil 881">
          <a:extLst>
            <a:ext uri="{FF2B5EF4-FFF2-40B4-BE49-F238E27FC236}">
              <a16:creationId xmlns:a16="http://schemas.microsoft.com/office/drawing/2014/main" id="{BE71C64A-8569-42E6-813D-781BEAA2A1C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83" name="Gerade Verbindung mit Pfeil 882">
          <a:extLst>
            <a:ext uri="{FF2B5EF4-FFF2-40B4-BE49-F238E27FC236}">
              <a16:creationId xmlns:a16="http://schemas.microsoft.com/office/drawing/2014/main" id="{23FA0446-DBBA-44A6-9B88-E655F591DF2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84" name="Gerade Verbindung mit Pfeil 883">
          <a:extLst>
            <a:ext uri="{FF2B5EF4-FFF2-40B4-BE49-F238E27FC236}">
              <a16:creationId xmlns:a16="http://schemas.microsoft.com/office/drawing/2014/main" id="{36EF2CD9-C974-46DD-9A99-30777F0A0EA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85" name="Gerade Verbindung mit Pfeil 884">
          <a:extLst>
            <a:ext uri="{FF2B5EF4-FFF2-40B4-BE49-F238E27FC236}">
              <a16:creationId xmlns:a16="http://schemas.microsoft.com/office/drawing/2014/main" id="{7DAC5C8B-2DEC-4844-B6BB-D2DC29E27DF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86" name="Gerade Verbindung mit Pfeil 885">
          <a:extLst>
            <a:ext uri="{FF2B5EF4-FFF2-40B4-BE49-F238E27FC236}">
              <a16:creationId xmlns:a16="http://schemas.microsoft.com/office/drawing/2014/main" id="{E71EDF1B-7C5F-4821-AA24-16CEDD9F5C5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87" name="Gerade Verbindung mit Pfeil 886">
          <a:extLst>
            <a:ext uri="{FF2B5EF4-FFF2-40B4-BE49-F238E27FC236}">
              <a16:creationId xmlns:a16="http://schemas.microsoft.com/office/drawing/2014/main" id="{AD3AAA98-C134-474C-AF02-6D558897B21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88" name="Gerade Verbindung mit Pfeil 887">
          <a:extLst>
            <a:ext uri="{FF2B5EF4-FFF2-40B4-BE49-F238E27FC236}">
              <a16:creationId xmlns:a16="http://schemas.microsoft.com/office/drawing/2014/main" id="{6EA36CBB-96D5-4193-93F3-B0D10E33DD2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89" name="Gerade Verbindung mit Pfeil 888">
          <a:extLst>
            <a:ext uri="{FF2B5EF4-FFF2-40B4-BE49-F238E27FC236}">
              <a16:creationId xmlns:a16="http://schemas.microsoft.com/office/drawing/2014/main" id="{05D670D2-C2D6-45CD-8FD2-19310DF520B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90" name="Gerade Verbindung mit Pfeil 889">
          <a:extLst>
            <a:ext uri="{FF2B5EF4-FFF2-40B4-BE49-F238E27FC236}">
              <a16:creationId xmlns:a16="http://schemas.microsoft.com/office/drawing/2014/main" id="{2AF23BF6-0D85-444C-B026-90D05356F5A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91" name="Gerade Verbindung mit Pfeil 890">
          <a:extLst>
            <a:ext uri="{FF2B5EF4-FFF2-40B4-BE49-F238E27FC236}">
              <a16:creationId xmlns:a16="http://schemas.microsoft.com/office/drawing/2014/main" id="{1F8A2917-EA79-43F6-B079-2DC0B7A2CE6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92" name="Gerade Verbindung mit Pfeil 891">
          <a:extLst>
            <a:ext uri="{FF2B5EF4-FFF2-40B4-BE49-F238E27FC236}">
              <a16:creationId xmlns:a16="http://schemas.microsoft.com/office/drawing/2014/main" id="{099130E1-9580-47C3-BB00-67B78816F4F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93" name="Gerade Verbindung mit Pfeil 892">
          <a:extLst>
            <a:ext uri="{FF2B5EF4-FFF2-40B4-BE49-F238E27FC236}">
              <a16:creationId xmlns:a16="http://schemas.microsoft.com/office/drawing/2014/main" id="{3CEE1028-AA93-4E3B-89A4-1CE1AFBBFA3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94" name="Gerade Verbindung mit Pfeil 893">
          <a:extLst>
            <a:ext uri="{FF2B5EF4-FFF2-40B4-BE49-F238E27FC236}">
              <a16:creationId xmlns:a16="http://schemas.microsoft.com/office/drawing/2014/main" id="{8E055409-F435-415A-B109-D9DAE61A1D4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95" name="Gerade Verbindung mit Pfeil 894">
          <a:extLst>
            <a:ext uri="{FF2B5EF4-FFF2-40B4-BE49-F238E27FC236}">
              <a16:creationId xmlns:a16="http://schemas.microsoft.com/office/drawing/2014/main" id="{A93D8F97-B485-47B7-873F-727AAE3FFFD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96" name="Gerade Verbindung mit Pfeil 895">
          <a:extLst>
            <a:ext uri="{FF2B5EF4-FFF2-40B4-BE49-F238E27FC236}">
              <a16:creationId xmlns:a16="http://schemas.microsoft.com/office/drawing/2014/main" id="{19B8292B-9281-440B-9BB0-5699A3B9C85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97" name="Gerade Verbindung mit Pfeil 896">
          <a:extLst>
            <a:ext uri="{FF2B5EF4-FFF2-40B4-BE49-F238E27FC236}">
              <a16:creationId xmlns:a16="http://schemas.microsoft.com/office/drawing/2014/main" id="{DA8D85EF-C4A5-4BCA-A1EB-47699FD74F6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98" name="Gerade Verbindung mit Pfeil 897">
          <a:extLst>
            <a:ext uri="{FF2B5EF4-FFF2-40B4-BE49-F238E27FC236}">
              <a16:creationId xmlns:a16="http://schemas.microsoft.com/office/drawing/2014/main" id="{F68039FC-56EF-46E9-A870-496703F3E7A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99" name="Gerade Verbindung mit Pfeil 898">
          <a:extLst>
            <a:ext uri="{FF2B5EF4-FFF2-40B4-BE49-F238E27FC236}">
              <a16:creationId xmlns:a16="http://schemas.microsoft.com/office/drawing/2014/main" id="{A548ED60-05D2-48A8-A908-4E4284851ED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00" name="Gerade Verbindung mit Pfeil 899">
          <a:extLst>
            <a:ext uri="{FF2B5EF4-FFF2-40B4-BE49-F238E27FC236}">
              <a16:creationId xmlns:a16="http://schemas.microsoft.com/office/drawing/2014/main" id="{F5D0274F-A953-472B-BE7E-5F368707338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01" name="Gerade Verbindung mit Pfeil 900">
          <a:extLst>
            <a:ext uri="{FF2B5EF4-FFF2-40B4-BE49-F238E27FC236}">
              <a16:creationId xmlns:a16="http://schemas.microsoft.com/office/drawing/2014/main" id="{75444F31-5FD1-49F7-B914-05C0BE2787B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02" name="Gerade Verbindung mit Pfeil 901">
          <a:extLst>
            <a:ext uri="{FF2B5EF4-FFF2-40B4-BE49-F238E27FC236}">
              <a16:creationId xmlns:a16="http://schemas.microsoft.com/office/drawing/2014/main" id="{AB33806B-9718-4A4B-9BF6-18D6E19C2CA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03" name="Gerade Verbindung mit Pfeil 902">
          <a:extLst>
            <a:ext uri="{FF2B5EF4-FFF2-40B4-BE49-F238E27FC236}">
              <a16:creationId xmlns:a16="http://schemas.microsoft.com/office/drawing/2014/main" id="{8FECD761-0622-4040-B894-D2C59A56E36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04" name="Gerade Verbindung mit Pfeil 903">
          <a:extLst>
            <a:ext uri="{FF2B5EF4-FFF2-40B4-BE49-F238E27FC236}">
              <a16:creationId xmlns:a16="http://schemas.microsoft.com/office/drawing/2014/main" id="{1D7A171B-6E90-489F-88C0-EFCD3842752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05" name="Gerade Verbindung mit Pfeil 904">
          <a:extLst>
            <a:ext uri="{FF2B5EF4-FFF2-40B4-BE49-F238E27FC236}">
              <a16:creationId xmlns:a16="http://schemas.microsoft.com/office/drawing/2014/main" id="{E8FB4872-8D30-4496-A2CA-4E1D4B0BBE6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06" name="Gerade Verbindung mit Pfeil 905">
          <a:extLst>
            <a:ext uri="{FF2B5EF4-FFF2-40B4-BE49-F238E27FC236}">
              <a16:creationId xmlns:a16="http://schemas.microsoft.com/office/drawing/2014/main" id="{6BEA4330-A3A1-4BCF-BC0B-6B4C15CFC29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07" name="Gerade Verbindung mit Pfeil 906">
          <a:extLst>
            <a:ext uri="{FF2B5EF4-FFF2-40B4-BE49-F238E27FC236}">
              <a16:creationId xmlns:a16="http://schemas.microsoft.com/office/drawing/2014/main" id="{92549434-6F51-405C-B5F5-F364515C3F6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08" name="Gerade Verbindung mit Pfeil 907">
          <a:extLst>
            <a:ext uri="{FF2B5EF4-FFF2-40B4-BE49-F238E27FC236}">
              <a16:creationId xmlns:a16="http://schemas.microsoft.com/office/drawing/2014/main" id="{32FC22A5-F5A1-4AC6-8F12-F1AC3F4071D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09" name="Gerade Verbindung mit Pfeil 908">
          <a:extLst>
            <a:ext uri="{FF2B5EF4-FFF2-40B4-BE49-F238E27FC236}">
              <a16:creationId xmlns:a16="http://schemas.microsoft.com/office/drawing/2014/main" id="{5CF1829E-56EC-4809-99D5-9EFB23A6BE6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10" name="Gerade Verbindung mit Pfeil 909">
          <a:extLst>
            <a:ext uri="{FF2B5EF4-FFF2-40B4-BE49-F238E27FC236}">
              <a16:creationId xmlns:a16="http://schemas.microsoft.com/office/drawing/2014/main" id="{76BAE257-7609-4730-BF3F-C27BA10CFDD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11" name="Gerade Verbindung mit Pfeil 910">
          <a:extLst>
            <a:ext uri="{FF2B5EF4-FFF2-40B4-BE49-F238E27FC236}">
              <a16:creationId xmlns:a16="http://schemas.microsoft.com/office/drawing/2014/main" id="{441393B2-EE10-48EA-9D60-A23075108C6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12" name="Gerade Verbindung mit Pfeil 911">
          <a:extLst>
            <a:ext uri="{FF2B5EF4-FFF2-40B4-BE49-F238E27FC236}">
              <a16:creationId xmlns:a16="http://schemas.microsoft.com/office/drawing/2014/main" id="{945A2A5A-F6AA-498A-8D57-22ACA5CE8DF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13" name="Gerade Verbindung mit Pfeil 912">
          <a:extLst>
            <a:ext uri="{FF2B5EF4-FFF2-40B4-BE49-F238E27FC236}">
              <a16:creationId xmlns:a16="http://schemas.microsoft.com/office/drawing/2014/main" id="{103ABB3C-4B32-4738-A690-0A3E64F92E4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14" name="Gerade Verbindung mit Pfeil 913">
          <a:extLst>
            <a:ext uri="{FF2B5EF4-FFF2-40B4-BE49-F238E27FC236}">
              <a16:creationId xmlns:a16="http://schemas.microsoft.com/office/drawing/2014/main" id="{33817CF7-D7B8-4D8D-BD70-5714CE37674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15" name="Gerade Verbindung mit Pfeil 914">
          <a:extLst>
            <a:ext uri="{FF2B5EF4-FFF2-40B4-BE49-F238E27FC236}">
              <a16:creationId xmlns:a16="http://schemas.microsoft.com/office/drawing/2014/main" id="{8CC45B25-BB03-41E6-ACE0-DD53A271498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16" name="Gerade Verbindung mit Pfeil 915">
          <a:extLst>
            <a:ext uri="{FF2B5EF4-FFF2-40B4-BE49-F238E27FC236}">
              <a16:creationId xmlns:a16="http://schemas.microsoft.com/office/drawing/2014/main" id="{F0F3A9BE-F807-4407-8447-CFEA6CE9312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17" name="Gerade Verbindung mit Pfeil 916">
          <a:extLst>
            <a:ext uri="{FF2B5EF4-FFF2-40B4-BE49-F238E27FC236}">
              <a16:creationId xmlns:a16="http://schemas.microsoft.com/office/drawing/2014/main" id="{05004FC3-8F01-47C6-952D-1917C5FFFCC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18" name="Gerade Verbindung mit Pfeil 917">
          <a:extLst>
            <a:ext uri="{FF2B5EF4-FFF2-40B4-BE49-F238E27FC236}">
              <a16:creationId xmlns:a16="http://schemas.microsoft.com/office/drawing/2014/main" id="{664F0772-66DF-49B5-A878-18918D3C23D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19" name="Gerade Verbindung mit Pfeil 918">
          <a:extLst>
            <a:ext uri="{FF2B5EF4-FFF2-40B4-BE49-F238E27FC236}">
              <a16:creationId xmlns:a16="http://schemas.microsoft.com/office/drawing/2014/main" id="{17106E72-2725-4618-8F21-FF16B607011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20" name="Gerade Verbindung mit Pfeil 919">
          <a:extLst>
            <a:ext uri="{FF2B5EF4-FFF2-40B4-BE49-F238E27FC236}">
              <a16:creationId xmlns:a16="http://schemas.microsoft.com/office/drawing/2014/main" id="{4082F09B-2CA0-485D-9724-98CDF3F49FA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21" name="Gerade Verbindung mit Pfeil 920">
          <a:extLst>
            <a:ext uri="{FF2B5EF4-FFF2-40B4-BE49-F238E27FC236}">
              <a16:creationId xmlns:a16="http://schemas.microsoft.com/office/drawing/2014/main" id="{30B87C8B-B712-4D6B-B971-3F72F769AE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22" name="Gerade Verbindung mit Pfeil 921">
          <a:extLst>
            <a:ext uri="{FF2B5EF4-FFF2-40B4-BE49-F238E27FC236}">
              <a16:creationId xmlns:a16="http://schemas.microsoft.com/office/drawing/2014/main" id="{D245940B-9AAB-4910-AF58-612B896D7A4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23" name="Gerade Verbindung mit Pfeil 922">
          <a:extLst>
            <a:ext uri="{FF2B5EF4-FFF2-40B4-BE49-F238E27FC236}">
              <a16:creationId xmlns:a16="http://schemas.microsoft.com/office/drawing/2014/main" id="{64E0B769-21DE-409F-A181-362ADC634DB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24" name="Gerade Verbindung mit Pfeil 923">
          <a:extLst>
            <a:ext uri="{FF2B5EF4-FFF2-40B4-BE49-F238E27FC236}">
              <a16:creationId xmlns:a16="http://schemas.microsoft.com/office/drawing/2014/main" id="{8572F956-E92C-4251-8F39-92BCD2DBD29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25" name="Gerade Verbindung mit Pfeil 924">
          <a:extLst>
            <a:ext uri="{FF2B5EF4-FFF2-40B4-BE49-F238E27FC236}">
              <a16:creationId xmlns:a16="http://schemas.microsoft.com/office/drawing/2014/main" id="{B09BD825-3CE9-4418-8F1D-6E61327DEB2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26" name="Gerade Verbindung mit Pfeil 925">
          <a:extLst>
            <a:ext uri="{FF2B5EF4-FFF2-40B4-BE49-F238E27FC236}">
              <a16:creationId xmlns:a16="http://schemas.microsoft.com/office/drawing/2014/main" id="{D1A0C440-75C7-4739-9E01-956A446A9F6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27" name="Gerade Verbindung mit Pfeil 926">
          <a:extLst>
            <a:ext uri="{FF2B5EF4-FFF2-40B4-BE49-F238E27FC236}">
              <a16:creationId xmlns:a16="http://schemas.microsoft.com/office/drawing/2014/main" id="{0AA8057C-0125-4035-B1F8-BF000E101E4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" name="Gerade Verbindung mit Pfeil 1">
          <a:extLst>
            <a:ext uri="{FF2B5EF4-FFF2-40B4-BE49-F238E27FC236}">
              <a16:creationId xmlns:a16="http://schemas.microsoft.com/office/drawing/2014/main" id="{3E4CFA52-CF44-4D35-9165-75DB74A3245D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2BDAA985-67D6-4661-9383-6D6056A74BE4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" name="Gerade Verbindung mit Pfeil 3">
          <a:extLst>
            <a:ext uri="{FF2B5EF4-FFF2-40B4-BE49-F238E27FC236}">
              <a16:creationId xmlns:a16="http://schemas.microsoft.com/office/drawing/2014/main" id="{87353C8B-4A43-418B-919E-6187E937A6EC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" name="Gerade Verbindung mit Pfeil 4">
          <a:extLst>
            <a:ext uri="{FF2B5EF4-FFF2-40B4-BE49-F238E27FC236}">
              <a16:creationId xmlns:a16="http://schemas.microsoft.com/office/drawing/2014/main" id="{938C0C00-9A21-47DD-A439-EF94C49607E4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" name="Gerade Verbindung mit Pfeil 5">
          <a:extLst>
            <a:ext uri="{FF2B5EF4-FFF2-40B4-BE49-F238E27FC236}">
              <a16:creationId xmlns:a16="http://schemas.microsoft.com/office/drawing/2014/main" id="{35CA1F37-4DFD-4718-9AAE-7FED596C46FB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7" name="Gerade Verbindung mit Pfeil 6">
          <a:extLst>
            <a:ext uri="{FF2B5EF4-FFF2-40B4-BE49-F238E27FC236}">
              <a16:creationId xmlns:a16="http://schemas.microsoft.com/office/drawing/2014/main" id="{B4D38189-6018-4DE5-8F37-944F5A459498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" name="Gerade Verbindung mit Pfeil 7">
          <a:extLst>
            <a:ext uri="{FF2B5EF4-FFF2-40B4-BE49-F238E27FC236}">
              <a16:creationId xmlns:a16="http://schemas.microsoft.com/office/drawing/2014/main" id="{3C36047E-68DD-49FE-B24A-8AF1FF8F8766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9" name="Gerade Verbindung mit Pfeil 8">
          <a:extLst>
            <a:ext uri="{FF2B5EF4-FFF2-40B4-BE49-F238E27FC236}">
              <a16:creationId xmlns:a16="http://schemas.microsoft.com/office/drawing/2014/main" id="{201B2A1C-BA67-45D0-83BC-1C17859A150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0" name="Gerade Verbindung mit Pfeil 9">
          <a:extLst>
            <a:ext uri="{FF2B5EF4-FFF2-40B4-BE49-F238E27FC236}">
              <a16:creationId xmlns:a16="http://schemas.microsoft.com/office/drawing/2014/main" id="{5902185D-5A03-4238-948B-5AE1CACF52F9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1" name="Gerade Verbindung mit Pfeil 10">
          <a:extLst>
            <a:ext uri="{FF2B5EF4-FFF2-40B4-BE49-F238E27FC236}">
              <a16:creationId xmlns:a16="http://schemas.microsoft.com/office/drawing/2014/main" id="{8E138769-EAF9-4D1A-9368-60494F9501C7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2" name="Gerade Verbindung mit Pfeil 11">
          <a:extLst>
            <a:ext uri="{FF2B5EF4-FFF2-40B4-BE49-F238E27FC236}">
              <a16:creationId xmlns:a16="http://schemas.microsoft.com/office/drawing/2014/main" id="{47D08801-F0A0-4A3D-A4E9-C64FA867D903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3" name="Gerade Verbindung mit Pfeil 12">
          <a:extLst>
            <a:ext uri="{FF2B5EF4-FFF2-40B4-BE49-F238E27FC236}">
              <a16:creationId xmlns:a16="http://schemas.microsoft.com/office/drawing/2014/main" id="{3E639B6D-590D-4BD1-ABE2-7BAD1156390C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4" name="Gerade Verbindung mit Pfeil 13">
          <a:extLst>
            <a:ext uri="{FF2B5EF4-FFF2-40B4-BE49-F238E27FC236}">
              <a16:creationId xmlns:a16="http://schemas.microsoft.com/office/drawing/2014/main" id="{F6458F5C-5118-4E7D-AC5A-B06E88678E71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5" name="Gerade Verbindung mit Pfeil 14">
          <a:extLst>
            <a:ext uri="{FF2B5EF4-FFF2-40B4-BE49-F238E27FC236}">
              <a16:creationId xmlns:a16="http://schemas.microsoft.com/office/drawing/2014/main" id="{3296DD8E-755B-4CF0-924C-8A2AA4C4473D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6" name="Gerade Verbindung mit Pfeil 15">
          <a:extLst>
            <a:ext uri="{FF2B5EF4-FFF2-40B4-BE49-F238E27FC236}">
              <a16:creationId xmlns:a16="http://schemas.microsoft.com/office/drawing/2014/main" id="{34C76C03-85DA-4FDB-BE38-65013095E5C6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7" name="Gerade Verbindung mit Pfeil 16">
          <a:extLst>
            <a:ext uri="{FF2B5EF4-FFF2-40B4-BE49-F238E27FC236}">
              <a16:creationId xmlns:a16="http://schemas.microsoft.com/office/drawing/2014/main" id="{2E3E4C58-21CC-4A2E-8ECC-EB5BB76E33C6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8" name="Gerade Verbindung mit Pfeil 17">
          <a:extLst>
            <a:ext uri="{FF2B5EF4-FFF2-40B4-BE49-F238E27FC236}">
              <a16:creationId xmlns:a16="http://schemas.microsoft.com/office/drawing/2014/main" id="{38E40FC8-30D6-4E27-A566-C1DF7EC51232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9" name="Gerade Verbindung mit Pfeil 18">
          <a:extLst>
            <a:ext uri="{FF2B5EF4-FFF2-40B4-BE49-F238E27FC236}">
              <a16:creationId xmlns:a16="http://schemas.microsoft.com/office/drawing/2014/main" id="{FBB7C343-C379-4217-A003-D6A04C068175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0" name="Gerade Verbindung mit Pfeil 19">
          <a:extLst>
            <a:ext uri="{FF2B5EF4-FFF2-40B4-BE49-F238E27FC236}">
              <a16:creationId xmlns:a16="http://schemas.microsoft.com/office/drawing/2014/main" id="{7B78CC04-7AB6-4A4C-9620-06AF5C7A2DB9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1" name="Gerade Verbindung mit Pfeil 20">
          <a:extLst>
            <a:ext uri="{FF2B5EF4-FFF2-40B4-BE49-F238E27FC236}">
              <a16:creationId xmlns:a16="http://schemas.microsoft.com/office/drawing/2014/main" id="{3BACA308-41D7-40E7-99B9-D40056B739A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2" name="Gerade Verbindung mit Pfeil 21">
          <a:extLst>
            <a:ext uri="{FF2B5EF4-FFF2-40B4-BE49-F238E27FC236}">
              <a16:creationId xmlns:a16="http://schemas.microsoft.com/office/drawing/2014/main" id="{EAD126F3-AB43-4A83-BEC7-B7334E694D0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3" name="Gerade Verbindung mit Pfeil 22">
          <a:extLst>
            <a:ext uri="{FF2B5EF4-FFF2-40B4-BE49-F238E27FC236}">
              <a16:creationId xmlns:a16="http://schemas.microsoft.com/office/drawing/2014/main" id="{7C30D9F5-556F-4E53-BC05-C3ED44B707D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4" name="Gerade Verbindung mit Pfeil 23">
          <a:extLst>
            <a:ext uri="{FF2B5EF4-FFF2-40B4-BE49-F238E27FC236}">
              <a16:creationId xmlns:a16="http://schemas.microsoft.com/office/drawing/2014/main" id="{9C604545-9D02-47CA-9F2D-C24B638A041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5" name="Gerade Verbindung mit Pfeil 24">
          <a:extLst>
            <a:ext uri="{FF2B5EF4-FFF2-40B4-BE49-F238E27FC236}">
              <a16:creationId xmlns:a16="http://schemas.microsoft.com/office/drawing/2014/main" id="{F6C7E650-A55C-4E9B-8DEB-7213E41EBCE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6" name="Gerade Verbindung mit Pfeil 25">
          <a:extLst>
            <a:ext uri="{FF2B5EF4-FFF2-40B4-BE49-F238E27FC236}">
              <a16:creationId xmlns:a16="http://schemas.microsoft.com/office/drawing/2014/main" id="{BE0AF1B6-8140-4730-8F9C-D91F2730F74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7" name="Gerade Verbindung mit Pfeil 26">
          <a:extLst>
            <a:ext uri="{FF2B5EF4-FFF2-40B4-BE49-F238E27FC236}">
              <a16:creationId xmlns:a16="http://schemas.microsoft.com/office/drawing/2014/main" id="{E10D4961-78FF-4E69-85BF-7D2A4CF2599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8" name="Gerade Verbindung mit Pfeil 27">
          <a:extLst>
            <a:ext uri="{FF2B5EF4-FFF2-40B4-BE49-F238E27FC236}">
              <a16:creationId xmlns:a16="http://schemas.microsoft.com/office/drawing/2014/main" id="{D8337740-75C6-42F0-9B70-2A65C4B4271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9" name="Gerade Verbindung mit Pfeil 28">
          <a:extLst>
            <a:ext uri="{FF2B5EF4-FFF2-40B4-BE49-F238E27FC236}">
              <a16:creationId xmlns:a16="http://schemas.microsoft.com/office/drawing/2014/main" id="{D19AE2E8-56D4-4652-AF22-4833249F81F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0" name="Gerade Verbindung mit Pfeil 29">
          <a:extLst>
            <a:ext uri="{FF2B5EF4-FFF2-40B4-BE49-F238E27FC236}">
              <a16:creationId xmlns:a16="http://schemas.microsoft.com/office/drawing/2014/main" id="{61B7AE8E-3ACA-42BE-8CBA-6BEF3B41F38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1" name="Gerade Verbindung mit Pfeil 30">
          <a:extLst>
            <a:ext uri="{FF2B5EF4-FFF2-40B4-BE49-F238E27FC236}">
              <a16:creationId xmlns:a16="http://schemas.microsoft.com/office/drawing/2014/main" id="{1BC6E998-B069-439E-8D1D-DA664D0D5F1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2" name="Gerade Verbindung mit Pfeil 31">
          <a:extLst>
            <a:ext uri="{FF2B5EF4-FFF2-40B4-BE49-F238E27FC236}">
              <a16:creationId xmlns:a16="http://schemas.microsoft.com/office/drawing/2014/main" id="{15E1FD07-DFBC-4BEF-AEF1-AE2071B64D7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3" name="Gerade Verbindung mit Pfeil 32">
          <a:extLst>
            <a:ext uri="{FF2B5EF4-FFF2-40B4-BE49-F238E27FC236}">
              <a16:creationId xmlns:a16="http://schemas.microsoft.com/office/drawing/2014/main" id="{08197A75-0553-4277-84C7-E42F1BCAAB8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4" name="Gerade Verbindung mit Pfeil 33">
          <a:extLst>
            <a:ext uri="{FF2B5EF4-FFF2-40B4-BE49-F238E27FC236}">
              <a16:creationId xmlns:a16="http://schemas.microsoft.com/office/drawing/2014/main" id="{1C36C3CA-2DFB-4116-B0E4-9F73E7B656E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5" name="Gerade Verbindung mit Pfeil 34">
          <a:extLst>
            <a:ext uri="{FF2B5EF4-FFF2-40B4-BE49-F238E27FC236}">
              <a16:creationId xmlns:a16="http://schemas.microsoft.com/office/drawing/2014/main" id="{E3A113B1-0AE6-4796-92C4-9530C1BFFB8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6" name="Gerade Verbindung mit Pfeil 35">
          <a:extLst>
            <a:ext uri="{FF2B5EF4-FFF2-40B4-BE49-F238E27FC236}">
              <a16:creationId xmlns:a16="http://schemas.microsoft.com/office/drawing/2014/main" id="{D2037AB4-60DF-41D9-9D32-7C6EBA3FB22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7" name="Gerade Verbindung mit Pfeil 36">
          <a:extLst>
            <a:ext uri="{FF2B5EF4-FFF2-40B4-BE49-F238E27FC236}">
              <a16:creationId xmlns:a16="http://schemas.microsoft.com/office/drawing/2014/main" id="{326B6A03-DC2E-4582-AD31-48622A35158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8" name="Gerade Verbindung mit Pfeil 37">
          <a:extLst>
            <a:ext uri="{FF2B5EF4-FFF2-40B4-BE49-F238E27FC236}">
              <a16:creationId xmlns:a16="http://schemas.microsoft.com/office/drawing/2014/main" id="{11357831-ADE5-447D-A920-EA92294E59D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9" name="Gerade Verbindung mit Pfeil 38">
          <a:extLst>
            <a:ext uri="{FF2B5EF4-FFF2-40B4-BE49-F238E27FC236}">
              <a16:creationId xmlns:a16="http://schemas.microsoft.com/office/drawing/2014/main" id="{35159DC1-FB53-4DCF-8D89-BCF2722DB36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0" name="Gerade Verbindung mit Pfeil 39">
          <a:extLst>
            <a:ext uri="{FF2B5EF4-FFF2-40B4-BE49-F238E27FC236}">
              <a16:creationId xmlns:a16="http://schemas.microsoft.com/office/drawing/2014/main" id="{01D15A5B-78D0-4D16-BC31-6D855AB595A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1" name="Gerade Verbindung mit Pfeil 40">
          <a:extLst>
            <a:ext uri="{FF2B5EF4-FFF2-40B4-BE49-F238E27FC236}">
              <a16:creationId xmlns:a16="http://schemas.microsoft.com/office/drawing/2014/main" id="{047531A2-BF5A-4AD5-9B6E-B7B89B2C3AD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2" name="Gerade Verbindung mit Pfeil 41">
          <a:extLst>
            <a:ext uri="{FF2B5EF4-FFF2-40B4-BE49-F238E27FC236}">
              <a16:creationId xmlns:a16="http://schemas.microsoft.com/office/drawing/2014/main" id="{0421FE68-A708-4A6B-B0C2-D3CF36A3059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3" name="Gerade Verbindung mit Pfeil 42">
          <a:extLst>
            <a:ext uri="{FF2B5EF4-FFF2-40B4-BE49-F238E27FC236}">
              <a16:creationId xmlns:a16="http://schemas.microsoft.com/office/drawing/2014/main" id="{CFAC4AF3-7464-4651-B130-9DDDBF2CF93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4" name="Gerade Verbindung mit Pfeil 43">
          <a:extLst>
            <a:ext uri="{FF2B5EF4-FFF2-40B4-BE49-F238E27FC236}">
              <a16:creationId xmlns:a16="http://schemas.microsoft.com/office/drawing/2014/main" id="{413607E6-252D-467B-A223-3B74FFE9B07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5" name="Gerade Verbindung mit Pfeil 44">
          <a:extLst>
            <a:ext uri="{FF2B5EF4-FFF2-40B4-BE49-F238E27FC236}">
              <a16:creationId xmlns:a16="http://schemas.microsoft.com/office/drawing/2014/main" id="{68DDC4D5-1C85-4621-B3B1-730927B40806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6" name="Gerade Verbindung mit Pfeil 45">
          <a:extLst>
            <a:ext uri="{FF2B5EF4-FFF2-40B4-BE49-F238E27FC236}">
              <a16:creationId xmlns:a16="http://schemas.microsoft.com/office/drawing/2014/main" id="{1DF00CC2-71A9-4CB5-9997-926763A6DEA4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7" name="Gerade Verbindung mit Pfeil 46">
          <a:extLst>
            <a:ext uri="{FF2B5EF4-FFF2-40B4-BE49-F238E27FC236}">
              <a16:creationId xmlns:a16="http://schemas.microsoft.com/office/drawing/2014/main" id="{F7A4A71C-89BC-4327-BA4F-83CED130D277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8" name="Gerade Verbindung mit Pfeil 47">
          <a:extLst>
            <a:ext uri="{FF2B5EF4-FFF2-40B4-BE49-F238E27FC236}">
              <a16:creationId xmlns:a16="http://schemas.microsoft.com/office/drawing/2014/main" id="{EE530DBD-5585-405A-BC2B-FD85AD9E7381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9" name="Gerade Verbindung mit Pfeil 48">
          <a:extLst>
            <a:ext uri="{FF2B5EF4-FFF2-40B4-BE49-F238E27FC236}">
              <a16:creationId xmlns:a16="http://schemas.microsoft.com/office/drawing/2014/main" id="{04FDCE78-45A7-42E2-8EC8-7B6CCC807388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0" name="Gerade Verbindung mit Pfeil 49">
          <a:extLst>
            <a:ext uri="{FF2B5EF4-FFF2-40B4-BE49-F238E27FC236}">
              <a16:creationId xmlns:a16="http://schemas.microsoft.com/office/drawing/2014/main" id="{771CDA9A-99FA-4131-9E39-650D3F39B62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1" name="Gerade Verbindung mit Pfeil 50">
          <a:extLst>
            <a:ext uri="{FF2B5EF4-FFF2-40B4-BE49-F238E27FC236}">
              <a16:creationId xmlns:a16="http://schemas.microsoft.com/office/drawing/2014/main" id="{96529044-C359-4233-9C48-A6DCC738ECE5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2" name="Gerade Verbindung mit Pfeil 51">
          <a:extLst>
            <a:ext uri="{FF2B5EF4-FFF2-40B4-BE49-F238E27FC236}">
              <a16:creationId xmlns:a16="http://schemas.microsoft.com/office/drawing/2014/main" id="{2CF8F8AF-F579-469B-9957-479491E0B38A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3" name="Gerade Verbindung mit Pfeil 52">
          <a:extLst>
            <a:ext uri="{FF2B5EF4-FFF2-40B4-BE49-F238E27FC236}">
              <a16:creationId xmlns:a16="http://schemas.microsoft.com/office/drawing/2014/main" id="{203204DC-D018-4CB5-BE62-ED804D176834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4" name="Gerade Verbindung mit Pfeil 53">
          <a:extLst>
            <a:ext uri="{FF2B5EF4-FFF2-40B4-BE49-F238E27FC236}">
              <a16:creationId xmlns:a16="http://schemas.microsoft.com/office/drawing/2014/main" id="{5CA0204A-8ACD-40F0-9811-0ECDBCAB2A79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5" name="Gerade Verbindung mit Pfeil 54">
          <a:extLst>
            <a:ext uri="{FF2B5EF4-FFF2-40B4-BE49-F238E27FC236}">
              <a16:creationId xmlns:a16="http://schemas.microsoft.com/office/drawing/2014/main" id="{54F4BFCC-7117-4C0E-BF87-48AFD66F959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6" name="Gerade Verbindung mit Pfeil 55">
          <a:extLst>
            <a:ext uri="{FF2B5EF4-FFF2-40B4-BE49-F238E27FC236}">
              <a16:creationId xmlns:a16="http://schemas.microsoft.com/office/drawing/2014/main" id="{B8FDBB4B-14BA-42BB-8BEF-89EC646F9BFA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7" name="Gerade Verbindung mit Pfeil 56">
          <a:extLst>
            <a:ext uri="{FF2B5EF4-FFF2-40B4-BE49-F238E27FC236}">
              <a16:creationId xmlns:a16="http://schemas.microsoft.com/office/drawing/2014/main" id="{EFA1F42F-09D4-4C47-8113-FE098854353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8" name="Gerade Verbindung mit Pfeil 57">
          <a:extLst>
            <a:ext uri="{FF2B5EF4-FFF2-40B4-BE49-F238E27FC236}">
              <a16:creationId xmlns:a16="http://schemas.microsoft.com/office/drawing/2014/main" id="{F56DB030-0469-48B4-AAAE-7AED6BB68A4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9" name="Gerade Verbindung mit Pfeil 58">
          <a:extLst>
            <a:ext uri="{FF2B5EF4-FFF2-40B4-BE49-F238E27FC236}">
              <a16:creationId xmlns:a16="http://schemas.microsoft.com/office/drawing/2014/main" id="{EC482188-7C30-4A82-B8D6-49ED0784006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0" name="Gerade Verbindung mit Pfeil 59">
          <a:extLst>
            <a:ext uri="{FF2B5EF4-FFF2-40B4-BE49-F238E27FC236}">
              <a16:creationId xmlns:a16="http://schemas.microsoft.com/office/drawing/2014/main" id="{89C9A667-C8EA-4454-9E5B-B2C897DE943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1" name="Gerade Verbindung mit Pfeil 60">
          <a:extLst>
            <a:ext uri="{FF2B5EF4-FFF2-40B4-BE49-F238E27FC236}">
              <a16:creationId xmlns:a16="http://schemas.microsoft.com/office/drawing/2014/main" id="{7BD39006-15CE-45D4-BEEA-8415677FC72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2" name="Gerade Verbindung mit Pfeil 61">
          <a:extLst>
            <a:ext uri="{FF2B5EF4-FFF2-40B4-BE49-F238E27FC236}">
              <a16:creationId xmlns:a16="http://schemas.microsoft.com/office/drawing/2014/main" id="{94482084-8F1C-411A-821B-45FB03A255A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3" name="Gerade Verbindung mit Pfeil 62">
          <a:extLst>
            <a:ext uri="{FF2B5EF4-FFF2-40B4-BE49-F238E27FC236}">
              <a16:creationId xmlns:a16="http://schemas.microsoft.com/office/drawing/2014/main" id="{4908EEFC-5135-408C-8FA3-FA3B0CACC95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4" name="Gerade Verbindung mit Pfeil 63">
          <a:extLst>
            <a:ext uri="{FF2B5EF4-FFF2-40B4-BE49-F238E27FC236}">
              <a16:creationId xmlns:a16="http://schemas.microsoft.com/office/drawing/2014/main" id="{A28F02AD-A515-4990-BBD8-9ECCBBF8D61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5" name="Gerade Verbindung mit Pfeil 64">
          <a:extLst>
            <a:ext uri="{FF2B5EF4-FFF2-40B4-BE49-F238E27FC236}">
              <a16:creationId xmlns:a16="http://schemas.microsoft.com/office/drawing/2014/main" id="{14628E13-9A84-41E6-B876-2965DE207AC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6" name="Gerade Verbindung mit Pfeil 65">
          <a:extLst>
            <a:ext uri="{FF2B5EF4-FFF2-40B4-BE49-F238E27FC236}">
              <a16:creationId xmlns:a16="http://schemas.microsoft.com/office/drawing/2014/main" id="{D7623866-7D8B-4F4A-9A67-449075CBFF3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7" name="Gerade Verbindung mit Pfeil 66">
          <a:extLst>
            <a:ext uri="{FF2B5EF4-FFF2-40B4-BE49-F238E27FC236}">
              <a16:creationId xmlns:a16="http://schemas.microsoft.com/office/drawing/2014/main" id="{E4F29367-ED37-4F25-A2A6-388C32AE3F1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8" name="Gerade Verbindung mit Pfeil 67">
          <a:extLst>
            <a:ext uri="{FF2B5EF4-FFF2-40B4-BE49-F238E27FC236}">
              <a16:creationId xmlns:a16="http://schemas.microsoft.com/office/drawing/2014/main" id="{33199DE4-7592-4137-81A3-82133FACD7F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9" name="Gerade Verbindung mit Pfeil 68">
          <a:extLst>
            <a:ext uri="{FF2B5EF4-FFF2-40B4-BE49-F238E27FC236}">
              <a16:creationId xmlns:a16="http://schemas.microsoft.com/office/drawing/2014/main" id="{C6F818EC-EFC2-4E70-88C8-1E613CED78D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0" name="Gerade Verbindung mit Pfeil 69">
          <a:extLst>
            <a:ext uri="{FF2B5EF4-FFF2-40B4-BE49-F238E27FC236}">
              <a16:creationId xmlns:a16="http://schemas.microsoft.com/office/drawing/2014/main" id="{86E2EAAD-4B9A-4D4C-B449-8146F577FC8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1" name="Gerade Verbindung mit Pfeil 70">
          <a:extLst>
            <a:ext uri="{FF2B5EF4-FFF2-40B4-BE49-F238E27FC236}">
              <a16:creationId xmlns:a16="http://schemas.microsoft.com/office/drawing/2014/main" id="{C1689337-8E93-448F-8D0C-921993A7FA2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2" name="Gerade Verbindung mit Pfeil 71">
          <a:extLst>
            <a:ext uri="{FF2B5EF4-FFF2-40B4-BE49-F238E27FC236}">
              <a16:creationId xmlns:a16="http://schemas.microsoft.com/office/drawing/2014/main" id="{FD91ECBE-8605-4D0A-AD89-D2F2B355A1C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3" name="Gerade Verbindung mit Pfeil 72">
          <a:extLst>
            <a:ext uri="{FF2B5EF4-FFF2-40B4-BE49-F238E27FC236}">
              <a16:creationId xmlns:a16="http://schemas.microsoft.com/office/drawing/2014/main" id="{2A9BFB2C-DB8F-47A5-871F-4D14D78A0E8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4" name="Gerade Verbindung mit Pfeil 73">
          <a:extLst>
            <a:ext uri="{FF2B5EF4-FFF2-40B4-BE49-F238E27FC236}">
              <a16:creationId xmlns:a16="http://schemas.microsoft.com/office/drawing/2014/main" id="{91239C98-CCFE-41B0-A343-93BC5341142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5" name="Gerade Verbindung mit Pfeil 74">
          <a:extLst>
            <a:ext uri="{FF2B5EF4-FFF2-40B4-BE49-F238E27FC236}">
              <a16:creationId xmlns:a16="http://schemas.microsoft.com/office/drawing/2014/main" id="{37A42B13-EFBD-460C-8AA8-6F3D4CE5B63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6" name="Gerade Verbindung mit Pfeil 75">
          <a:extLst>
            <a:ext uri="{FF2B5EF4-FFF2-40B4-BE49-F238E27FC236}">
              <a16:creationId xmlns:a16="http://schemas.microsoft.com/office/drawing/2014/main" id="{CDBF3027-6952-4AD2-ABE9-F023BEE8F73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7" name="Gerade Verbindung mit Pfeil 76">
          <a:extLst>
            <a:ext uri="{FF2B5EF4-FFF2-40B4-BE49-F238E27FC236}">
              <a16:creationId xmlns:a16="http://schemas.microsoft.com/office/drawing/2014/main" id="{4DC8A589-F338-4226-92A2-92A12E263EF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8" name="Gerade Verbindung mit Pfeil 77">
          <a:extLst>
            <a:ext uri="{FF2B5EF4-FFF2-40B4-BE49-F238E27FC236}">
              <a16:creationId xmlns:a16="http://schemas.microsoft.com/office/drawing/2014/main" id="{2A3591B0-BD9B-48CB-B452-8C06AA4A91E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9" name="Gerade Verbindung mit Pfeil 78">
          <a:extLst>
            <a:ext uri="{FF2B5EF4-FFF2-40B4-BE49-F238E27FC236}">
              <a16:creationId xmlns:a16="http://schemas.microsoft.com/office/drawing/2014/main" id="{40ACAA76-852A-4299-BA10-9F98680D4FB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0" name="Gerade Verbindung mit Pfeil 79">
          <a:extLst>
            <a:ext uri="{FF2B5EF4-FFF2-40B4-BE49-F238E27FC236}">
              <a16:creationId xmlns:a16="http://schemas.microsoft.com/office/drawing/2014/main" id="{4B604A93-2373-48C3-8CDC-7EACD47256A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1" name="Gerade Verbindung mit Pfeil 80">
          <a:extLst>
            <a:ext uri="{FF2B5EF4-FFF2-40B4-BE49-F238E27FC236}">
              <a16:creationId xmlns:a16="http://schemas.microsoft.com/office/drawing/2014/main" id="{889B93C0-B8D5-414F-A6C9-2F0D45E1F94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2" name="Gerade Verbindung mit Pfeil 81">
          <a:extLst>
            <a:ext uri="{FF2B5EF4-FFF2-40B4-BE49-F238E27FC236}">
              <a16:creationId xmlns:a16="http://schemas.microsoft.com/office/drawing/2014/main" id="{884651C8-B4BF-4A0C-87FA-DFA7D2ABBC5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3" name="Gerade Verbindung mit Pfeil 82">
          <a:extLst>
            <a:ext uri="{FF2B5EF4-FFF2-40B4-BE49-F238E27FC236}">
              <a16:creationId xmlns:a16="http://schemas.microsoft.com/office/drawing/2014/main" id="{FF581911-833C-4D23-8009-49029AF2DEF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4" name="Gerade Verbindung mit Pfeil 83">
          <a:extLst>
            <a:ext uri="{FF2B5EF4-FFF2-40B4-BE49-F238E27FC236}">
              <a16:creationId xmlns:a16="http://schemas.microsoft.com/office/drawing/2014/main" id="{D15C4835-16F1-49AD-8EE7-DD4AE4B24DE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5" name="Gerade Verbindung mit Pfeil 84">
          <a:extLst>
            <a:ext uri="{FF2B5EF4-FFF2-40B4-BE49-F238E27FC236}">
              <a16:creationId xmlns:a16="http://schemas.microsoft.com/office/drawing/2014/main" id="{B78CA1C0-A5B4-4600-9A40-266FF3E86A5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6" name="Gerade Verbindung mit Pfeil 85">
          <a:extLst>
            <a:ext uri="{FF2B5EF4-FFF2-40B4-BE49-F238E27FC236}">
              <a16:creationId xmlns:a16="http://schemas.microsoft.com/office/drawing/2014/main" id="{686A4406-716C-47F6-B4CE-6EF002B53FA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7" name="Gerade Verbindung mit Pfeil 86">
          <a:extLst>
            <a:ext uri="{FF2B5EF4-FFF2-40B4-BE49-F238E27FC236}">
              <a16:creationId xmlns:a16="http://schemas.microsoft.com/office/drawing/2014/main" id="{96A90281-1ABC-4B76-81D7-B5E15B017A2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8" name="Gerade Verbindung mit Pfeil 87">
          <a:extLst>
            <a:ext uri="{FF2B5EF4-FFF2-40B4-BE49-F238E27FC236}">
              <a16:creationId xmlns:a16="http://schemas.microsoft.com/office/drawing/2014/main" id="{C7E06A8F-D8E2-4362-9B78-7699886E035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9" name="Gerade Verbindung mit Pfeil 88">
          <a:extLst>
            <a:ext uri="{FF2B5EF4-FFF2-40B4-BE49-F238E27FC236}">
              <a16:creationId xmlns:a16="http://schemas.microsoft.com/office/drawing/2014/main" id="{806AEE19-590F-4C1C-B3C1-24CED697938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0" name="Gerade Verbindung mit Pfeil 89">
          <a:extLst>
            <a:ext uri="{FF2B5EF4-FFF2-40B4-BE49-F238E27FC236}">
              <a16:creationId xmlns:a16="http://schemas.microsoft.com/office/drawing/2014/main" id="{F994E184-D55D-4952-A452-5A36A8A86E4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1" name="Gerade Verbindung mit Pfeil 90">
          <a:extLst>
            <a:ext uri="{FF2B5EF4-FFF2-40B4-BE49-F238E27FC236}">
              <a16:creationId xmlns:a16="http://schemas.microsoft.com/office/drawing/2014/main" id="{F29FC699-9818-4F21-A559-D74FC92DEB3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2" name="Gerade Verbindung mit Pfeil 91">
          <a:extLst>
            <a:ext uri="{FF2B5EF4-FFF2-40B4-BE49-F238E27FC236}">
              <a16:creationId xmlns:a16="http://schemas.microsoft.com/office/drawing/2014/main" id="{A7A240F3-7C2C-47F2-B7E6-2B96DD28533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3" name="Gerade Verbindung mit Pfeil 92">
          <a:extLst>
            <a:ext uri="{FF2B5EF4-FFF2-40B4-BE49-F238E27FC236}">
              <a16:creationId xmlns:a16="http://schemas.microsoft.com/office/drawing/2014/main" id="{7C3756EF-7F51-4115-9F23-36721817ADA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4" name="Gerade Verbindung mit Pfeil 93">
          <a:extLst>
            <a:ext uri="{FF2B5EF4-FFF2-40B4-BE49-F238E27FC236}">
              <a16:creationId xmlns:a16="http://schemas.microsoft.com/office/drawing/2014/main" id="{1C9C057A-FAD7-4EF9-AB9C-83917B979DF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5" name="Gerade Verbindung mit Pfeil 94">
          <a:extLst>
            <a:ext uri="{FF2B5EF4-FFF2-40B4-BE49-F238E27FC236}">
              <a16:creationId xmlns:a16="http://schemas.microsoft.com/office/drawing/2014/main" id="{0EAA510A-2A67-4B0C-B2CC-5DC4D72B5A6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6" name="Gerade Verbindung mit Pfeil 95">
          <a:extLst>
            <a:ext uri="{FF2B5EF4-FFF2-40B4-BE49-F238E27FC236}">
              <a16:creationId xmlns:a16="http://schemas.microsoft.com/office/drawing/2014/main" id="{EC74A31B-157C-4AB9-9A55-1235A2BD76F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7" name="Gerade Verbindung mit Pfeil 96">
          <a:extLst>
            <a:ext uri="{FF2B5EF4-FFF2-40B4-BE49-F238E27FC236}">
              <a16:creationId xmlns:a16="http://schemas.microsoft.com/office/drawing/2014/main" id="{44F67BAA-054F-4AB8-8C6C-CB49CCAA9D3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8" name="Gerade Verbindung mit Pfeil 97">
          <a:extLst>
            <a:ext uri="{FF2B5EF4-FFF2-40B4-BE49-F238E27FC236}">
              <a16:creationId xmlns:a16="http://schemas.microsoft.com/office/drawing/2014/main" id="{C80ED34F-AAD8-4338-B809-ADE3E32D5FB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9" name="Gerade Verbindung mit Pfeil 98">
          <a:extLst>
            <a:ext uri="{FF2B5EF4-FFF2-40B4-BE49-F238E27FC236}">
              <a16:creationId xmlns:a16="http://schemas.microsoft.com/office/drawing/2014/main" id="{07E45640-CCDD-4730-817A-5AE84C06CA5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00" name="Gerade Verbindung mit Pfeil 99">
          <a:extLst>
            <a:ext uri="{FF2B5EF4-FFF2-40B4-BE49-F238E27FC236}">
              <a16:creationId xmlns:a16="http://schemas.microsoft.com/office/drawing/2014/main" id="{E5CA1D9D-246C-4C26-889F-3E525830216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01" name="Gerade Verbindung mit Pfeil 100">
          <a:extLst>
            <a:ext uri="{FF2B5EF4-FFF2-40B4-BE49-F238E27FC236}">
              <a16:creationId xmlns:a16="http://schemas.microsoft.com/office/drawing/2014/main" id="{F7CE57E8-E4E8-4872-85DD-664FDA3B3F3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02" name="Gerade Verbindung mit Pfeil 101">
          <a:extLst>
            <a:ext uri="{FF2B5EF4-FFF2-40B4-BE49-F238E27FC236}">
              <a16:creationId xmlns:a16="http://schemas.microsoft.com/office/drawing/2014/main" id="{94606674-CBF8-450E-B570-87C06D3407C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03" name="Gerade Verbindung mit Pfeil 102">
          <a:extLst>
            <a:ext uri="{FF2B5EF4-FFF2-40B4-BE49-F238E27FC236}">
              <a16:creationId xmlns:a16="http://schemas.microsoft.com/office/drawing/2014/main" id="{458B67D7-4342-4E46-9C36-4F26D339502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04" name="Gerade Verbindung mit Pfeil 103">
          <a:extLst>
            <a:ext uri="{FF2B5EF4-FFF2-40B4-BE49-F238E27FC236}">
              <a16:creationId xmlns:a16="http://schemas.microsoft.com/office/drawing/2014/main" id="{6D401DE9-DEAA-4F45-8859-64C2720B062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05" name="Gerade Verbindung mit Pfeil 104">
          <a:extLst>
            <a:ext uri="{FF2B5EF4-FFF2-40B4-BE49-F238E27FC236}">
              <a16:creationId xmlns:a16="http://schemas.microsoft.com/office/drawing/2014/main" id="{72F5F883-70EB-404E-90E8-53844770B39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06" name="Gerade Verbindung mit Pfeil 105">
          <a:extLst>
            <a:ext uri="{FF2B5EF4-FFF2-40B4-BE49-F238E27FC236}">
              <a16:creationId xmlns:a16="http://schemas.microsoft.com/office/drawing/2014/main" id="{6EE1ECD9-D90B-4090-B63B-03A4054D8DA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07" name="Gerade Verbindung mit Pfeil 106">
          <a:extLst>
            <a:ext uri="{FF2B5EF4-FFF2-40B4-BE49-F238E27FC236}">
              <a16:creationId xmlns:a16="http://schemas.microsoft.com/office/drawing/2014/main" id="{D5D92F2C-860C-4167-A455-1E99E88225F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08" name="Gerade Verbindung mit Pfeil 107">
          <a:extLst>
            <a:ext uri="{FF2B5EF4-FFF2-40B4-BE49-F238E27FC236}">
              <a16:creationId xmlns:a16="http://schemas.microsoft.com/office/drawing/2014/main" id="{CEBDBA6B-7D24-42D9-B64B-9FDADD88769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09" name="Gerade Verbindung mit Pfeil 108">
          <a:extLst>
            <a:ext uri="{FF2B5EF4-FFF2-40B4-BE49-F238E27FC236}">
              <a16:creationId xmlns:a16="http://schemas.microsoft.com/office/drawing/2014/main" id="{F025B2C5-3D70-49C8-A95D-3E50F5A0AB4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10" name="Gerade Verbindung mit Pfeil 109">
          <a:extLst>
            <a:ext uri="{FF2B5EF4-FFF2-40B4-BE49-F238E27FC236}">
              <a16:creationId xmlns:a16="http://schemas.microsoft.com/office/drawing/2014/main" id="{673EAAB4-90BF-41EB-97D9-FB75EB47210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11" name="Gerade Verbindung mit Pfeil 110">
          <a:extLst>
            <a:ext uri="{FF2B5EF4-FFF2-40B4-BE49-F238E27FC236}">
              <a16:creationId xmlns:a16="http://schemas.microsoft.com/office/drawing/2014/main" id="{150C5239-4FB3-4BA8-A92E-F6450709DA4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12" name="Gerade Verbindung mit Pfeil 111">
          <a:extLst>
            <a:ext uri="{FF2B5EF4-FFF2-40B4-BE49-F238E27FC236}">
              <a16:creationId xmlns:a16="http://schemas.microsoft.com/office/drawing/2014/main" id="{0DEA8620-1E85-4E51-AF4D-8443FF1B396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13" name="Gerade Verbindung mit Pfeil 112">
          <a:extLst>
            <a:ext uri="{FF2B5EF4-FFF2-40B4-BE49-F238E27FC236}">
              <a16:creationId xmlns:a16="http://schemas.microsoft.com/office/drawing/2014/main" id="{EF53E0FF-59B5-48C0-81DA-B357024D466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14" name="Gerade Verbindung mit Pfeil 113">
          <a:extLst>
            <a:ext uri="{FF2B5EF4-FFF2-40B4-BE49-F238E27FC236}">
              <a16:creationId xmlns:a16="http://schemas.microsoft.com/office/drawing/2014/main" id="{860345F4-A60E-41A8-92C5-F78B4B60B37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15" name="Gerade Verbindung mit Pfeil 114">
          <a:extLst>
            <a:ext uri="{FF2B5EF4-FFF2-40B4-BE49-F238E27FC236}">
              <a16:creationId xmlns:a16="http://schemas.microsoft.com/office/drawing/2014/main" id="{8E62A78E-5899-454C-8E0E-5D357DFE9F2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16" name="Gerade Verbindung mit Pfeil 115">
          <a:extLst>
            <a:ext uri="{FF2B5EF4-FFF2-40B4-BE49-F238E27FC236}">
              <a16:creationId xmlns:a16="http://schemas.microsoft.com/office/drawing/2014/main" id="{5489951C-B6D4-4344-8E3F-C03E38C4A56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17" name="Gerade Verbindung mit Pfeil 116">
          <a:extLst>
            <a:ext uri="{FF2B5EF4-FFF2-40B4-BE49-F238E27FC236}">
              <a16:creationId xmlns:a16="http://schemas.microsoft.com/office/drawing/2014/main" id="{7F4AFCC9-CF90-45DC-8DFE-64D3E0F7BAF1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18" name="Gerade Verbindung mit Pfeil 117">
          <a:extLst>
            <a:ext uri="{FF2B5EF4-FFF2-40B4-BE49-F238E27FC236}">
              <a16:creationId xmlns:a16="http://schemas.microsoft.com/office/drawing/2014/main" id="{33F4A717-28A2-495E-BEE7-1E2DD3743A03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19" name="Gerade Verbindung mit Pfeil 118">
          <a:extLst>
            <a:ext uri="{FF2B5EF4-FFF2-40B4-BE49-F238E27FC236}">
              <a16:creationId xmlns:a16="http://schemas.microsoft.com/office/drawing/2014/main" id="{3F2CBF9B-CFE1-4B5D-A739-4030D9C97B23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20" name="Gerade Verbindung mit Pfeil 119">
          <a:extLst>
            <a:ext uri="{FF2B5EF4-FFF2-40B4-BE49-F238E27FC236}">
              <a16:creationId xmlns:a16="http://schemas.microsoft.com/office/drawing/2014/main" id="{F045FC35-CB9C-4B59-8041-E4B9AC5C1F85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21" name="Gerade Verbindung mit Pfeil 120">
          <a:extLst>
            <a:ext uri="{FF2B5EF4-FFF2-40B4-BE49-F238E27FC236}">
              <a16:creationId xmlns:a16="http://schemas.microsoft.com/office/drawing/2014/main" id="{A4E81569-A2F4-4697-8693-D1A167D9DFB8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22" name="Gerade Verbindung mit Pfeil 121">
          <a:extLst>
            <a:ext uri="{FF2B5EF4-FFF2-40B4-BE49-F238E27FC236}">
              <a16:creationId xmlns:a16="http://schemas.microsoft.com/office/drawing/2014/main" id="{40B16D68-01B3-4334-B688-3D4A882DB5B5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23" name="Gerade Verbindung mit Pfeil 122">
          <a:extLst>
            <a:ext uri="{FF2B5EF4-FFF2-40B4-BE49-F238E27FC236}">
              <a16:creationId xmlns:a16="http://schemas.microsoft.com/office/drawing/2014/main" id="{EC824F81-F10C-45B8-886F-6B56DAB76269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24" name="Gerade Verbindung mit Pfeil 123">
          <a:extLst>
            <a:ext uri="{FF2B5EF4-FFF2-40B4-BE49-F238E27FC236}">
              <a16:creationId xmlns:a16="http://schemas.microsoft.com/office/drawing/2014/main" id="{D8842901-2C2C-4CEC-9D68-B0A18B178E33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25" name="Gerade Verbindung mit Pfeil 124">
          <a:extLst>
            <a:ext uri="{FF2B5EF4-FFF2-40B4-BE49-F238E27FC236}">
              <a16:creationId xmlns:a16="http://schemas.microsoft.com/office/drawing/2014/main" id="{1B2E818B-63B0-43F1-96BD-A1B2D002B7ED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26" name="Gerade Verbindung mit Pfeil 125">
          <a:extLst>
            <a:ext uri="{FF2B5EF4-FFF2-40B4-BE49-F238E27FC236}">
              <a16:creationId xmlns:a16="http://schemas.microsoft.com/office/drawing/2014/main" id="{E2CB9725-CC6F-444C-896F-5DE271455A89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27" name="Gerade Verbindung mit Pfeil 126">
          <a:extLst>
            <a:ext uri="{FF2B5EF4-FFF2-40B4-BE49-F238E27FC236}">
              <a16:creationId xmlns:a16="http://schemas.microsoft.com/office/drawing/2014/main" id="{1EE19BB7-A4CD-4FDA-BC4C-19AD5B37D48E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28" name="Gerade Verbindung mit Pfeil 127">
          <a:extLst>
            <a:ext uri="{FF2B5EF4-FFF2-40B4-BE49-F238E27FC236}">
              <a16:creationId xmlns:a16="http://schemas.microsoft.com/office/drawing/2014/main" id="{F58FBA7F-CBBC-48B3-A6F6-AD718DD40844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29" name="Gerade Verbindung mit Pfeil 128">
          <a:extLst>
            <a:ext uri="{FF2B5EF4-FFF2-40B4-BE49-F238E27FC236}">
              <a16:creationId xmlns:a16="http://schemas.microsoft.com/office/drawing/2014/main" id="{43E7EE96-1D02-4BA6-BEC4-60410E65356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30" name="Gerade Verbindung mit Pfeil 129">
          <a:extLst>
            <a:ext uri="{FF2B5EF4-FFF2-40B4-BE49-F238E27FC236}">
              <a16:creationId xmlns:a16="http://schemas.microsoft.com/office/drawing/2014/main" id="{67659E3A-1D57-4219-874D-B731399B494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31" name="Gerade Verbindung mit Pfeil 130">
          <a:extLst>
            <a:ext uri="{FF2B5EF4-FFF2-40B4-BE49-F238E27FC236}">
              <a16:creationId xmlns:a16="http://schemas.microsoft.com/office/drawing/2014/main" id="{83B7639D-13A3-4CA6-816A-0522C7AC62D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32" name="Gerade Verbindung mit Pfeil 131">
          <a:extLst>
            <a:ext uri="{FF2B5EF4-FFF2-40B4-BE49-F238E27FC236}">
              <a16:creationId xmlns:a16="http://schemas.microsoft.com/office/drawing/2014/main" id="{3B19D640-CCA8-44D1-B280-BD0D3314F7A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33" name="Gerade Verbindung mit Pfeil 132">
          <a:extLst>
            <a:ext uri="{FF2B5EF4-FFF2-40B4-BE49-F238E27FC236}">
              <a16:creationId xmlns:a16="http://schemas.microsoft.com/office/drawing/2014/main" id="{8CAF07CF-E09A-4FBB-9D27-CECF86ADAD5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34" name="Gerade Verbindung mit Pfeil 133">
          <a:extLst>
            <a:ext uri="{FF2B5EF4-FFF2-40B4-BE49-F238E27FC236}">
              <a16:creationId xmlns:a16="http://schemas.microsoft.com/office/drawing/2014/main" id="{86F50EB9-7233-422B-AB74-BC6382687A4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35" name="Gerade Verbindung mit Pfeil 134">
          <a:extLst>
            <a:ext uri="{FF2B5EF4-FFF2-40B4-BE49-F238E27FC236}">
              <a16:creationId xmlns:a16="http://schemas.microsoft.com/office/drawing/2014/main" id="{DBC78A38-C4B6-46FB-B15F-3A777D4D0DF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36" name="Gerade Verbindung mit Pfeil 135">
          <a:extLst>
            <a:ext uri="{FF2B5EF4-FFF2-40B4-BE49-F238E27FC236}">
              <a16:creationId xmlns:a16="http://schemas.microsoft.com/office/drawing/2014/main" id="{15684F50-B6C3-4CCC-9F75-6D87204F6B0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37" name="Gerade Verbindung mit Pfeil 136">
          <a:extLst>
            <a:ext uri="{FF2B5EF4-FFF2-40B4-BE49-F238E27FC236}">
              <a16:creationId xmlns:a16="http://schemas.microsoft.com/office/drawing/2014/main" id="{2EB1A5D3-C7CC-4DEC-8B58-95CAB9A3B25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38" name="Gerade Verbindung mit Pfeil 137">
          <a:extLst>
            <a:ext uri="{FF2B5EF4-FFF2-40B4-BE49-F238E27FC236}">
              <a16:creationId xmlns:a16="http://schemas.microsoft.com/office/drawing/2014/main" id="{0F692070-A832-4BED-A3BB-E165E6A7176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39" name="Gerade Verbindung mit Pfeil 138">
          <a:extLst>
            <a:ext uri="{FF2B5EF4-FFF2-40B4-BE49-F238E27FC236}">
              <a16:creationId xmlns:a16="http://schemas.microsoft.com/office/drawing/2014/main" id="{0F12AE7B-8F8C-41FB-A92C-502003125E2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40" name="Gerade Verbindung mit Pfeil 139">
          <a:extLst>
            <a:ext uri="{FF2B5EF4-FFF2-40B4-BE49-F238E27FC236}">
              <a16:creationId xmlns:a16="http://schemas.microsoft.com/office/drawing/2014/main" id="{4A86DD22-A66A-4F7C-8224-B992A15922E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41" name="Gerade Verbindung mit Pfeil 140">
          <a:extLst>
            <a:ext uri="{FF2B5EF4-FFF2-40B4-BE49-F238E27FC236}">
              <a16:creationId xmlns:a16="http://schemas.microsoft.com/office/drawing/2014/main" id="{41028F0D-F3F4-49AB-9DF9-74EB36B640D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42" name="Gerade Verbindung mit Pfeil 141">
          <a:extLst>
            <a:ext uri="{FF2B5EF4-FFF2-40B4-BE49-F238E27FC236}">
              <a16:creationId xmlns:a16="http://schemas.microsoft.com/office/drawing/2014/main" id="{5798945E-90C0-4A1D-96A8-7739A319358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43" name="Gerade Verbindung mit Pfeil 142">
          <a:extLst>
            <a:ext uri="{FF2B5EF4-FFF2-40B4-BE49-F238E27FC236}">
              <a16:creationId xmlns:a16="http://schemas.microsoft.com/office/drawing/2014/main" id="{952F3992-5DBF-4E34-AAE7-CA876A3E006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44" name="Gerade Verbindung mit Pfeil 143">
          <a:extLst>
            <a:ext uri="{FF2B5EF4-FFF2-40B4-BE49-F238E27FC236}">
              <a16:creationId xmlns:a16="http://schemas.microsoft.com/office/drawing/2014/main" id="{0352FFE1-70E3-40E6-8EB5-D2E739FE60C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45" name="Gerade Verbindung mit Pfeil 144">
          <a:extLst>
            <a:ext uri="{FF2B5EF4-FFF2-40B4-BE49-F238E27FC236}">
              <a16:creationId xmlns:a16="http://schemas.microsoft.com/office/drawing/2014/main" id="{13F11974-BF4D-429E-B41F-A4C7CE2BE87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46" name="Gerade Verbindung mit Pfeil 145">
          <a:extLst>
            <a:ext uri="{FF2B5EF4-FFF2-40B4-BE49-F238E27FC236}">
              <a16:creationId xmlns:a16="http://schemas.microsoft.com/office/drawing/2014/main" id="{DF238BC8-483C-4C74-A76E-BF520DD9DEE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47" name="Gerade Verbindung mit Pfeil 146">
          <a:extLst>
            <a:ext uri="{FF2B5EF4-FFF2-40B4-BE49-F238E27FC236}">
              <a16:creationId xmlns:a16="http://schemas.microsoft.com/office/drawing/2014/main" id="{71F1B262-AAF4-47AA-B23E-19E615A76FB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48" name="Gerade Verbindung mit Pfeil 147">
          <a:extLst>
            <a:ext uri="{FF2B5EF4-FFF2-40B4-BE49-F238E27FC236}">
              <a16:creationId xmlns:a16="http://schemas.microsoft.com/office/drawing/2014/main" id="{A3C01BA4-82B3-4C46-89C6-9C5A252F889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49" name="Gerade Verbindung mit Pfeil 148">
          <a:extLst>
            <a:ext uri="{FF2B5EF4-FFF2-40B4-BE49-F238E27FC236}">
              <a16:creationId xmlns:a16="http://schemas.microsoft.com/office/drawing/2014/main" id="{ED4E217A-0C34-44C7-9336-7D9AD2C29F9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50" name="Gerade Verbindung mit Pfeil 149">
          <a:extLst>
            <a:ext uri="{FF2B5EF4-FFF2-40B4-BE49-F238E27FC236}">
              <a16:creationId xmlns:a16="http://schemas.microsoft.com/office/drawing/2014/main" id="{97E7AFCB-76D3-4BFE-BF05-F0AE3B4B36F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51" name="Gerade Verbindung mit Pfeil 150">
          <a:extLst>
            <a:ext uri="{FF2B5EF4-FFF2-40B4-BE49-F238E27FC236}">
              <a16:creationId xmlns:a16="http://schemas.microsoft.com/office/drawing/2014/main" id="{D9B843B0-31C8-41F3-A7D0-2D889FCC576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52" name="Gerade Verbindung mit Pfeil 151">
          <a:extLst>
            <a:ext uri="{FF2B5EF4-FFF2-40B4-BE49-F238E27FC236}">
              <a16:creationId xmlns:a16="http://schemas.microsoft.com/office/drawing/2014/main" id="{126670A0-9506-4BAD-9BFF-BA9A1FF22FD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53" name="Gerade Verbindung mit Pfeil 152">
          <a:extLst>
            <a:ext uri="{FF2B5EF4-FFF2-40B4-BE49-F238E27FC236}">
              <a16:creationId xmlns:a16="http://schemas.microsoft.com/office/drawing/2014/main" id="{5EC5EF4E-95B7-456C-B9BC-F25EEDD346FF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54" name="Gerade Verbindung mit Pfeil 153">
          <a:extLst>
            <a:ext uri="{FF2B5EF4-FFF2-40B4-BE49-F238E27FC236}">
              <a16:creationId xmlns:a16="http://schemas.microsoft.com/office/drawing/2014/main" id="{210A6751-07FF-41E3-86B8-D82B0F915D56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55" name="Gerade Verbindung mit Pfeil 154">
          <a:extLst>
            <a:ext uri="{FF2B5EF4-FFF2-40B4-BE49-F238E27FC236}">
              <a16:creationId xmlns:a16="http://schemas.microsoft.com/office/drawing/2014/main" id="{E9FC480F-07DF-4B74-96CE-3508A66A9BA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56" name="Gerade Verbindung mit Pfeil 155">
          <a:extLst>
            <a:ext uri="{FF2B5EF4-FFF2-40B4-BE49-F238E27FC236}">
              <a16:creationId xmlns:a16="http://schemas.microsoft.com/office/drawing/2014/main" id="{8701E5F1-D793-427F-B055-E6A7CDA8F19B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57" name="Gerade Verbindung mit Pfeil 156">
          <a:extLst>
            <a:ext uri="{FF2B5EF4-FFF2-40B4-BE49-F238E27FC236}">
              <a16:creationId xmlns:a16="http://schemas.microsoft.com/office/drawing/2014/main" id="{6C377079-E3B3-4579-B84E-28F4F55E6266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58" name="Gerade Verbindung mit Pfeil 157">
          <a:extLst>
            <a:ext uri="{FF2B5EF4-FFF2-40B4-BE49-F238E27FC236}">
              <a16:creationId xmlns:a16="http://schemas.microsoft.com/office/drawing/2014/main" id="{4E00AD90-4020-4E32-9E32-712BDC7B558B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59" name="Gerade Verbindung mit Pfeil 158">
          <a:extLst>
            <a:ext uri="{FF2B5EF4-FFF2-40B4-BE49-F238E27FC236}">
              <a16:creationId xmlns:a16="http://schemas.microsoft.com/office/drawing/2014/main" id="{DF9F5960-A85D-46CB-8C96-47F5A9354859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60" name="Gerade Verbindung mit Pfeil 159">
          <a:extLst>
            <a:ext uri="{FF2B5EF4-FFF2-40B4-BE49-F238E27FC236}">
              <a16:creationId xmlns:a16="http://schemas.microsoft.com/office/drawing/2014/main" id="{F89D6F66-A34C-4FF6-9E63-15B59D5A79A1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61" name="Gerade Verbindung mit Pfeil 160">
          <a:extLst>
            <a:ext uri="{FF2B5EF4-FFF2-40B4-BE49-F238E27FC236}">
              <a16:creationId xmlns:a16="http://schemas.microsoft.com/office/drawing/2014/main" id="{D3B1AFE5-B549-4383-B26D-0B30472C8CDE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62" name="Gerade Verbindung mit Pfeil 161">
          <a:extLst>
            <a:ext uri="{FF2B5EF4-FFF2-40B4-BE49-F238E27FC236}">
              <a16:creationId xmlns:a16="http://schemas.microsoft.com/office/drawing/2014/main" id="{553A616E-A7D9-4B6F-96D7-A287518B8814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63" name="Gerade Verbindung mit Pfeil 162">
          <a:extLst>
            <a:ext uri="{FF2B5EF4-FFF2-40B4-BE49-F238E27FC236}">
              <a16:creationId xmlns:a16="http://schemas.microsoft.com/office/drawing/2014/main" id="{B4B82126-69DE-4475-9625-F1AA7DE77C1A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64" name="Gerade Verbindung mit Pfeil 163">
          <a:extLst>
            <a:ext uri="{FF2B5EF4-FFF2-40B4-BE49-F238E27FC236}">
              <a16:creationId xmlns:a16="http://schemas.microsoft.com/office/drawing/2014/main" id="{B5F04E88-3A3D-470F-92AF-1B9C06EE78F9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65" name="Gerade Verbindung mit Pfeil 164">
          <a:extLst>
            <a:ext uri="{FF2B5EF4-FFF2-40B4-BE49-F238E27FC236}">
              <a16:creationId xmlns:a16="http://schemas.microsoft.com/office/drawing/2014/main" id="{06AF3EB6-8DAC-4B77-8B2A-42E85CC3761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66" name="Gerade Verbindung mit Pfeil 165">
          <a:extLst>
            <a:ext uri="{FF2B5EF4-FFF2-40B4-BE49-F238E27FC236}">
              <a16:creationId xmlns:a16="http://schemas.microsoft.com/office/drawing/2014/main" id="{6CE7D54A-31AC-4A14-A848-DB0B91B5CEA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67" name="Gerade Verbindung mit Pfeil 166">
          <a:extLst>
            <a:ext uri="{FF2B5EF4-FFF2-40B4-BE49-F238E27FC236}">
              <a16:creationId xmlns:a16="http://schemas.microsoft.com/office/drawing/2014/main" id="{8F9D5FAE-2F49-40F5-9221-2ACD49F75FC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68" name="Gerade Verbindung mit Pfeil 167">
          <a:extLst>
            <a:ext uri="{FF2B5EF4-FFF2-40B4-BE49-F238E27FC236}">
              <a16:creationId xmlns:a16="http://schemas.microsoft.com/office/drawing/2014/main" id="{D7FC7581-DBD4-44A6-86B8-12ABAA3B043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69" name="Gerade Verbindung mit Pfeil 168">
          <a:extLst>
            <a:ext uri="{FF2B5EF4-FFF2-40B4-BE49-F238E27FC236}">
              <a16:creationId xmlns:a16="http://schemas.microsoft.com/office/drawing/2014/main" id="{0B72B4EE-B767-48B0-8E1C-72D9AA01A50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70" name="Gerade Verbindung mit Pfeil 169">
          <a:extLst>
            <a:ext uri="{FF2B5EF4-FFF2-40B4-BE49-F238E27FC236}">
              <a16:creationId xmlns:a16="http://schemas.microsoft.com/office/drawing/2014/main" id="{8C8855C9-2197-417C-B8EC-F1AB7AD1C19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71" name="Gerade Verbindung mit Pfeil 170">
          <a:extLst>
            <a:ext uri="{FF2B5EF4-FFF2-40B4-BE49-F238E27FC236}">
              <a16:creationId xmlns:a16="http://schemas.microsoft.com/office/drawing/2014/main" id="{BA292E82-55AA-47DD-BEB6-C78E6F5C58B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72" name="Gerade Verbindung mit Pfeil 171">
          <a:extLst>
            <a:ext uri="{FF2B5EF4-FFF2-40B4-BE49-F238E27FC236}">
              <a16:creationId xmlns:a16="http://schemas.microsoft.com/office/drawing/2014/main" id="{9B5EDBE3-7A90-41B0-9701-A21C4B740FA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73" name="Gerade Verbindung mit Pfeil 172">
          <a:extLst>
            <a:ext uri="{FF2B5EF4-FFF2-40B4-BE49-F238E27FC236}">
              <a16:creationId xmlns:a16="http://schemas.microsoft.com/office/drawing/2014/main" id="{4FA7B5B5-A855-4956-AADF-9515B116AD8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74" name="Gerade Verbindung mit Pfeil 173">
          <a:extLst>
            <a:ext uri="{FF2B5EF4-FFF2-40B4-BE49-F238E27FC236}">
              <a16:creationId xmlns:a16="http://schemas.microsoft.com/office/drawing/2014/main" id="{12D22C63-4042-40B8-ABD4-5F6E08E0AB4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75" name="Gerade Verbindung mit Pfeil 174">
          <a:extLst>
            <a:ext uri="{FF2B5EF4-FFF2-40B4-BE49-F238E27FC236}">
              <a16:creationId xmlns:a16="http://schemas.microsoft.com/office/drawing/2014/main" id="{011A7094-CE17-4B68-AAD2-45E189FE18D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76" name="Gerade Verbindung mit Pfeil 175">
          <a:extLst>
            <a:ext uri="{FF2B5EF4-FFF2-40B4-BE49-F238E27FC236}">
              <a16:creationId xmlns:a16="http://schemas.microsoft.com/office/drawing/2014/main" id="{C1BD233F-95C8-45A1-B549-85FE9340DF1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77" name="Gerade Verbindung mit Pfeil 176">
          <a:extLst>
            <a:ext uri="{FF2B5EF4-FFF2-40B4-BE49-F238E27FC236}">
              <a16:creationId xmlns:a16="http://schemas.microsoft.com/office/drawing/2014/main" id="{AE6715B3-0FD6-4042-B4FC-C0DA64B024A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78" name="Gerade Verbindung mit Pfeil 177">
          <a:extLst>
            <a:ext uri="{FF2B5EF4-FFF2-40B4-BE49-F238E27FC236}">
              <a16:creationId xmlns:a16="http://schemas.microsoft.com/office/drawing/2014/main" id="{C0334FD3-90DA-454F-A3F5-67F83C88D97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79" name="Gerade Verbindung mit Pfeil 178">
          <a:extLst>
            <a:ext uri="{FF2B5EF4-FFF2-40B4-BE49-F238E27FC236}">
              <a16:creationId xmlns:a16="http://schemas.microsoft.com/office/drawing/2014/main" id="{E1DC2BDD-6D67-4D22-972F-C0CF19065E3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80" name="Gerade Verbindung mit Pfeil 179">
          <a:extLst>
            <a:ext uri="{FF2B5EF4-FFF2-40B4-BE49-F238E27FC236}">
              <a16:creationId xmlns:a16="http://schemas.microsoft.com/office/drawing/2014/main" id="{97378EA6-CFB1-4CC9-BBC5-E1FC0740337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81" name="Gerade Verbindung mit Pfeil 180">
          <a:extLst>
            <a:ext uri="{FF2B5EF4-FFF2-40B4-BE49-F238E27FC236}">
              <a16:creationId xmlns:a16="http://schemas.microsoft.com/office/drawing/2014/main" id="{943B1E53-E7A5-4620-9090-EB9F7E98000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82" name="Gerade Verbindung mit Pfeil 181">
          <a:extLst>
            <a:ext uri="{FF2B5EF4-FFF2-40B4-BE49-F238E27FC236}">
              <a16:creationId xmlns:a16="http://schemas.microsoft.com/office/drawing/2014/main" id="{2FF6307F-DAE6-493D-A420-3CCA0FBCA82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83" name="Gerade Verbindung mit Pfeil 182">
          <a:extLst>
            <a:ext uri="{FF2B5EF4-FFF2-40B4-BE49-F238E27FC236}">
              <a16:creationId xmlns:a16="http://schemas.microsoft.com/office/drawing/2014/main" id="{822C90BC-1CF0-4E85-A967-AB7C1BEE739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84" name="Gerade Verbindung mit Pfeil 183">
          <a:extLst>
            <a:ext uri="{FF2B5EF4-FFF2-40B4-BE49-F238E27FC236}">
              <a16:creationId xmlns:a16="http://schemas.microsoft.com/office/drawing/2014/main" id="{BEC36A12-2FC4-4371-83D1-CB8A2F726F9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85" name="Gerade Verbindung mit Pfeil 184">
          <a:extLst>
            <a:ext uri="{FF2B5EF4-FFF2-40B4-BE49-F238E27FC236}">
              <a16:creationId xmlns:a16="http://schemas.microsoft.com/office/drawing/2014/main" id="{70AF73E2-3C9D-4DE8-BDF1-8964D0CE7E8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86" name="Gerade Verbindung mit Pfeil 185">
          <a:extLst>
            <a:ext uri="{FF2B5EF4-FFF2-40B4-BE49-F238E27FC236}">
              <a16:creationId xmlns:a16="http://schemas.microsoft.com/office/drawing/2014/main" id="{092FBE4E-2948-461B-B72F-DA2E8EF3F08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87" name="Gerade Verbindung mit Pfeil 186">
          <a:extLst>
            <a:ext uri="{FF2B5EF4-FFF2-40B4-BE49-F238E27FC236}">
              <a16:creationId xmlns:a16="http://schemas.microsoft.com/office/drawing/2014/main" id="{BA6F754B-1221-481A-A63E-A74BD859C58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88" name="Gerade Verbindung mit Pfeil 187">
          <a:extLst>
            <a:ext uri="{FF2B5EF4-FFF2-40B4-BE49-F238E27FC236}">
              <a16:creationId xmlns:a16="http://schemas.microsoft.com/office/drawing/2014/main" id="{EAEADE58-7106-4C56-AF0B-B74E8878519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89" name="Gerade Verbindung mit Pfeil 188">
          <a:extLst>
            <a:ext uri="{FF2B5EF4-FFF2-40B4-BE49-F238E27FC236}">
              <a16:creationId xmlns:a16="http://schemas.microsoft.com/office/drawing/2014/main" id="{545550AA-2E25-4AAD-881F-7BE482743A9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90" name="Gerade Verbindung mit Pfeil 189">
          <a:extLst>
            <a:ext uri="{FF2B5EF4-FFF2-40B4-BE49-F238E27FC236}">
              <a16:creationId xmlns:a16="http://schemas.microsoft.com/office/drawing/2014/main" id="{4E2F7DC8-A4B8-4058-A9C3-BF8472E6F4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91" name="Gerade Verbindung mit Pfeil 190">
          <a:extLst>
            <a:ext uri="{FF2B5EF4-FFF2-40B4-BE49-F238E27FC236}">
              <a16:creationId xmlns:a16="http://schemas.microsoft.com/office/drawing/2014/main" id="{3537086A-B268-47F8-8594-6A55833C8BE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92" name="Gerade Verbindung mit Pfeil 191">
          <a:extLst>
            <a:ext uri="{FF2B5EF4-FFF2-40B4-BE49-F238E27FC236}">
              <a16:creationId xmlns:a16="http://schemas.microsoft.com/office/drawing/2014/main" id="{D26CF965-6FD4-4DA0-A5C9-26F330805D7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93" name="Gerade Verbindung mit Pfeil 192">
          <a:extLst>
            <a:ext uri="{FF2B5EF4-FFF2-40B4-BE49-F238E27FC236}">
              <a16:creationId xmlns:a16="http://schemas.microsoft.com/office/drawing/2014/main" id="{3B36FE0C-B04B-482F-951B-537491B694B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94" name="Gerade Verbindung mit Pfeil 193">
          <a:extLst>
            <a:ext uri="{FF2B5EF4-FFF2-40B4-BE49-F238E27FC236}">
              <a16:creationId xmlns:a16="http://schemas.microsoft.com/office/drawing/2014/main" id="{4D95D741-DE10-42D8-9C39-94738B08B04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95" name="Gerade Verbindung mit Pfeil 194">
          <a:extLst>
            <a:ext uri="{FF2B5EF4-FFF2-40B4-BE49-F238E27FC236}">
              <a16:creationId xmlns:a16="http://schemas.microsoft.com/office/drawing/2014/main" id="{5A22BF2B-F0EE-41CE-A936-10B95946867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96" name="Gerade Verbindung mit Pfeil 195">
          <a:extLst>
            <a:ext uri="{FF2B5EF4-FFF2-40B4-BE49-F238E27FC236}">
              <a16:creationId xmlns:a16="http://schemas.microsoft.com/office/drawing/2014/main" id="{51F42933-8E54-4A8F-ADBA-BDD7F09A864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97" name="Gerade Verbindung mit Pfeil 196">
          <a:extLst>
            <a:ext uri="{FF2B5EF4-FFF2-40B4-BE49-F238E27FC236}">
              <a16:creationId xmlns:a16="http://schemas.microsoft.com/office/drawing/2014/main" id="{90D33DAC-A7FB-48E3-9CC1-68F54773484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98" name="Gerade Verbindung mit Pfeil 197">
          <a:extLst>
            <a:ext uri="{FF2B5EF4-FFF2-40B4-BE49-F238E27FC236}">
              <a16:creationId xmlns:a16="http://schemas.microsoft.com/office/drawing/2014/main" id="{C4109B40-B942-41BB-AB92-7A7E0E5584A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99" name="Gerade Verbindung mit Pfeil 198">
          <a:extLst>
            <a:ext uri="{FF2B5EF4-FFF2-40B4-BE49-F238E27FC236}">
              <a16:creationId xmlns:a16="http://schemas.microsoft.com/office/drawing/2014/main" id="{CD186E73-2367-44C2-89A5-8A50980CC9A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00" name="Gerade Verbindung mit Pfeil 199">
          <a:extLst>
            <a:ext uri="{FF2B5EF4-FFF2-40B4-BE49-F238E27FC236}">
              <a16:creationId xmlns:a16="http://schemas.microsoft.com/office/drawing/2014/main" id="{B015C140-287C-4792-8FA5-5A1D3207053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01" name="Gerade Verbindung mit Pfeil 200">
          <a:extLst>
            <a:ext uri="{FF2B5EF4-FFF2-40B4-BE49-F238E27FC236}">
              <a16:creationId xmlns:a16="http://schemas.microsoft.com/office/drawing/2014/main" id="{0044D791-FE7F-4BE8-821E-F18E524F307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02" name="Gerade Verbindung mit Pfeil 201">
          <a:extLst>
            <a:ext uri="{FF2B5EF4-FFF2-40B4-BE49-F238E27FC236}">
              <a16:creationId xmlns:a16="http://schemas.microsoft.com/office/drawing/2014/main" id="{2442F51D-712D-4B59-A5B7-24F90D26C2F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03" name="Gerade Verbindung mit Pfeil 202">
          <a:extLst>
            <a:ext uri="{FF2B5EF4-FFF2-40B4-BE49-F238E27FC236}">
              <a16:creationId xmlns:a16="http://schemas.microsoft.com/office/drawing/2014/main" id="{554FF383-F49D-46ED-BBEE-8E87E3D7E8B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04" name="Gerade Verbindung mit Pfeil 203">
          <a:extLst>
            <a:ext uri="{FF2B5EF4-FFF2-40B4-BE49-F238E27FC236}">
              <a16:creationId xmlns:a16="http://schemas.microsoft.com/office/drawing/2014/main" id="{73468601-D92B-4EF5-8A17-64622E34E4A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05" name="Gerade Verbindung mit Pfeil 204">
          <a:extLst>
            <a:ext uri="{FF2B5EF4-FFF2-40B4-BE49-F238E27FC236}">
              <a16:creationId xmlns:a16="http://schemas.microsoft.com/office/drawing/2014/main" id="{5C31D83A-BB36-4E85-9E06-04E8E850877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06" name="Gerade Verbindung mit Pfeil 205">
          <a:extLst>
            <a:ext uri="{FF2B5EF4-FFF2-40B4-BE49-F238E27FC236}">
              <a16:creationId xmlns:a16="http://schemas.microsoft.com/office/drawing/2014/main" id="{A154F812-C171-4604-8FEB-E4AC29CE6C3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07" name="Gerade Verbindung mit Pfeil 206">
          <a:extLst>
            <a:ext uri="{FF2B5EF4-FFF2-40B4-BE49-F238E27FC236}">
              <a16:creationId xmlns:a16="http://schemas.microsoft.com/office/drawing/2014/main" id="{5C8B6DBC-81BB-4E80-BE92-D78877361AB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08" name="Gerade Verbindung mit Pfeil 207">
          <a:extLst>
            <a:ext uri="{FF2B5EF4-FFF2-40B4-BE49-F238E27FC236}">
              <a16:creationId xmlns:a16="http://schemas.microsoft.com/office/drawing/2014/main" id="{714CE9D8-91AA-4610-A9C7-93FE7E60162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09" name="Gerade Verbindung mit Pfeil 208">
          <a:extLst>
            <a:ext uri="{FF2B5EF4-FFF2-40B4-BE49-F238E27FC236}">
              <a16:creationId xmlns:a16="http://schemas.microsoft.com/office/drawing/2014/main" id="{0C869EEB-020D-41EB-AFC9-D07525CB770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10" name="Gerade Verbindung mit Pfeil 209">
          <a:extLst>
            <a:ext uri="{FF2B5EF4-FFF2-40B4-BE49-F238E27FC236}">
              <a16:creationId xmlns:a16="http://schemas.microsoft.com/office/drawing/2014/main" id="{8D6F1267-E258-478C-A858-12B8812EC8D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11" name="Gerade Verbindung mit Pfeil 210">
          <a:extLst>
            <a:ext uri="{FF2B5EF4-FFF2-40B4-BE49-F238E27FC236}">
              <a16:creationId xmlns:a16="http://schemas.microsoft.com/office/drawing/2014/main" id="{E3314AAA-33F1-407A-A1DE-0F57C5F538F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12" name="Gerade Verbindung mit Pfeil 211">
          <a:extLst>
            <a:ext uri="{FF2B5EF4-FFF2-40B4-BE49-F238E27FC236}">
              <a16:creationId xmlns:a16="http://schemas.microsoft.com/office/drawing/2014/main" id="{38C44DBA-4DAA-4E78-AA1D-F38CE6A47CF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13" name="Gerade Verbindung mit Pfeil 212">
          <a:extLst>
            <a:ext uri="{FF2B5EF4-FFF2-40B4-BE49-F238E27FC236}">
              <a16:creationId xmlns:a16="http://schemas.microsoft.com/office/drawing/2014/main" id="{5945FBC8-F447-4971-896D-EA81D480BED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14" name="Gerade Verbindung mit Pfeil 213">
          <a:extLst>
            <a:ext uri="{FF2B5EF4-FFF2-40B4-BE49-F238E27FC236}">
              <a16:creationId xmlns:a16="http://schemas.microsoft.com/office/drawing/2014/main" id="{439421E4-827C-4B2A-ADB2-6638068EF6B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15" name="Gerade Verbindung mit Pfeil 214">
          <a:extLst>
            <a:ext uri="{FF2B5EF4-FFF2-40B4-BE49-F238E27FC236}">
              <a16:creationId xmlns:a16="http://schemas.microsoft.com/office/drawing/2014/main" id="{9C7A88D4-0AF8-41B4-AB98-A1C4FF197BE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16" name="Gerade Verbindung mit Pfeil 215">
          <a:extLst>
            <a:ext uri="{FF2B5EF4-FFF2-40B4-BE49-F238E27FC236}">
              <a16:creationId xmlns:a16="http://schemas.microsoft.com/office/drawing/2014/main" id="{A4BD7411-F36B-42AB-84E7-FF8A03F5130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17" name="Gerade Verbindung mit Pfeil 216">
          <a:extLst>
            <a:ext uri="{FF2B5EF4-FFF2-40B4-BE49-F238E27FC236}">
              <a16:creationId xmlns:a16="http://schemas.microsoft.com/office/drawing/2014/main" id="{31F6C85D-28DC-41F8-9028-0FCEC805F0D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18" name="Gerade Verbindung mit Pfeil 217">
          <a:extLst>
            <a:ext uri="{FF2B5EF4-FFF2-40B4-BE49-F238E27FC236}">
              <a16:creationId xmlns:a16="http://schemas.microsoft.com/office/drawing/2014/main" id="{F59C09BD-0090-41E6-BD4B-7B77B67B3EE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19" name="Gerade Verbindung mit Pfeil 218">
          <a:extLst>
            <a:ext uri="{FF2B5EF4-FFF2-40B4-BE49-F238E27FC236}">
              <a16:creationId xmlns:a16="http://schemas.microsoft.com/office/drawing/2014/main" id="{8D2CAC72-36F9-4228-9426-A1153CAE67D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20" name="Gerade Verbindung mit Pfeil 219">
          <a:extLst>
            <a:ext uri="{FF2B5EF4-FFF2-40B4-BE49-F238E27FC236}">
              <a16:creationId xmlns:a16="http://schemas.microsoft.com/office/drawing/2014/main" id="{63F9157F-299B-4029-9E73-1AA1B9AEB51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21" name="Gerade Verbindung mit Pfeil 220">
          <a:extLst>
            <a:ext uri="{FF2B5EF4-FFF2-40B4-BE49-F238E27FC236}">
              <a16:creationId xmlns:a16="http://schemas.microsoft.com/office/drawing/2014/main" id="{1348F3EC-A232-4973-92DA-BFF7E3693CB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22" name="Gerade Verbindung mit Pfeil 221">
          <a:extLst>
            <a:ext uri="{FF2B5EF4-FFF2-40B4-BE49-F238E27FC236}">
              <a16:creationId xmlns:a16="http://schemas.microsoft.com/office/drawing/2014/main" id="{80F04651-D652-4F5B-9B14-F7BB5B22615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23" name="Gerade Verbindung mit Pfeil 222">
          <a:extLst>
            <a:ext uri="{FF2B5EF4-FFF2-40B4-BE49-F238E27FC236}">
              <a16:creationId xmlns:a16="http://schemas.microsoft.com/office/drawing/2014/main" id="{2025CD9A-4A46-442D-8D1E-FB7FF88140A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24" name="Gerade Verbindung mit Pfeil 223">
          <a:extLst>
            <a:ext uri="{FF2B5EF4-FFF2-40B4-BE49-F238E27FC236}">
              <a16:creationId xmlns:a16="http://schemas.microsoft.com/office/drawing/2014/main" id="{2322EEFD-2497-4B20-AC78-445F0F7AB1C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25" name="Gerade Verbindung mit Pfeil 224">
          <a:extLst>
            <a:ext uri="{FF2B5EF4-FFF2-40B4-BE49-F238E27FC236}">
              <a16:creationId xmlns:a16="http://schemas.microsoft.com/office/drawing/2014/main" id="{E4105668-5DE8-4AA6-AFAF-C550A1A718E7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26" name="Gerade Verbindung mit Pfeil 225">
          <a:extLst>
            <a:ext uri="{FF2B5EF4-FFF2-40B4-BE49-F238E27FC236}">
              <a16:creationId xmlns:a16="http://schemas.microsoft.com/office/drawing/2014/main" id="{59BF8C93-049A-4328-9A2E-26BC42AB1112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27" name="Gerade Verbindung mit Pfeil 226">
          <a:extLst>
            <a:ext uri="{FF2B5EF4-FFF2-40B4-BE49-F238E27FC236}">
              <a16:creationId xmlns:a16="http://schemas.microsoft.com/office/drawing/2014/main" id="{69C3A35D-5E5E-476B-9F51-E8C807650582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28" name="Gerade Verbindung mit Pfeil 227">
          <a:extLst>
            <a:ext uri="{FF2B5EF4-FFF2-40B4-BE49-F238E27FC236}">
              <a16:creationId xmlns:a16="http://schemas.microsoft.com/office/drawing/2014/main" id="{D8F6C789-45BB-44A7-9088-FE6515CBA767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29" name="Gerade Verbindung mit Pfeil 228">
          <a:extLst>
            <a:ext uri="{FF2B5EF4-FFF2-40B4-BE49-F238E27FC236}">
              <a16:creationId xmlns:a16="http://schemas.microsoft.com/office/drawing/2014/main" id="{7966691C-DF26-4F70-A9A4-8E23755EBE59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30" name="Gerade Verbindung mit Pfeil 229">
          <a:extLst>
            <a:ext uri="{FF2B5EF4-FFF2-40B4-BE49-F238E27FC236}">
              <a16:creationId xmlns:a16="http://schemas.microsoft.com/office/drawing/2014/main" id="{B44F3CA4-37B7-4A5D-B160-D7BB25AF77C4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31" name="Gerade Verbindung mit Pfeil 230">
          <a:extLst>
            <a:ext uri="{FF2B5EF4-FFF2-40B4-BE49-F238E27FC236}">
              <a16:creationId xmlns:a16="http://schemas.microsoft.com/office/drawing/2014/main" id="{63170A41-AC02-4315-900B-4244EF847FDD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32" name="Gerade Verbindung mit Pfeil 231">
          <a:extLst>
            <a:ext uri="{FF2B5EF4-FFF2-40B4-BE49-F238E27FC236}">
              <a16:creationId xmlns:a16="http://schemas.microsoft.com/office/drawing/2014/main" id="{7B51D113-B68E-44DC-84D1-CC468B0C988C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33" name="Gerade Verbindung mit Pfeil 232">
          <a:extLst>
            <a:ext uri="{FF2B5EF4-FFF2-40B4-BE49-F238E27FC236}">
              <a16:creationId xmlns:a16="http://schemas.microsoft.com/office/drawing/2014/main" id="{A3B4C3EF-FE11-4AD7-8C20-88726DD6BE29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34" name="Gerade Verbindung mit Pfeil 233">
          <a:extLst>
            <a:ext uri="{FF2B5EF4-FFF2-40B4-BE49-F238E27FC236}">
              <a16:creationId xmlns:a16="http://schemas.microsoft.com/office/drawing/2014/main" id="{872FCA99-AFA1-4ABA-BE01-C194C2C8C9F4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35" name="Gerade Verbindung mit Pfeil 234">
          <a:extLst>
            <a:ext uri="{FF2B5EF4-FFF2-40B4-BE49-F238E27FC236}">
              <a16:creationId xmlns:a16="http://schemas.microsoft.com/office/drawing/2014/main" id="{06C46954-0573-4F12-B79A-24E0EDA953F9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36" name="Gerade Verbindung mit Pfeil 235">
          <a:extLst>
            <a:ext uri="{FF2B5EF4-FFF2-40B4-BE49-F238E27FC236}">
              <a16:creationId xmlns:a16="http://schemas.microsoft.com/office/drawing/2014/main" id="{95DDDD51-06B3-42CF-878E-4CD41FAE888B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37" name="Gerade Verbindung mit Pfeil 236">
          <a:extLst>
            <a:ext uri="{FF2B5EF4-FFF2-40B4-BE49-F238E27FC236}">
              <a16:creationId xmlns:a16="http://schemas.microsoft.com/office/drawing/2014/main" id="{2F96D98C-23FB-43AE-A26E-141E0FACBA4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38" name="Gerade Verbindung mit Pfeil 237">
          <a:extLst>
            <a:ext uri="{FF2B5EF4-FFF2-40B4-BE49-F238E27FC236}">
              <a16:creationId xmlns:a16="http://schemas.microsoft.com/office/drawing/2014/main" id="{94802FBC-4A0F-4A8D-89E9-3E896B542D5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39" name="Gerade Verbindung mit Pfeil 238">
          <a:extLst>
            <a:ext uri="{FF2B5EF4-FFF2-40B4-BE49-F238E27FC236}">
              <a16:creationId xmlns:a16="http://schemas.microsoft.com/office/drawing/2014/main" id="{0F9DC79A-88A9-4ECB-B5C1-AE7968A2004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40" name="Gerade Verbindung mit Pfeil 239">
          <a:extLst>
            <a:ext uri="{FF2B5EF4-FFF2-40B4-BE49-F238E27FC236}">
              <a16:creationId xmlns:a16="http://schemas.microsoft.com/office/drawing/2014/main" id="{36D6102A-C420-43B6-96E0-C0C4A139D2E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41" name="Gerade Verbindung mit Pfeil 240">
          <a:extLst>
            <a:ext uri="{FF2B5EF4-FFF2-40B4-BE49-F238E27FC236}">
              <a16:creationId xmlns:a16="http://schemas.microsoft.com/office/drawing/2014/main" id="{51B2E5CE-FB7E-482A-8FC2-135453B4033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42" name="Gerade Verbindung mit Pfeil 241">
          <a:extLst>
            <a:ext uri="{FF2B5EF4-FFF2-40B4-BE49-F238E27FC236}">
              <a16:creationId xmlns:a16="http://schemas.microsoft.com/office/drawing/2014/main" id="{DDADC100-32CC-44CD-81B6-763A58242AB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43" name="Gerade Verbindung mit Pfeil 242">
          <a:extLst>
            <a:ext uri="{FF2B5EF4-FFF2-40B4-BE49-F238E27FC236}">
              <a16:creationId xmlns:a16="http://schemas.microsoft.com/office/drawing/2014/main" id="{8A4304FD-B045-48B2-90AE-C2E851621C8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44" name="Gerade Verbindung mit Pfeil 243">
          <a:extLst>
            <a:ext uri="{FF2B5EF4-FFF2-40B4-BE49-F238E27FC236}">
              <a16:creationId xmlns:a16="http://schemas.microsoft.com/office/drawing/2014/main" id="{8DF9D510-AFFB-4E82-A050-D96291C46DC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45" name="Gerade Verbindung mit Pfeil 244">
          <a:extLst>
            <a:ext uri="{FF2B5EF4-FFF2-40B4-BE49-F238E27FC236}">
              <a16:creationId xmlns:a16="http://schemas.microsoft.com/office/drawing/2014/main" id="{A05EB0DF-1CE7-4C0F-A29D-AF1FC4FD9EF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46" name="Gerade Verbindung mit Pfeil 245">
          <a:extLst>
            <a:ext uri="{FF2B5EF4-FFF2-40B4-BE49-F238E27FC236}">
              <a16:creationId xmlns:a16="http://schemas.microsoft.com/office/drawing/2014/main" id="{3100C3AD-ED0A-407F-A6DA-ED21FB9C693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47" name="Gerade Verbindung mit Pfeil 246">
          <a:extLst>
            <a:ext uri="{FF2B5EF4-FFF2-40B4-BE49-F238E27FC236}">
              <a16:creationId xmlns:a16="http://schemas.microsoft.com/office/drawing/2014/main" id="{CBADEA32-A203-4960-AA5B-FD9CD9B5C27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48" name="Gerade Verbindung mit Pfeil 247">
          <a:extLst>
            <a:ext uri="{FF2B5EF4-FFF2-40B4-BE49-F238E27FC236}">
              <a16:creationId xmlns:a16="http://schemas.microsoft.com/office/drawing/2014/main" id="{6B227FD0-C20E-4ED3-8877-D4599B118D1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49" name="Gerade Verbindung mit Pfeil 248">
          <a:extLst>
            <a:ext uri="{FF2B5EF4-FFF2-40B4-BE49-F238E27FC236}">
              <a16:creationId xmlns:a16="http://schemas.microsoft.com/office/drawing/2014/main" id="{589AA0EC-5B4B-4932-8B19-56969AB2CA9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50" name="Gerade Verbindung mit Pfeil 249">
          <a:extLst>
            <a:ext uri="{FF2B5EF4-FFF2-40B4-BE49-F238E27FC236}">
              <a16:creationId xmlns:a16="http://schemas.microsoft.com/office/drawing/2014/main" id="{A547704A-62EE-4534-B3C5-2D34E81D5FD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51" name="Gerade Verbindung mit Pfeil 250">
          <a:extLst>
            <a:ext uri="{FF2B5EF4-FFF2-40B4-BE49-F238E27FC236}">
              <a16:creationId xmlns:a16="http://schemas.microsoft.com/office/drawing/2014/main" id="{E41B4447-886B-4731-9586-4264232428D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52" name="Gerade Verbindung mit Pfeil 251">
          <a:extLst>
            <a:ext uri="{FF2B5EF4-FFF2-40B4-BE49-F238E27FC236}">
              <a16:creationId xmlns:a16="http://schemas.microsoft.com/office/drawing/2014/main" id="{2E263542-D236-4093-B617-F282F63B5DB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53" name="Gerade Verbindung mit Pfeil 252">
          <a:extLst>
            <a:ext uri="{FF2B5EF4-FFF2-40B4-BE49-F238E27FC236}">
              <a16:creationId xmlns:a16="http://schemas.microsoft.com/office/drawing/2014/main" id="{8D3DFB5F-0C8A-4EBD-ABB1-80355EC5FBE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54" name="Gerade Verbindung mit Pfeil 253">
          <a:extLst>
            <a:ext uri="{FF2B5EF4-FFF2-40B4-BE49-F238E27FC236}">
              <a16:creationId xmlns:a16="http://schemas.microsoft.com/office/drawing/2014/main" id="{E2832218-E570-4FB6-9842-5799D14321B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55" name="Gerade Verbindung mit Pfeil 254">
          <a:extLst>
            <a:ext uri="{FF2B5EF4-FFF2-40B4-BE49-F238E27FC236}">
              <a16:creationId xmlns:a16="http://schemas.microsoft.com/office/drawing/2014/main" id="{CD6006A0-0681-469F-8244-D04B10EE143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56" name="Gerade Verbindung mit Pfeil 255">
          <a:extLst>
            <a:ext uri="{FF2B5EF4-FFF2-40B4-BE49-F238E27FC236}">
              <a16:creationId xmlns:a16="http://schemas.microsoft.com/office/drawing/2014/main" id="{AE2464C8-7C94-4014-8B5F-9940E52D952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57" name="Gerade Verbindung mit Pfeil 256">
          <a:extLst>
            <a:ext uri="{FF2B5EF4-FFF2-40B4-BE49-F238E27FC236}">
              <a16:creationId xmlns:a16="http://schemas.microsoft.com/office/drawing/2014/main" id="{D5AFA195-071D-410A-8AB4-374F79AFD1D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58" name="Gerade Verbindung mit Pfeil 257">
          <a:extLst>
            <a:ext uri="{FF2B5EF4-FFF2-40B4-BE49-F238E27FC236}">
              <a16:creationId xmlns:a16="http://schemas.microsoft.com/office/drawing/2014/main" id="{CE32526D-5658-4E16-B6CB-F667ABFB4FC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59" name="Gerade Verbindung mit Pfeil 258">
          <a:extLst>
            <a:ext uri="{FF2B5EF4-FFF2-40B4-BE49-F238E27FC236}">
              <a16:creationId xmlns:a16="http://schemas.microsoft.com/office/drawing/2014/main" id="{427D8C27-ECB1-433D-8954-6310AE56B3B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60" name="Gerade Verbindung mit Pfeil 259">
          <a:extLst>
            <a:ext uri="{FF2B5EF4-FFF2-40B4-BE49-F238E27FC236}">
              <a16:creationId xmlns:a16="http://schemas.microsoft.com/office/drawing/2014/main" id="{E2A42380-3BD3-4600-8870-035BDB7A6B2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61" name="Gerade Verbindung mit Pfeil 260">
          <a:extLst>
            <a:ext uri="{FF2B5EF4-FFF2-40B4-BE49-F238E27FC236}">
              <a16:creationId xmlns:a16="http://schemas.microsoft.com/office/drawing/2014/main" id="{DAC88AF1-A864-4D6F-9AF8-5386A1564D66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62" name="Gerade Verbindung mit Pfeil 261">
          <a:extLst>
            <a:ext uri="{FF2B5EF4-FFF2-40B4-BE49-F238E27FC236}">
              <a16:creationId xmlns:a16="http://schemas.microsoft.com/office/drawing/2014/main" id="{F7622A95-39F8-4243-B769-C887DCC1FC83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63" name="Gerade Verbindung mit Pfeil 262">
          <a:extLst>
            <a:ext uri="{FF2B5EF4-FFF2-40B4-BE49-F238E27FC236}">
              <a16:creationId xmlns:a16="http://schemas.microsoft.com/office/drawing/2014/main" id="{614ED250-D750-4861-95DE-12FA22EC6061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64" name="Gerade Verbindung mit Pfeil 263">
          <a:extLst>
            <a:ext uri="{FF2B5EF4-FFF2-40B4-BE49-F238E27FC236}">
              <a16:creationId xmlns:a16="http://schemas.microsoft.com/office/drawing/2014/main" id="{75FA1EA6-D2A6-47C0-B16A-D7CF6E90FEAC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65" name="Gerade Verbindung mit Pfeil 264">
          <a:extLst>
            <a:ext uri="{FF2B5EF4-FFF2-40B4-BE49-F238E27FC236}">
              <a16:creationId xmlns:a16="http://schemas.microsoft.com/office/drawing/2014/main" id="{69513128-60B3-4E92-A101-A675900A32FA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66" name="Gerade Verbindung mit Pfeil 265">
          <a:extLst>
            <a:ext uri="{FF2B5EF4-FFF2-40B4-BE49-F238E27FC236}">
              <a16:creationId xmlns:a16="http://schemas.microsoft.com/office/drawing/2014/main" id="{85DD3A0B-1DCD-425E-99B2-A88922BD1DDD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67" name="Gerade Verbindung mit Pfeil 266">
          <a:extLst>
            <a:ext uri="{FF2B5EF4-FFF2-40B4-BE49-F238E27FC236}">
              <a16:creationId xmlns:a16="http://schemas.microsoft.com/office/drawing/2014/main" id="{1540BD4E-9CBA-45F1-8DA9-FD6D46E11F09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68" name="Gerade Verbindung mit Pfeil 267">
          <a:extLst>
            <a:ext uri="{FF2B5EF4-FFF2-40B4-BE49-F238E27FC236}">
              <a16:creationId xmlns:a16="http://schemas.microsoft.com/office/drawing/2014/main" id="{5551980B-958C-4616-B90A-F35ADA8B1B2D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69" name="Gerade Verbindung mit Pfeil 268">
          <a:extLst>
            <a:ext uri="{FF2B5EF4-FFF2-40B4-BE49-F238E27FC236}">
              <a16:creationId xmlns:a16="http://schemas.microsoft.com/office/drawing/2014/main" id="{55670958-76E1-4198-A6D8-4008B04D7C3C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70" name="Gerade Verbindung mit Pfeil 269">
          <a:extLst>
            <a:ext uri="{FF2B5EF4-FFF2-40B4-BE49-F238E27FC236}">
              <a16:creationId xmlns:a16="http://schemas.microsoft.com/office/drawing/2014/main" id="{0088BEA2-4A5F-4A63-B053-FBBD4DB8053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71" name="Gerade Verbindung mit Pfeil 270">
          <a:extLst>
            <a:ext uri="{FF2B5EF4-FFF2-40B4-BE49-F238E27FC236}">
              <a16:creationId xmlns:a16="http://schemas.microsoft.com/office/drawing/2014/main" id="{93210979-7A1D-4300-A84A-D03C4959E959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72" name="Gerade Verbindung mit Pfeil 271">
          <a:extLst>
            <a:ext uri="{FF2B5EF4-FFF2-40B4-BE49-F238E27FC236}">
              <a16:creationId xmlns:a16="http://schemas.microsoft.com/office/drawing/2014/main" id="{8A750E5D-D55E-4D99-9F1B-233B85B709AF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73" name="Gerade Verbindung mit Pfeil 272">
          <a:extLst>
            <a:ext uri="{FF2B5EF4-FFF2-40B4-BE49-F238E27FC236}">
              <a16:creationId xmlns:a16="http://schemas.microsoft.com/office/drawing/2014/main" id="{E23B321F-B173-4C41-A7F1-873EA1A2063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74" name="Gerade Verbindung mit Pfeil 273">
          <a:extLst>
            <a:ext uri="{FF2B5EF4-FFF2-40B4-BE49-F238E27FC236}">
              <a16:creationId xmlns:a16="http://schemas.microsoft.com/office/drawing/2014/main" id="{FA4BC900-1AF8-49B5-820A-BF2AA163DF2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75" name="Gerade Verbindung mit Pfeil 274">
          <a:extLst>
            <a:ext uri="{FF2B5EF4-FFF2-40B4-BE49-F238E27FC236}">
              <a16:creationId xmlns:a16="http://schemas.microsoft.com/office/drawing/2014/main" id="{ECFB6E46-632A-4989-A92D-300B127D695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76" name="Gerade Verbindung mit Pfeil 275">
          <a:extLst>
            <a:ext uri="{FF2B5EF4-FFF2-40B4-BE49-F238E27FC236}">
              <a16:creationId xmlns:a16="http://schemas.microsoft.com/office/drawing/2014/main" id="{DC719EDB-C37E-4D04-848E-6556E776903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77" name="Gerade Verbindung mit Pfeil 276">
          <a:extLst>
            <a:ext uri="{FF2B5EF4-FFF2-40B4-BE49-F238E27FC236}">
              <a16:creationId xmlns:a16="http://schemas.microsoft.com/office/drawing/2014/main" id="{E1E3FD46-1789-49BE-9021-3849EF7DFCF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78" name="Gerade Verbindung mit Pfeil 277">
          <a:extLst>
            <a:ext uri="{FF2B5EF4-FFF2-40B4-BE49-F238E27FC236}">
              <a16:creationId xmlns:a16="http://schemas.microsoft.com/office/drawing/2014/main" id="{0595EF42-3ADD-4074-952F-877062A1196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79" name="Gerade Verbindung mit Pfeil 278">
          <a:extLst>
            <a:ext uri="{FF2B5EF4-FFF2-40B4-BE49-F238E27FC236}">
              <a16:creationId xmlns:a16="http://schemas.microsoft.com/office/drawing/2014/main" id="{DAE81A33-C715-46B1-BEAD-BFE986596AF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80" name="Gerade Verbindung mit Pfeil 279">
          <a:extLst>
            <a:ext uri="{FF2B5EF4-FFF2-40B4-BE49-F238E27FC236}">
              <a16:creationId xmlns:a16="http://schemas.microsoft.com/office/drawing/2014/main" id="{531D46FF-83A9-49D7-B22D-218047E5A1D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81" name="Gerade Verbindung mit Pfeil 280">
          <a:extLst>
            <a:ext uri="{FF2B5EF4-FFF2-40B4-BE49-F238E27FC236}">
              <a16:creationId xmlns:a16="http://schemas.microsoft.com/office/drawing/2014/main" id="{2C6AB404-3605-4686-851D-047EE0FA760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82" name="Gerade Verbindung mit Pfeil 281">
          <a:extLst>
            <a:ext uri="{FF2B5EF4-FFF2-40B4-BE49-F238E27FC236}">
              <a16:creationId xmlns:a16="http://schemas.microsoft.com/office/drawing/2014/main" id="{6C4ADDB4-2FDA-4ACE-B7B5-6C29032CAFF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83" name="Gerade Verbindung mit Pfeil 282">
          <a:extLst>
            <a:ext uri="{FF2B5EF4-FFF2-40B4-BE49-F238E27FC236}">
              <a16:creationId xmlns:a16="http://schemas.microsoft.com/office/drawing/2014/main" id="{56DA9A3A-9C8C-4389-84D1-3E18C951636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84" name="Gerade Verbindung mit Pfeil 283">
          <a:extLst>
            <a:ext uri="{FF2B5EF4-FFF2-40B4-BE49-F238E27FC236}">
              <a16:creationId xmlns:a16="http://schemas.microsoft.com/office/drawing/2014/main" id="{66E656B3-8F52-49EA-B012-0D52B614129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85" name="Gerade Verbindung mit Pfeil 284">
          <a:extLst>
            <a:ext uri="{FF2B5EF4-FFF2-40B4-BE49-F238E27FC236}">
              <a16:creationId xmlns:a16="http://schemas.microsoft.com/office/drawing/2014/main" id="{A9803C53-C34E-475A-A929-3CD5F0658C9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86" name="Gerade Verbindung mit Pfeil 285">
          <a:extLst>
            <a:ext uri="{FF2B5EF4-FFF2-40B4-BE49-F238E27FC236}">
              <a16:creationId xmlns:a16="http://schemas.microsoft.com/office/drawing/2014/main" id="{FE51802F-663D-41D3-8A86-DC3C465300D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87" name="Gerade Verbindung mit Pfeil 286">
          <a:extLst>
            <a:ext uri="{FF2B5EF4-FFF2-40B4-BE49-F238E27FC236}">
              <a16:creationId xmlns:a16="http://schemas.microsoft.com/office/drawing/2014/main" id="{FA64553A-9FE7-471A-BF46-3CB78F1A727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88" name="Gerade Verbindung mit Pfeil 287">
          <a:extLst>
            <a:ext uri="{FF2B5EF4-FFF2-40B4-BE49-F238E27FC236}">
              <a16:creationId xmlns:a16="http://schemas.microsoft.com/office/drawing/2014/main" id="{9A972CB1-119A-463F-AD7B-0B76492592C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89" name="Gerade Verbindung mit Pfeil 288">
          <a:extLst>
            <a:ext uri="{FF2B5EF4-FFF2-40B4-BE49-F238E27FC236}">
              <a16:creationId xmlns:a16="http://schemas.microsoft.com/office/drawing/2014/main" id="{982E5B38-C90D-40BF-B023-FF98BFF81E6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90" name="Gerade Verbindung mit Pfeil 289">
          <a:extLst>
            <a:ext uri="{FF2B5EF4-FFF2-40B4-BE49-F238E27FC236}">
              <a16:creationId xmlns:a16="http://schemas.microsoft.com/office/drawing/2014/main" id="{7BD7F88F-DAD1-44A8-B539-E6684DB5F44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91" name="Gerade Verbindung mit Pfeil 290">
          <a:extLst>
            <a:ext uri="{FF2B5EF4-FFF2-40B4-BE49-F238E27FC236}">
              <a16:creationId xmlns:a16="http://schemas.microsoft.com/office/drawing/2014/main" id="{C8D47B25-0356-4BC4-A489-47C3D86140F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92" name="Gerade Verbindung mit Pfeil 291">
          <a:extLst>
            <a:ext uri="{FF2B5EF4-FFF2-40B4-BE49-F238E27FC236}">
              <a16:creationId xmlns:a16="http://schemas.microsoft.com/office/drawing/2014/main" id="{F6C9021D-8557-47FD-A3F6-656B89C40B7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93" name="Gerade Verbindung mit Pfeil 292">
          <a:extLst>
            <a:ext uri="{FF2B5EF4-FFF2-40B4-BE49-F238E27FC236}">
              <a16:creationId xmlns:a16="http://schemas.microsoft.com/office/drawing/2014/main" id="{1122C0F7-257E-4BD6-8F32-422EDE93D3F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94" name="Gerade Verbindung mit Pfeil 293">
          <a:extLst>
            <a:ext uri="{FF2B5EF4-FFF2-40B4-BE49-F238E27FC236}">
              <a16:creationId xmlns:a16="http://schemas.microsoft.com/office/drawing/2014/main" id="{CD108432-C5C2-4D23-8CC0-9002BEA6A8F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95" name="Gerade Verbindung mit Pfeil 294">
          <a:extLst>
            <a:ext uri="{FF2B5EF4-FFF2-40B4-BE49-F238E27FC236}">
              <a16:creationId xmlns:a16="http://schemas.microsoft.com/office/drawing/2014/main" id="{5B89C533-F813-4665-8571-446E18914AD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96" name="Gerade Verbindung mit Pfeil 295">
          <a:extLst>
            <a:ext uri="{FF2B5EF4-FFF2-40B4-BE49-F238E27FC236}">
              <a16:creationId xmlns:a16="http://schemas.microsoft.com/office/drawing/2014/main" id="{19CE2469-9C54-42E7-A508-7EB9DD3C074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97" name="Gerade Verbindung mit Pfeil 296">
          <a:extLst>
            <a:ext uri="{FF2B5EF4-FFF2-40B4-BE49-F238E27FC236}">
              <a16:creationId xmlns:a16="http://schemas.microsoft.com/office/drawing/2014/main" id="{32290B8E-ED48-4ACF-BC20-9EBBF0FCD6D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98" name="Gerade Verbindung mit Pfeil 297">
          <a:extLst>
            <a:ext uri="{FF2B5EF4-FFF2-40B4-BE49-F238E27FC236}">
              <a16:creationId xmlns:a16="http://schemas.microsoft.com/office/drawing/2014/main" id="{9A558F53-374C-4A27-9490-6A4A0DEFEAA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99" name="Gerade Verbindung mit Pfeil 298">
          <a:extLst>
            <a:ext uri="{FF2B5EF4-FFF2-40B4-BE49-F238E27FC236}">
              <a16:creationId xmlns:a16="http://schemas.microsoft.com/office/drawing/2014/main" id="{DEF26CA4-54B9-4A50-BD5F-BD8EDDFEC51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00" name="Gerade Verbindung mit Pfeil 299">
          <a:extLst>
            <a:ext uri="{FF2B5EF4-FFF2-40B4-BE49-F238E27FC236}">
              <a16:creationId xmlns:a16="http://schemas.microsoft.com/office/drawing/2014/main" id="{0BB6BF71-CEC8-40CA-B735-D34C1FE474F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01" name="Gerade Verbindung mit Pfeil 300">
          <a:extLst>
            <a:ext uri="{FF2B5EF4-FFF2-40B4-BE49-F238E27FC236}">
              <a16:creationId xmlns:a16="http://schemas.microsoft.com/office/drawing/2014/main" id="{3F4F7C68-941A-4715-BA10-2D80BF9F773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02" name="Gerade Verbindung mit Pfeil 301">
          <a:extLst>
            <a:ext uri="{FF2B5EF4-FFF2-40B4-BE49-F238E27FC236}">
              <a16:creationId xmlns:a16="http://schemas.microsoft.com/office/drawing/2014/main" id="{45664A57-B43B-445F-810F-AD146532C63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03" name="Gerade Verbindung mit Pfeil 302">
          <a:extLst>
            <a:ext uri="{FF2B5EF4-FFF2-40B4-BE49-F238E27FC236}">
              <a16:creationId xmlns:a16="http://schemas.microsoft.com/office/drawing/2014/main" id="{D6D67418-152E-4B46-A656-B887D2C4C67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04" name="Gerade Verbindung mit Pfeil 303">
          <a:extLst>
            <a:ext uri="{FF2B5EF4-FFF2-40B4-BE49-F238E27FC236}">
              <a16:creationId xmlns:a16="http://schemas.microsoft.com/office/drawing/2014/main" id="{9006C89C-4999-4343-B4F0-E8B4226513F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05" name="Gerade Verbindung mit Pfeil 304">
          <a:extLst>
            <a:ext uri="{FF2B5EF4-FFF2-40B4-BE49-F238E27FC236}">
              <a16:creationId xmlns:a16="http://schemas.microsoft.com/office/drawing/2014/main" id="{FBB21FC6-4088-4547-BC5E-CE1A4E85330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06" name="Gerade Verbindung mit Pfeil 305">
          <a:extLst>
            <a:ext uri="{FF2B5EF4-FFF2-40B4-BE49-F238E27FC236}">
              <a16:creationId xmlns:a16="http://schemas.microsoft.com/office/drawing/2014/main" id="{A94D489D-F8A5-4FD9-BE37-69324AFB714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07" name="Gerade Verbindung mit Pfeil 306">
          <a:extLst>
            <a:ext uri="{FF2B5EF4-FFF2-40B4-BE49-F238E27FC236}">
              <a16:creationId xmlns:a16="http://schemas.microsoft.com/office/drawing/2014/main" id="{F0986430-9332-4880-9AC6-BA9D9F09F96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08" name="Gerade Verbindung mit Pfeil 307">
          <a:extLst>
            <a:ext uri="{FF2B5EF4-FFF2-40B4-BE49-F238E27FC236}">
              <a16:creationId xmlns:a16="http://schemas.microsoft.com/office/drawing/2014/main" id="{9EC71BEC-55CC-4370-BE31-EB43810AD3E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09" name="Gerade Verbindung mit Pfeil 308">
          <a:extLst>
            <a:ext uri="{FF2B5EF4-FFF2-40B4-BE49-F238E27FC236}">
              <a16:creationId xmlns:a16="http://schemas.microsoft.com/office/drawing/2014/main" id="{26C408CD-F5D1-4BCA-9C41-6A59D75FDFE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10" name="Gerade Verbindung mit Pfeil 309">
          <a:extLst>
            <a:ext uri="{FF2B5EF4-FFF2-40B4-BE49-F238E27FC236}">
              <a16:creationId xmlns:a16="http://schemas.microsoft.com/office/drawing/2014/main" id="{816FD372-3614-4D1B-A81C-92EEF035588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11" name="Gerade Verbindung mit Pfeil 310">
          <a:extLst>
            <a:ext uri="{FF2B5EF4-FFF2-40B4-BE49-F238E27FC236}">
              <a16:creationId xmlns:a16="http://schemas.microsoft.com/office/drawing/2014/main" id="{441BD237-6BCE-480A-9169-587BFFD0B96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12" name="Gerade Verbindung mit Pfeil 311">
          <a:extLst>
            <a:ext uri="{FF2B5EF4-FFF2-40B4-BE49-F238E27FC236}">
              <a16:creationId xmlns:a16="http://schemas.microsoft.com/office/drawing/2014/main" id="{83564B92-DC7B-4B7A-B9FD-BD84D915785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13" name="Gerade Verbindung mit Pfeil 312">
          <a:extLst>
            <a:ext uri="{FF2B5EF4-FFF2-40B4-BE49-F238E27FC236}">
              <a16:creationId xmlns:a16="http://schemas.microsoft.com/office/drawing/2014/main" id="{49655959-3F49-49A0-9164-EFFF93C7952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14" name="Gerade Verbindung mit Pfeil 313">
          <a:extLst>
            <a:ext uri="{FF2B5EF4-FFF2-40B4-BE49-F238E27FC236}">
              <a16:creationId xmlns:a16="http://schemas.microsoft.com/office/drawing/2014/main" id="{819A890A-9BC4-4972-8D1B-C758FED81D8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15" name="Gerade Verbindung mit Pfeil 314">
          <a:extLst>
            <a:ext uri="{FF2B5EF4-FFF2-40B4-BE49-F238E27FC236}">
              <a16:creationId xmlns:a16="http://schemas.microsoft.com/office/drawing/2014/main" id="{C95B2630-C67A-4C56-92FA-365D9367C47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16" name="Gerade Verbindung mit Pfeil 315">
          <a:extLst>
            <a:ext uri="{FF2B5EF4-FFF2-40B4-BE49-F238E27FC236}">
              <a16:creationId xmlns:a16="http://schemas.microsoft.com/office/drawing/2014/main" id="{11EC87C8-7FC9-4FFF-845F-D2EF67716C0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17" name="Gerade Verbindung mit Pfeil 316">
          <a:extLst>
            <a:ext uri="{FF2B5EF4-FFF2-40B4-BE49-F238E27FC236}">
              <a16:creationId xmlns:a16="http://schemas.microsoft.com/office/drawing/2014/main" id="{9E353F0A-71AB-40CF-A952-10DC2741D64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18" name="Gerade Verbindung mit Pfeil 317">
          <a:extLst>
            <a:ext uri="{FF2B5EF4-FFF2-40B4-BE49-F238E27FC236}">
              <a16:creationId xmlns:a16="http://schemas.microsoft.com/office/drawing/2014/main" id="{1AE0D7CD-82D2-40CE-8E03-223344C04F3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19" name="Gerade Verbindung mit Pfeil 318">
          <a:extLst>
            <a:ext uri="{FF2B5EF4-FFF2-40B4-BE49-F238E27FC236}">
              <a16:creationId xmlns:a16="http://schemas.microsoft.com/office/drawing/2014/main" id="{B3D46175-6A03-45EC-8025-71807CBE296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20" name="Gerade Verbindung mit Pfeil 319">
          <a:extLst>
            <a:ext uri="{FF2B5EF4-FFF2-40B4-BE49-F238E27FC236}">
              <a16:creationId xmlns:a16="http://schemas.microsoft.com/office/drawing/2014/main" id="{63DBDE83-70DA-41DB-932B-E1F9B96B3EA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21" name="Gerade Verbindung mit Pfeil 320">
          <a:extLst>
            <a:ext uri="{FF2B5EF4-FFF2-40B4-BE49-F238E27FC236}">
              <a16:creationId xmlns:a16="http://schemas.microsoft.com/office/drawing/2014/main" id="{93E9EB01-5003-4A91-8E17-99328F231B7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22" name="Gerade Verbindung mit Pfeil 321">
          <a:extLst>
            <a:ext uri="{FF2B5EF4-FFF2-40B4-BE49-F238E27FC236}">
              <a16:creationId xmlns:a16="http://schemas.microsoft.com/office/drawing/2014/main" id="{BB445B83-4D96-4078-BA41-36273552BC1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23" name="Gerade Verbindung mit Pfeil 322">
          <a:extLst>
            <a:ext uri="{FF2B5EF4-FFF2-40B4-BE49-F238E27FC236}">
              <a16:creationId xmlns:a16="http://schemas.microsoft.com/office/drawing/2014/main" id="{C1B7D5F9-D0F5-41E1-B0D6-5045ACE3106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24" name="Gerade Verbindung mit Pfeil 323">
          <a:extLst>
            <a:ext uri="{FF2B5EF4-FFF2-40B4-BE49-F238E27FC236}">
              <a16:creationId xmlns:a16="http://schemas.microsoft.com/office/drawing/2014/main" id="{6EFDC65D-AC4A-4BE1-BBE2-9EE8BBA2F98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25" name="Gerade Verbindung mit Pfeil 324">
          <a:extLst>
            <a:ext uri="{FF2B5EF4-FFF2-40B4-BE49-F238E27FC236}">
              <a16:creationId xmlns:a16="http://schemas.microsoft.com/office/drawing/2014/main" id="{295E5D9A-D68C-425F-A48D-4732E6EB8E2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26" name="Gerade Verbindung mit Pfeil 325">
          <a:extLst>
            <a:ext uri="{FF2B5EF4-FFF2-40B4-BE49-F238E27FC236}">
              <a16:creationId xmlns:a16="http://schemas.microsoft.com/office/drawing/2014/main" id="{C7DE3D36-5863-40FE-85BF-C94FE91908F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27" name="Gerade Verbindung mit Pfeil 326">
          <a:extLst>
            <a:ext uri="{FF2B5EF4-FFF2-40B4-BE49-F238E27FC236}">
              <a16:creationId xmlns:a16="http://schemas.microsoft.com/office/drawing/2014/main" id="{384B46F4-ED51-4C3D-89FA-85C31050D26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28" name="Gerade Verbindung mit Pfeil 327">
          <a:extLst>
            <a:ext uri="{FF2B5EF4-FFF2-40B4-BE49-F238E27FC236}">
              <a16:creationId xmlns:a16="http://schemas.microsoft.com/office/drawing/2014/main" id="{E5DB2C34-7854-48FB-B64E-7C6F7A0E8C2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29" name="Gerade Verbindung mit Pfeil 328">
          <a:extLst>
            <a:ext uri="{FF2B5EF4-FFF2-40B4-BE49-F238E27FC236}">
              <a16:creationId xmlns:a16="http://schemas.microsoft.com/office/drawing/2014/main" id="{3C072E88-C0C0-403F-838F-AE620A11E0F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30" name="Gerade Verbindung mit Pfeil 329">
          <a:extLst>
            <a:ext uri="{FF2B5EF4-FFF2-40B4-BE49-F238E27FC236}">
              <a16:creationId xmlns:a16="http://schemas.microsoft.com/office/drawing/2014/main" id="{41BA1963-1EBD-4F3B-879C-C7E88F2F460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31" name="Gerade Verbindung mit Pfeil 330">
          <a:extLst>
            <a:ext uri="{FF2B5EF4-FFF2-40B4-BE49-F238E27FC236}">
              <a16:creationId xmlns:a16="http://schemas.microsoft.com/office/drawing/2014/main" id="{E41B801D-7929-4D7B-BD27-7E6C8C6F4D8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32" name="Gerade Verbindung mit Pfeil 331">
          <a:extLst>
            <a:ext uri="{FF2B5EF4-FFF2-40B4-BE49-F238E27FC236}">
              <a16:creationId xmlns:a16="http://schemas.microsoft.com/office/drawing/2014/main" id="{9158EAFB-C7B7-46DF-A4D8-8519E1D6589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33" name="Gerade Verbindung mit Pfeil 332">
          <a:extLst>
            <a:ext uri="{FF2B5EF4-FFF2-40B4-BE49-F238E27FC236}">
              <a16:creationId xmlns:a16="http://schemas.microsoft.com/office/drawing/2014/main" id="{2CB46785-684E-44AC-9C96-150786F3FDA9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34" name="Gerade Verbindung mit Pfeil 333">
          <a:extLst>
            <a:ext uri="{FF2B5EF4-FFF2-40B4-BE49-F238E27FC236}">
              <a16:creationId xmlns:a16="http://schemas.microsoft.com/office/drawing/2014/main" id="{05648B80-ED3A-4F3A-B07A-244F731FE17F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35" name="Gerade Verbindung mit Pfeil 334">
          <a:extLst>
            <a:ext uri="{FF2B5EF4-FFF2-40B4-BE49-F238E27FC236}">
              <a16:creationId xmlns:a16="http://schemas.microsoft.com/office/drawing/2014/main" id="{68DE09D2-B501-4271-B5AD-44EB51D32C8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36" name="Gerade Verbindung mit Pfeil 335">
          <a:extLst>
            <a:ext uri="{FF2B5EF4-FFF2-40B4-BE49-F238E27FC236}">
              <a16:creationId xmlns:a16="http://schemas.microsoft.com/office/drawing/2014/main" id="{11C6AD10-4979-4717-B2A0-5A25C34318A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37" name="Gerade Verbindung mit Pfeil 336">
          <a:extLst>
            <a:ext uri="{FF2B5EF4-FFF2-40B4-BE49-F238E27FC236}">
              <a16:creationId xmlns:a16="http://schemas.microsoft.com/office/drawing/2014/main" id="{AA239810-EB19-46F8-814F-FF3B4B4187A5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38" name="Gerade Verbindung mit Pfeil 337">
          <a:extLst>
            <a:ext uri="{FF2B5EF4-FFF2-40B4-BE49-F238E27FC236}">
              <a16:creationId xmlns:a16="http://schemas.microsoft.com/office/drawing/2014/main" id="{43AD601F-303A-47BA-98AA-873280FCF7D8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39" name="Gerade Verbindung mit Pfeil 338">
          <a:extLst>
            <a:ext uri="{FF2B5EF4-FFF2-40B4-BE49-F238E27FC236}">
              <a16:creationId xmlns:a16="http://schemas.microsoft.com/office/drawing/2014/main" id="{385EB81A-03CF-4A99-9C59-1849FF402AA1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40" name="Gerade Verbindung mit Pfeil 339">
          <a:extLst>
            <a:ext uri="{FF2B5EF4-FFF2-40B4-BE49-F238E27FC236}">
              <a16:creationId xmlns:a16="http://schemas.microsoft.com/office/drawing/2014/main" id="{F42FAD14-D016-471A-9E15-979D58CEAF77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41" name="Gerade Verbindung mit Pfeil 340">
          <a:extLst>
            <a:ext uri="{FF2B5EF4-FFF2-40B4-BE49-F238E27FC236}">
              <a16:creationId xmlns:a16="http://schemas.microsoft.com/office/drawing/2014/main" id="{6A3FF2A2-5A83-40B5-AFB8-F8C7E06EF611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42" name="Gerade Verbindung mit Pfeil 341">
          <a:extLst>
            <a:ext uri="{FF2B5EF4-FFF2-40B4-BE49-F238E27FC236}">
              <a16:creationId xmlns:a16="http://schemas.microsoft.com/office/drawing/2014/main" id="{61BBD517-B3A5-4EC6-880C-0BD4545A66BD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43" name="Gerade Verbindung mit Pfeil 342">
          <a:extLst>
            <a:ext uri="{FF2B5EF4-FFF2-40B4-BE49-F238E27FC236}">
              <a16:creationId xmlns:a16="http://schemas.microsoft.com/office/drawing/2014/main" id="{5B301F3C-4982-4149-8585-F21FA8C5F2A8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44" name="Gerade Verbindung mit Pfeil 343">
          <a:extLst>
            <a:ext uri="{FF2B5EF4-FFF2-40B4-BE49-F238E27FC236}">
              <a16:creationId xmlns:a16="http://schemas.microsoft.com/office/drawing/2014/main" id="{B86E497B-3FE2-4FB2-8233-B76F19EFC09F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45" name="Gerade Verbindung mit Pfeil 344">
          <a:extLst>
            <a:ext uri="{FF2B5EF4-FFF2-40B4-BE49-F238E27FC236}">
              <a16:creationId xmlns:a16="http://schemas.microsoft.com/office/drawing/2014/main" id="{9AA1B574-5882-4089-BD0C-0AD044BD48B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46" name="Gerade Verbindung mit Pfeil 345">
          <a:extLst>
            <a:ext uri="{FF2B5EF4-FFF2-40B4-BE49-F238E27FC236}">
              <a16:creationId xmlns:a16="http://schemas.microsoft.com/office/drawing/2014/main" id="{0F6CC8BD-F467-437A-9D33-5C24332A0D7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47" name="Gerade Verbindung mit Pfeil 346">
          <a:extLst>
            <a:ext uri="{FF2B5EF4-FFF2-40B4-BE49-F238E27FC236}">
              <a16:creationId xmlns:a16="http://schemas.microsoft.com/office/drawing/2014/main" id="{F310AC33-58A2-494F-B9FC-3B5B3CA0952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48" name="Gerade Verbindung mit Pfeil 347">
          <a:extLst>
            <a:ext uri="{FF2B5EF4-FFF2-40B4-BE49-F238E27FC236}">
              <a16:creationId xmlns:a16="http://schemas.microsoft.com/office/drawing/2014/main" id="{63AA5585-CFF6-4DA6-A7AE-4C5028B801A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49" name="Gerade Verbindung mit Pfeil 348">
          <a:extLst>
            <a:ext uri="{FF2B5EF4-FFF2-40B4-BE49-F238E27FC236}">
              <a16:creationId xmlns:a16="http://schemas.microsoft.com/office/drawing/2014/main" id="{1D979AD4-E605-4916-900E-13C29ABAE20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50" name="Gerade Verbindung mit Pfeil 349">
          <a:extLst>
            <a:ext uri="{FF2B5EF4-FFF2-40B4-BE49-F238E27FC236}">
              <a16:creationId xmlns:a16="http://schemas.microsoft.com/office/drawing/2014/main" id="{97B5285F-1E35-4989-AEDE-DF7D1CA877B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51" name="Gerade Verbindung mit Pfeil 350">
          <a:extLst>
            <a:ext uri="{FF2B5EF4-FFF2-40B4-BE49-F238E27FC236}">
              <a16:creationId xmlns:a16="http://schemas.microsoft.com/office/drawing/2014/main" id="{9387118C-4161-4995-8840-87C60CCD29F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52" name="Gerade Verbindung mit Pfeil 351">
          <a:extLst>
            <a:ext uri="{FF2B5EF4-FFF2-40B4-BE49-F238E27FC236}">
              <a16:creationId xmlns:a16="http://schemas.microsoft.com/office/drawing/2014/main" id="{229D6AFF-B9A2-47BB-BE8F-62DE81637B4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53" name="Gerade Verbindung mit Pfeil 352">
          <a:extLst>
            <a:ext uri="{FF2B5EF4-FFF2-40B4-BE49-F238E27FC236}">
              <a16:creationId xmlns:a16="http://schemas.microsoft.com/office/drawing/2014/main" id="{C5F1A990-5DBE-407B-AD78-F8F6B691C61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54" name="Gerade Verbindung mit Pfeil 353">
          <a:extLst>
            <a:ext uri="{FF2B5EF4-FFF2-40B4-BE49-F238E27FC236}">
              <a16:creationId xmlns:a16="http://schemas.microsoft.com/office/drawing/2014/main" id="{5AA2E46D-0EC0-4C1A-AB00-E6B1ACF6451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55" name="Gerade Verbindung mit Pfeil 354">
          <a:extLst>
            <a:ext uri="{FF2B5EF4-FFF2-40B4-BE49-F238E27FC236}">
              <a16:creationId xmlns:a16="http://schemas.microsoft.com/office/drawing/2014/main" id="{C8CF7274-B642-4972-BA52-5CC4836E1D3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56" name="Gerade Verbindung mit Pfeil 355">
          <a:extLst>
            <a:ext uri="{FF2B5EF4-FFF2-40B4-BE49-F238E27FC236}">
              <a16:creationId xmlns:a16="http://schemas.microsoft.com/office/drawing/2014/main" id="{16577BAF-B1EF-47EE-A763-FDE57CF610F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57" name="Gerade Verbindung mit Pfeil 356">
          <a:extLst>
            <a:ext uri="{FF2B5EF4-FFF2-40B4-BE49-F238E27FC236}">
              <a16:creationId xmlns:a16="http://schemas.microsoft.com/office/drawing/2014/main" id="{4A3136DC-8B91-4E73-9BED-11560680F2D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58" name="Gerade Verbindung mit Pfeil 357">
          <a:extLst>
            <a:ext uri="{FF2B5EF4-FFF2-40B4-BE49-F238E27FC236}">
              <a16:creationId xmlns:a16="http://schemas.microsoft.com/office/drawing/2014/main" id="{75794A9B-84C1-4BD8-9274-1F38796CD18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59" name="Gerade Verbindung mit Pfeil 358">
          <a:extLst>
            <a:ext uri="{FF2B5EF4-FFF2-40B4-BE49-F238E27FC236}">
              <a16:creationId xmlns:a16="http://schemas.microsoft.com/office/drawing/2014/main" id="{795B4DA7-9AE3-4C94-9CAF-9BAA4B9A14D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60" name="Gerade Verbindung mit Pfeil 359">
          <a:extLst>
            <a:ext uri="{FF2B5EF4-FFF2-40B4-BE49-F238E27FC236}">
              <a16:creationId xmlns:a16="http://schemas.microsoft.com/office/drawing/2014/main" id="{72028AEE-5C10-4BA9-8D8B-F3956B517B2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61" name="Gerade Verbindung mit Pfeil 360">
          <a:extLst>
            <a:ext uri="{FF2B5EF4-FFF2-40B4-BE49-F238E27FC236}">
              <a16:creationId xmlns:a16="http://schemas.microsoft.com/office/drawing/2014/main" id="{66910E88-2752-44A5-8AEE-B20DFAA55AA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62" name="Gerade Verbindung mit Pfeil 361">
          <a:extLst>
            <a:ext uri="{FF2B5EF4-FFF2-40B4-BE49-F238E27FC236}">
              <a16:creationId xmlns:a16="http://schemas.microsoft.com/office/drawing/2014/main" id="{561CB4B8-39C7-4E1C-A028-D958E3F19BC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63" name="Gerade Verbindung mit Pfeil 362">
          <a:extLst>
            <a:ext uri="{FF2B5EF4-FFF2-40B4-BE49-F238E27FC236}">
              <a16:creationId xmlns:a16="http://schemas.microsoft.com/office/drawing/2014/main" id="{DE2F072D-8D40-43E3-BD43-F73100145BF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64" name="Gerade Verbindung mit Pfeil 363">
          <a:extLst>
            <a:ext uri="{FF2B5EF4-FFF2-40B4-BE49-F238E27FC236}">
              <a16:creationId xmlns:a16="http://schemas.microsoft.com/office/drawing/2014/main" id="{1DDC94C2-7ED1-4C23-8832-98EFE57E8A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65" name="Gerade Verbindung mit Pfeil 364">
          <a:extLst>
            <a:ext uri="{FF2B5EF4-FFF2-40B4-BE49-F238E27FC236}">
              <a16:creationId xmlns:a16="http://schemas.microsoft.com/office/drawing/2014/main" id="{D1835045-E3A1-4E1F-914B-5C331C1847F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66" name="Gerade Verbindung mit Pfeil 365">
          <a:extLst>
            <a:ext uri="{FF2B5EF4-FFF2-40B4-BE49-F238E27FC236}">
              <a16:creationId xmlns:a16="http://schemas.microsoft.com/office/drawing/2014/main" id="{5DB47B1E-6AC4-4469-9302-A80437E125C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67" name="Gerade Verbindung mit Pfeil 366">
          <a:extLst>
            <a:ext uri="{FF2B5EF4-FFF2-40B4-BE49-F238E27FC236}">
              <a16:creationId xmlns:a16="http://schemas.microsoft.com/office/drawing/2014/main" id="{C885FCF4-423C-4B5E-B7E5-B92675179F8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68" name="Gerade Verbindung mit Pfeil 367">
          <a:extLst>
            <a:ext uri="{FF2B5EF4-FFF2-40B4-BE49-F238E27FC236}">
              <a16:creationId xmlns:a16="http://schemas.microsoft.com/office/drawing/2014/main" id="{D8C3B80C-9ECE-4FD2-B914-19D31D7445D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69" name="Gerade Verbindung mit Pfeil 368">
          <a:extLst>
            <a:ext uri="{FF2B5EF4-FFF2-40B4-BE49-F238E27FC236}">
              <a16:creationId xmlns:a16="http://schemas.microsoft.com/office/drawing/2014/main" id="{9E1BE4E9-65B7-4560-843F-A052FE5A1A99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70" name="Gerade Verbindung mit Pfeil 369">
          <a:extLst>
            <a:ext uri="{FF2B5EF4-FFF2-40B4-BE49-F238E27FC236}">
              <a16:creationId xmlns:a16="http://schemas.microsoft.com/office/drawing/2014/main" id="{611A8BA3-5169-40E6-A2FA-A81D37A4188D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71" name="Gerade Verbindung mit Pfeil 370">
          <a:extLst>
            <a:ext uri="{FF2B5EF4-FFF2-40B4-BE49-F238E27FC236}">
              <a16:creationId xmlns:a16="http://schemas.microsoft.com/office/drawing/2014/main" id="{2E1ADC71-48FE-4296-84FB-9308A061CAD8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72" name="Gerade Verbindung mit Pfeil 371">
          <a:extLst>
            <a:ext uri="{FF2B5EF4-FFF2-40B4-BE49-F238E27FC236}">
              <a16:creationId xmlns:a16="http://schemas.microsoft.com/office/drawing/2014/main" id="{840B51F0-1C7E-4221-AC44-D2B6EBB27B94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73" name="Gerade Verbindung mit Pfeil 372">
          <a:extLst>
            <a:ext uri="{FF2B5EF4-FFF2-40B4-BE49-F238E27FC236}">
              <a16:creationId xmlns:a16="http://schemas.microsoft.com/office/drawing/2014/main" id="{06406994-FA06-43C6-9BAE-DDD54BFB2D15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74" name="Gerade Verbindung mit Pfeil 373">
          <a:extLst>
            <a:ext uri="{FF2B5EF4-FFF2-40B4-BE49-F238E27FC236}">
              <a16:creationId xmlns:a16="http://schemas.microsoft.com/office/drawing/2014/main" id="{EA7691B2-BA49-4A14-88FF-6B062A020BB8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75" name="Gerade Verbindung mit Pfeil 374">
          <a:extLst>
            <a:ext uri="{FF2B5EF4-FFF2-40B4-BE49-F238E27FC236}">
              <a16:creationId xmlns:a16="http://schemas.microsoft.com/office/drawing/2014/main" id="{CBCB3276-9B0F-43FB-87BB-A0451F6E19D5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76" name="Gerade Verbindung mit Pfeil 375">
          <a:extLst>
            <a:ext uri="{FF2B5EF4-FFF2-40B4-BE49-F238E27FC236}">
              <a16:creationId xmlns:a16="http://schemas.microsoft.com/office/drawing/2014/main" id="{77B103DD-1BA9-4374-AE96-78C336FF0B7E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77" name="Gerade Verbindung mit Pfeil 376">
          <a:extLst>
            <a:ext uri="{FF2B5EF4-FFF2-40B4-BE49-F238E27FC236}">
              <a16:creationId xmlns:a16="http://schemas.microsoft.com/office/drawing/2014/main" id="{D561E440-82AD-4A5C-A302-8BA763525131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78" name="Gerade Verbindung mit Pfeil 377">
          <a:extLst>
            <a:ext uri="{FF2B5EF4-FFF2-40B4-BE49-F238E27FC236}">
              <a16:creationId xmlns:a16="http://schemas.microsoft.com/office/drawing/2014/main" id="{E8F7B043-A609-4B53-A270-18E5C1C0F6BF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79" name="Gerade Verbindung mit Pfeil 378">
          <a:extLst>
            <a:ext uri="{FF2B5EF4-FFF2-40B4-BE49-F238E27FC236}">
              <a16:creationId xmlns:a16="http://schemas.microsoft.com/office/drawing/2014/main" id="{E9FEC8CC-5288-489B-AB2B-E91FD39B096B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80" name="Gerade Verbindung mit Pfeil 379">
          <a:extLst>
            <a:ext uri="{FF2B5EF4-FFF2-40B4-BE49-F238E27FC236}">
              <a16:creationId xmlns:a16="http://schemas.microsoft.com/office/drawing/2014/main" id="{8C6BCF38-329C-4252-BFC4-0A80E63B2694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81" name="Gerade Verbindung mit Pfeil 380">
          <a:extLst>
            <a:ext uri="{FF2B5EF4-FFF2-40B4-BE49-F238E27FC236}">
              <a16:creationId xmlns:a16="http://schemas.microsoft.com/office/drawing/2014/main" id="{F6A8A825-4941-4250-A907-04FED36934B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82" name="Gerade Verbindung mit Pfeil 381">
          <a:extLst>
            <a:ext uri="{FF2B5EF4-FFF2-40B4-BE49-F238E27FC236}">
              <a16:creationId xmlns:a16="http://schemas.microsoft.com/office/drawing/2014/main" id="{27E433DA-FB8C-46DB-AACB-E3B578310B4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83" name="Gerade Verbindung mit Pfeil 382">
          <a:extLst>
            <a:ext uri="{FF2B5EF4-FFF2-40B4-BE49-F238E27FC236}">
              <a16:creationId xmlns:a16="http://schemas.microsoft.com/office/drawing/2014/main" id="{BBA40D1E-11B6-446B-8479-7F4B225DD41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84" name="Gerade Verbindung mit Pfeil 383">
          <a:extLst>
            <a:ext uri="{FF2B5EF4-FFF2-40B4-BE49-F238E27FC236}">
              <a16:creationId xmlns:a16="http://schemas.microsoft.com/office/drawing/2014/main" id="{C8257045-C199-4FC3-B035-9AD0BDEC8AB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85" name="Gerade Verbindung mit Pfeil 384">
          <a:extLst>
            <a:ext uri="{FF2B5EF4-FFF2-40B4-BE49-F238E27FC236}">
              <a16:creationId xmlns:a16="http://schemas.microsoft.com/office/drawing/2014/main" id="{6B76BD40-9714-44EE-8D42-A91715F25F1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86" name="Gerade Verbindung mit Pfeil 385">
          <a:extLst>
            <a:ext uri="{FF2B5EF4-FFF2-40B4-BE49-F238E27FC236}">
              <a16:creationId xmlns:a16="http://schemas.microsoft.com/office/drawing/2014/main" id="{A1FE8A1C-EC2C-4BF9-8698-86ED18B38A5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87" name="Gerade Verbindung mit Pfeil 386">
          <a:extLst>
            <a:ext uri="{FF2B5EF4-FFF2-40B4-BE49-F238E27FC236}">
              <a16:creationId xmlns:a16="http://schemas.microsoft.com/office/drawing/2014/main" id="{DF16E352-F1C0-422F-BAB4-03123D3426A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88" name="Gerade Verbindung mit Pfeil 387">
          <a:extLst>
            <a:ext uri="{FF2B5EF4-FFF2-40B4-BE49-F238E27FC236}">
              <a16:creationId xmlns:a16="http://schemas.microsoft.com/office/drawing/2014/main" id="{32B5CADA-2ED7-4364-889E-8C36D0831D2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89" name="Gerade Verbindung mit Pfeil 388">
          <a:extLst>
            <a:ext uri="{FF2B5EF4-FFF2-40B4-BE49-F238E27FC236}">
              <a16:creationId xmlns:a16="http://schemas.microsoft.com/office/drawing/2014/main" id="{492A775E-D715-41C6-828A-FCC1C336B87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90" name="Gerade Verbindung mit Pfeil 389">
          <a:extLst>
            <a:ext uri="{FF2B5EF4-FFF2-40B4-BE49-F238E27FC236}">
              <a16:creationId xmlns:a16="http://schemas.microsoft.com/office/drawing/2014/main" id="{2B08330F-1D78-4AF9-9030-786486DDCE1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91" name="Gerade Verbindung mit Pfeil 390">
          <a:extLst>
            <a:ext uri="{FF2B5EF4-FFF2-40B4-BE49-F238E27FC236}">
              <a16:creationId xmlns:a16="http://schemas.microsoft.com/office/drawing/2014/main" id="{19ADB7B1-B6C8-4FD3-A2F7-B4FC4DB4765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92" name="Gerade Verbindung mit Pfeil 391">
          <a:extLst>
            <a:ext uri="{FF2B5EF4-FFF2-40B4-BE49-F238E27FC236}">
              <a16:creationId xmlns:a16="http://schemas.microsoft.com/office/drawing/2014/main" id="{49235E37-A97C-42EB-9158-862F3EF876A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93" name="Gerade Verbindung mit Pfeil 392">
          <a:extLst>
            <a:ext uri="{FF2B5EF4-FFF2-40B4-BE49-F238E27FC236}">
              <a16:creationId xmlns:a16="http://schemas.microsoft.com/office/drawing/2014/main" id="{454F8B62-DCC7-42E6-AB36-552ECAE31F6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94" name="Gerade Verbindung mit Pfeil 393">
          <a:extLst>
            <a:ext uri="{FF2B5EF4-FFF2-40B4-BE49-F238E27FC236}">
              <a16:creationId xmlns:a16="http://schemas.microsoft.com/office/drawing/2014/main" id="{5AD77E0C-FB2D-4093-BA4E-CDB83E0896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95" name="Gerade Verbindung mit Pfeil 394">
          <a:extLst>
            <a:ext uri="{FF2B5EF4-FFF2-40B4-BE49-F238E27FC236}">
              <a16:creationId xmlns:a16="http://schemas.microsoft.com/office/drawing/2014/main" id="{85E9B637-B013-4E68-AF40-D3385567D1B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96" name="Gerade Verbindung mit Pfeil 395">
          <a:extLst>
            <a:ext uri="{FF2B5EF4-FFF2-40B4-BE49-F238E27FC236}">
              <a16:creationId xmlns:a16="http://schemas.microsoft.com/office/drawing/2014/main" id="{1941D32E-A908-425F-B3A2-5191CBE3572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97" name="Gerade Verbindung mit Pfeil 396">
          <a:extLst>
            <a:ext uri="{FF2B5EF4-FFF2-40B4-BE49-F238E27FC236}">
              <a16:creationId xmlns:a16="http://schemas.microsoft.com/office/drawing/2014/main" id="{32EED131-1762-43ED-AEBF-C428CCE9006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98" name="Gerade Verbindung mit Pfeil 397">
          <a:extLst>
            <a:ext uri="{FF2B5EF4-FFF2-40B4-BE49-F238E27FC236}">
              <a16:creationId xmlns:a16="http://schemas.microsoft.com/office/drawing/2014/main" id="{D5C58CFA-8BA7-4C19-A92B-6D53452C1FA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99" name="Gerade Verbindung mit Pfeil 398">
          <a:extLst>
            <a:ext uri="{FF2B5EF4-FFF2-40B4-BE49-F238E27FC236}">
              <a16:creationId xmlns:a16="http://schemas.microsoft.com/office/drawing/2014/main" id="{737142D9-1C47-4B06-AFFD-1D4E25B451B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00" name="Gerade Verbindung mit Pfeil 399">
          <a:extLst>
            <a:ext uri="{FF2B5EF4-FFF2-40B4-BE49-F238E27FC236}">
              <a16:creationId xmlns:a16="http://schemas.microsoft.com/office/drawing/2014/main" id="{74C224AC-524B-4B3C-9358-15B0216D668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01" name="Gerade Verbindung mit Pfeil 400">
          <a:extLst>
            <a:ext uri="{FF2B5EF4-FFF2-40B4-BE49-F238E27FC236}">
              <a16:creationId xmlns:a16="http://schemas.microsoft.com/office/drawing/2014/main" id="{067CA484-803A-400D-A8B6-F959A06636A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02" name="Gerade Verbindung mit Pfeil 401">
          <a:extLst>
            <a:ext uri="{FF2B5EF4-FFF2-40B4-BE49-F238E27FC236}">
              <a16:creationId xmlns:a16="http://schemas.microsoft.com/office/drawing/2014/main" id="{ED50146D-9DA1-4855-87F4-05C5603A8B1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03" name="Gerade Verbindung mit Pfeil 402">
          <a:extLst>
            <a:ext uri="{FF2B5EF4-FFF2-40B4-BE49-F238E27FC236}">
              <a16:creationId xmlns:a16="http://schemas.microsoft.com/office/drawing/2014/main" id="{BE972EF3-5973-45C2-B6D7-85769F1A608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04" name="Gerade Verbindung mit Pfeil 403">
          <a:extLst>
            <a:ext uri="{FF2B5EF4-FFF2-40B4-BE49-F238E27FC236}">
              <a16:creationId xmlns:a16="http://schemas.microsoft.com/office/drawing/2014/main" id="{E989BD4F-3D11-4E75-8524-F9A10287D78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05" name="Gerade Verbindung mit Pfeil 404">
          <a:extLst>
            <a:ext uri="{FF2B5EF4-FFF2-40B4-BE49-F238E27FC236}">
              <a16:creationId xmlns:a16="http://schemas.microsoft.com/office/drawing/2014/main" id="{EEB70CD6-FD15-47EE-A7D3-B0E0BF76336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06" name="Gerade Verbindung mit Pfeil 405">
          <a:extLst>
            <a:ext uri="{FF2B5EF4-FFF2-40B4-BE49-F238E27FC236}">
              <a16:creationId xmlns:a16="http://schemas.microsoft.com/office/drawing/2014/main" id="{967DCDE9-FDC3-404C-BD85-F8CE58690DF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07" name="Gerade Verbindung mit Pfeil 406">
          <a:extLst>
            <a:ext uri="{FF2B5EF4-FFF2-40B4-BE49-F238E27FC236}">
              <a16:creationId xmlns:a16="http://schemas.microsoft.com/office/drawing/2014/main" id="{E25CDBE0-23FA-4E3F-A5F7-202FB54B9A6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08" name="Gerade Verbindung mit Pfeil 407">
          <a:extLst>
            <a:ext uri="{FF2B5EF4-FFF2-40B4-BE49-F238E27FC236}">
              <a16:creationId xmlns:a16="http://schemas.microsoft.com/office/drawing/2014/main" id="{3D0D7090-BCAB-48D3-9937-026CB9F44F6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09" name="Gerade Verbindung mit Pfeil 408">
          <a:extLst>
            <a:ext uri="{FF2B5EF4-FFF2-40B4-BE49-F238E27FC236}">
              <a16:creationId xmlns:a16="http://schemas.microsoft.com/office/drawing/2014/main" id="{BBC66666-93B5-47D7-AAE1-C747B45FF96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10" name="Gerade Verbindung mit Pfeil 409">
          <a:extLst>
            <a:ext uri="{FF2B5EF4-FFF2-40B4-BE49-F238E27FC236}">
              <a16:creationId xmlns:a16="http://schemas.microsoft.com/office/drawing/2014/main" id="{90C59397-C0F2-484C-9A12-BEC9766098B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11" name="Gerade Verbindung mit Pfeil 410">
          <a:extLst>
            <a:ext uri="{FF2B5EF4-FFF2-40B4-BE49-F238E27FC236}">
              <a16:creationId xmlns:a16="http://schemas.microsoft.com/office/drawing/2014/main" id="{49CE04DA-14A1-4803-8B29-882BC2EF85E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12" name="Gerade Verbindung mit Pfeil 411">
          <a:extLst>
            <a:ext uri="{FF2B5EF4-FFF2-40B4-BE49-F238E27FC236}">
              <a16:creationId xmlns:a16="http://schemas.microsoft.com/office/drawing/2014/main" id="{B56FE155-BCB9-403D-8593-B1607B1D13E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13" name="Gerade Verbindung mit Pfeil 412">
          <a:extLst>
            <a:ext uri="{FF2B5EF4-FFF2-40B4-BE49-F238E27FC236}">
              <a16:creationId xmlns:a16="http://schemas.microsoft.com/office/drawing/2014/main" id="{371D3F1C-3E7E-4A73-B032-F10D4AF825D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14" name="Gerade Verbindung mit Pfeil 413">
          <a:extLst>
            <a:ext uri="{FF2B5EF4-FFF2-40B4-BE49-F238E27FC236}">
              <a16:creationId xmlns:a16="http://schemas.microsoft.com/office/drawing/2014/main" id="{B10CBAB1-4B53-4152-8556-10AB800029E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15" name="Gerade Verbindung mit Pfeil 414">
          <a:extLst>
            <a:ext uri="{FF2B5EF4-FFF2-40B4-BE49-F238E27FC236}">
              <a16:creationId xmlns:a16="http://schemas.microsoft.com/office/drawing/2014/main" id="{F8536037-A10C-4699-97A9-7681CBE25F5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16" name="Gerade Verbindung mit Pfeil 415">
          <a:extLst>
            <a:ext uri="{FF2B5EF4-FFF2-40B4-BE49-F238E27FC236}">
              <a16:creationId xmlns:a16="http://schemas.microsoft.com/office/drawing/2014/main" id="{DB837BD8-2405-4918-878E-B9F5D914990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17" name="Gerade Verbindung mit Pfeil 416">
          <a:extLst>
            <a:ext uri="{FF2B5EF4-FFF2-40B4-BE49-F238E27FC236}">
              <a16:creationId xmlns:a16="http://schemas.microsoft.com/office/drawing/2014/main" id="{A4BC4C2F-396B-4E1B-BD68-DCAB5A0D1BD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18" name="Gerade Verbindung mit Pfeil 417">
          <a:extLst>
            <a:ext uri="{FF2B5EF4-FFF2-40B4-BE49-F238E27FC236}">
              <a16:creationId xmlns:a16="http://schemas.microsoft.com/office/drawing/2014/main" id="{9BE1AEA9-E147-4DDC-8F5D-FAEAF3CE128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19" name="Gerade Verbindung mit Pfeil 418">
          <a:extLst>
            <a:ext uri="{FF2B5EF4-FFF2-40B4-BE49-F238E27FC236}">
              <a16:creationId xmlns:a16="http://schemas.microsoft.com/office/drawing/2014/main" id="{569DE719-1C62-48AC-8DAF-7A5FBFF7D84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20" name="Gerade Verbindung mit Pfeil 419">
          <a:extLst>
            <a:ext uri="{FF2B5EF4-FFF2-40B4-BE49-F238E27FC236}">
              <a16:creationId xmlns:a16="http://schemas.microsoft.com/office/drawing/2014/main" id="{FC1736AE-B155-4B11-80F2-DFEA925D178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21" name="Gerade Verbindung mit Pfeil 420">
          <a:extLst>
            <a:ext uri="{FF2B5EF4-FFF2-40B4-BE49-F238E27FC236}">
              <a16:creationId xmlns:a16="http://schemas.microsoft.com/office/drawing/2014/main" id="{8B278DED-3F5C-4013-AA66-7363FA99EA8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22" name="Gerade Verbindung mit Pfeil 421">
          <a:extLst>
            <a:ext uri="{FF2B5EF4-FFF2-40B4-BE49-F238E27FC236}">
              <a16:creationId xmlns:a16="http://schemas.microsoft.com/office/drawing/2014/main" id="{83595EEA-7A30-495B-BBC4-E089170A37B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23" name="Gerade Verbindung mit Pfeil 422">
          <a:extLst>
            <a:ext uri="{FF2B5EF4-FFF2-40B4-BE49-F238E27FC236}">
              <a16:creationId xmlns:a16="http://schemas.microsoft.com/office/drawing/2014/main" id="{904A10C0-CA07-4761-AB02-A816082B9C0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24" name="Gerade Verbindung mit Pfeil 423">
          <a:extLst>
            <a:ext uri="{FF2B5EF4-FFF2-40B4-BE49-F238E27FC236}">
              <a16:creationId xmlns:a16="http://schemas.microsoft.com/office/drawing/2014/main" id="{D87DF24D-8088-4BE3-A6DE-2AF032C54B9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25" name="Gerade Verbindung mit Pfeil 424">
          <a:extLst>
            <a:ext uri="{FF2B5EF4-FFF2-40B4-BE49-F238E27FC236}">
              <a16:creationId xmlns:a16="http://schemas.microsoft.com/office/drawing/2014/main" id="{063BBF80-BC5A-4BCB-843C-957B8CC9321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26" name="Gerade Verbindung mit Pfeil 425">
          <a:extLst>
            <a:ext uri="{FF2B5EF4-FFF2-40B4-BE49-F238E27FC236}">
              <a16:creationId xmlns:a16="http://schemas.microsoft.com/office/drawing/2014/main" id="{FA9DA9F3-C29D-4860-9FDD-1D4487F7667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27" name="Gerade Verbindung mit Pfeil 426">
          <a:extLst>
            <a:ext uri="{FF2B5EF4-FFF2-40B4-BE49-F238E27FC236}">
              <a16:creationId xmlns:a16="http://schemas.microsoft.com/office/drawing/2014/main" id="{2E2051E5-B70D-4B51-969B-16DE4FF31BA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28" name="Gerade Verbindung mit Pfeil 427">
          <a:extLst>
            <a:ext uri="{FF2B5EF4-FFF2-40B4-BE49-F238E27FC236}">
              <a16:creationId xmlns:a16="http://schemas.microsoft.com/office/drawing/2014/main" id="{FC205C23-7C95-46A0-98BD-AF56F6E3001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29" name="Gerade Verbindung mit Pfeil 428">
          <a:extLst>
            <a:ext uri="{FF2B5EF4-FFF2-40B4-BE49-F238E27FC236}">
              <a16:creationId xmlns:a16="http://schemas.microsoft.com/office/drawing/2014/main" id="{B54A02F4-DF4E-4996-8880-939A2796B8F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30" name="Gerade Verbindung mit Pfeil 429">
          <a:extLst>
            <a:ext uri="{FF2B5EF4-FFF2-40B4-BE49-F238E27FC236}">
              <a16:creationId xmlns:a16="http://schemas.microsoft.com/office/drawing/2014/main" id="{9398EF18-F7E4-4E85-8D81-79A3476EE6B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31" name="Gerade Verbindung mit Pfeil 430">
          <a:extLst>
            <a:ext uri="{FF2B5EF4-FFF2-40B4-BE49-F238E27FC236}">
              <a16:creationId xmlns:a16="http://schemas.microsoft.com/office/drawing/2014/main" id="{92F47789-2680-44CF-8256-2F65FA991CA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32" name="Gerade Verbindung mit Pfeil 431">
          <a:extLst>
            <a:ext uri="{FF2B5EF4-FFF2-40B4-BE49-F238E27FC236}">
              <a16:creationId xmlns:a16="http://schemas.microsoft.com/office/drawing/2014/main" id="{06808F65-F8E5-45F6-974B-49AC6B00483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33" name="Gerade Verbindung mit Pfeil 432">
          <a:extLst>
            <a:ext uri="{FF2B5EF4-FFF2-40B4-BE49-F238E27FC236}">
              <a16:creationId xmlns:a16="http://schemas.microsoft.com/office/drawing/2014/main" id="{797789F3-E37F-4534-8E70-E37415DCE7F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34" name="Gerade Verbindung mit Pfeil 433">
          <a:extLst>
            <a:ext uri="{FF2B5EF4-FFF2-40B4-BE49-F238E27FC236}">
              <a16:creationId xmlns:a16="http://schemas.microsoft.com/office/drawing/2014/main" id="{50DC5B2F-782C-48B9-9C44-8D3C304B9D2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35" name="Gerade Verbindung mit Pfeil 434">
          <a:extLst>
            <a:ext uri="{FF2B5EF4-FFF2-40B4-BE49-F238E27FC236}">
              <a16:creationId xmlns:a16="http://schemas.microsoft.com/office/drawing/2014/main" id="{89B3A74D-3030-4F25-9F13-1E9C5A6CF23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36" name="Gerade Verbindung mit Pfeil 435">
          <a:extLst>
            <a:ext uri="{FF2B5EF4-FFF2-40B4-BE49-F238E27FC236}">
              <a16:creationId xmlns:a16="http://schemas.microsoft.com/office/drawing/2014/main" id="{D443E9EF-9C4F-4D1E-A72B-CD4349799B7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37" name="Gerade Verbindung mit Pfeil 436">
          <a:extLst>
            <a:ext uri="{FF2B5EF4-FFF2-40B4-BE49-F238E27FC236}">
              <a16:creationId xmlns:a16="http://schemas.microsoft.com/office/drawing/2014/main" id="{F04F9BA3-3430-41C3-9DDA-12098408336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38" name="Gerade Verbindung mit Pfeil 437">
          <a:extLst>
            <a:ext uri="{FF2B5EF4-FFF2-40B4-BE49-F238E27FC236}">
              <a16:creationId xmlns:a16="http://schemas.microsoft.com/office/drawing/2014/main" id="{954F1DD7-E1D7-48CB-8450-0A5076AA918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39" name="Gerade Verbindung mit Pfeil 438">
          <a:extLst>
            <a:ext uri="{FF2B5EF4-FFF2-40B4-BE49-F238E27FC236}">
              <a16:creationId xmlns:a16="http://schemas.microsoft.com/office/drawing/2014/main" id="{DE21A9C8-A943-4FD5-BC04-D35543BADEE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40" name="Gerade Verbindung mit Pfeil 439">
          <a:extLst>
            <a:ext uri="{FF2B5EF4-FFF2-40B4-BE49-F238E27FC236}">
              <a16:creationId xmlns:a16="http://schemas.microsoft.com/office/drawing/2014/main" id="{9D01B7FC-515D-4576-AAFB-91071A4D4CB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41" name="Gerade Verbindung mit Pfeil 440">
          <a:extLst>
            <a:ext uri="{FF2B5EF4-FFF2-40B4-BE49-F238E27FC236}">
              <a16:creationId xmlns:a16="http://schemas.microsoft.com/office/drawing/2014/main" id="{89344FEF-F113-4C45-A466-CB558E71B3F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42" name="Gerade Verbindung mit Pfeil 441">
          <a:extLst>
            <a:ext uri="{FF2B5EF4-FFF2-40B4-BE49-F238E27FC236}">
              <a16:creationId xmlns:a16="http://schemas.microsoft.com/office/drawing/2014/main" id="{65CAA2F9-9442-4C4E-B2AF-2B9D2415F5B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43" name="Gerade Verbindung mit Pfeil 442">
          <a:extLst>
            <a:ext uri="{FF2B5EF4-FFF2-40B4-BE49-F238E27FC236}">
              <a16:creationId xmlns:a16="http://schemas.microsoft.com/office/drawing/2014/main" id="{7DF282CA-4A97-4E05-B027-4A6C8779827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44" name="Gerade Verbindung mit Pfeil 443">
          <a:extLst>
            <a:ext uri="{FF2B5EF4-FFF2-40B4-BE49-F238E27FC236}">
              <a16:creationId xmlns:a16="http://schemas.microsoft.com/office/drawing/2014/main" id="{D9A71E81-C959-4576-9193-71D9C5643FA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45" name="Gerade Verbindung mit Pfeil 444">
          <a:extLst>
            <a:ext uri="{FF2B5EF4-FFF2-40B4-BE49-F238E27FC236}">
              <a16:creationId xmlns:a16="http://schemas.microsoft.com/office/drawing/2014/main" id="{2186756E-6A77-4D1A-8B3D-7B5F0D07FD7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46" name="Gerade Verbindung mit Pfeil 445">
          <a:extLst>
            <a:ext uri="{FF2B5EF4-FFF2-40B4-BE49-F238E27FC236}">
              <a16:creationId xmlns:a16="http://schemas.microsoft.com/office/drawing/2014/main" id="{B5C3714F-2FC3-4CF0-B435-C82AA00A06C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47" name="Gerade Verbindung mit Pfeil 446">
          <a:extLst>
            <a:ext uri="{FF2B5EF4-FFF2-40B4-BE49-F238E27FC236}">
              <a16:creationId xmlns:a16="http://schemas.microsoft.com/office/drawing/2014/main" id="{B602B81A-BF2D-4F11-A22A-CF970F4C0B7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48" name="Gerade Verbindung mit Pfeil 447">
          <a:extLst>
            <a:ext uri="{FF2B5EF4-FFF2-40B4-BE49-F238E27FC236}">
              <a16:creationId xmlns:a16="http://schemas.microsoft.com/office/drawing/2014/main" id="{C7DBB33C-1A22-4526-A600-3FD097F8640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49" name="Gerade Verbindung mit Pfeil 448">
          <a:extLst>
            <a:ext uri="{FF2B5EF4-FFF2-40B4-BE49-F238E27FC236}">
              <a16:creationId xmlns:a16="http://schemas.microsoft.com/office/drawing/2014/main" id="{7619D112-6E88-4DA8-B9B4-19C38C0A242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50" name="Gerade Verbindung mit Pfeil 449">
          <a:extLst>
            <a:ext uri="{FF2B5EF4-FFF2-40B4-BE49-F238E27FC236}">
              <a16:creationId xmlns:a16="http://schemas.microsoft.com/office/drawing/2014/main" id="{916B4409-A3F1-44BF-B9CC-4C583B55AB6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51" name="Gerade Verbindung mit Pfeil 450">
          <a:extLst>
            <a:ext uri="{FF2B5EF4-FFF2-40B4-BE49-F238E27FC236}">
              <a16:creationId xmlns:a16="http://schemas.microsoft.com/office/drawing/2014/main" id="{EC1DDD25-AEDF-42A4-BF01-C0C4A19F737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52" name="Gerade Verbindung mit Pfeil 451">
          <a:extLst>
            <a:ext uri="{FF2B5EF4-FFF2-40B4-BE49-F238E27FC236}">
              <a16:creationId xmlns:a16="http://schemas.microsoft.com/office/drawing/2014/main" id="{CF3AF016-6FDA-4668-8649-AF9A3B939FC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53" name="Gerade Verbindung mit Pfeil 452">
          <a:extLst>
            <a:ext uri="{FF2B5EF4-FFF2-40B4-BE49-F238E27FC236}">
              <a16:creationId xmlns:a16="http://schemas.microsoft.com/office/drawing/2014/main" id="{3D1DCBF5-3B17-47BE-A7F4-6C24D407DC2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54" name="Gerade Verbindung mit Pfeil 453">
          <a:extLst>
            <a:ext uri="{FF2B5EF4-FFF2-40B4-BE49-F238E27FC236}">
              <a16:creationId xmlns:a16="http://schemas.microsoft.com/office/drawing/2014/main" id="{8A8E46EA-1140-478B-A964-7BB736507AB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55" name="Gerade Verbindung mit Pfeil 454">
          <a:extLst>
            <a:ext uri="{FF2B5EF4-FFF2-40B4-BE49-F238E27FC236}">
              <a16:creationId xmlns:a16="http://schemas.microsoft.com/office/drawing/2014/main" id="{992B150C-615E-4723-B5E2-FE1B53BB5A1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56" name="Gerade Verbindung mit Pfeil 455">
          <a:extLst>
            <a:ext uri="{FF2B5EF4-FFF2-40B4-BE49-F238E27FC236}">
              <a16:creationId xmlns:a16="http://schemas.microsoft.com/office/drawing/2014/main" id="{395E801F-C14C-4A50-93A0-02D2A629B82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57" name="Gerade Verbindung mit Pfeil 456">
          <a:extLst>
            <a:ext uri="{FF2B5EF4-FFF2-40B4-BE49-F238E27FC236}">
              <a16:creationId xmlns:a16="http://schemas.microsoft.com/office/drawing/2014/main" id="{256B9984-A954-4067-A1A6-49468D502AE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58" name="Gerade Verbindung mit Pfeil 457">
          <a:extLst>
            <a:ext uri="{FF2B5EF4-FFF2-40B4-BE49-F238E27FC236}">
              <a16:creationId xmlns:a16="http://schemas.microsoft.com/office/drawing/2014/main" id="{06CBDC04-0054-48DE-8661-B58D12532F4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59" name="Gerade Verbindung mit Pfeil 458">
          <a:extLst>
            <a:ext uri="{FF2B5EF4-FFF2-40B4-BE49-F238E27FC236}">
              <a16:creationId xmlns:a16="http://schemas.microsoft.com/office/drawing/2014/main" id="{8A27DF47-B7F1-49F4-AC08-FD7EA2041D5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60" name="Gerade Verbindung mit Pfeil 459">
          <a:extLst>
            <a:ext uri="{FF2B5EF4-FFF2-40B4-BE49-F238E27FC236}">
              <a16:creationId xmlns:a16="http://schemas.microsoft.com/office/drawing/2014/main" id="{707B9BC9-6230-4896-8832-37675CC6456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61" name="Gerade Verbindung mit Pfeil 460">
          <a:extLst>
            <a:ext uri="{FF2B5EF4-FFF2-40B4-BE49-F238E27FC236}">
              <a16:creationId xmlns:a16="http://schemas.microsoft.com/office/drawing/2014/main" id="{FA050E20-D877-4601-B809-C769083B1C8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62" name="Gerade Verbindung mit Pfeil 461">
          <a:extLst>
            <a:ext uri="{FF2B5EF4-FFF2-40B4-BE49-F238E27FC236}">
              <a16:creationId xmlns:a16="http://schemas.microsoft.com/office/drawing/2014/main" id="{0D8B4C0F-E52C-4BB0-B776-F234A679F49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63" name="Gerade Verbindung mit Pfeil 462">
          <a:extLst>
            <a:ext uri="{FF2B5EF4-FFF2-40B4-BE49-F238E27FC236}">
              <a16:creationId xmlns:a16="http://schemas.microsoft.com/office/drawing/2014/main" id="{08645C04-9832-434F-A815-ABC9234B5DD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64" name="Gerade Verbindung mit Pfeil 463">
          <a:extLst>
            <a:ext uri="{FF2B5EF4-FFF2-40B4-BE49-F238E27FC236}">
              <a16:creationId xmlns:a16="http://schemas.microsoft.com/office/drawing/2014/main" id="{4450DF74-E91A-4559-A040-F3AB8C17C29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65" name="Gerade Verbindung mit Pfeil 464">
          <a:extLst>
            <a:ext uri="{FF2B5EF4-FFF2-40B4-BE49-F238E27FC236}">
              <a16:creationId xmlns:a16="http://schemas.microsoft.com/office/drawing/2014/main" id="{096FC0F3-15F2-4651-9E6B-294DF64194DA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66" name="Gerade Verbindung mit Pfeil 465">
          <a:extLst>
            <a:ext uri="{FF2B5EF4-FFF2-40B4-BE49-F238E27FC236}">
              <a16:creationId xmlns:a16="http://schemas.microsoft.com/office/drawing/2014/main" id="{D1D7AB0B-3D78-409E-9102-29ADB0002545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67" name="Gerade Verbindung mit Pfeil 466">
          <a:extLst>
            <a:ext uri="{FF2B5EF4-FFF2-40B4-BE49-F238E27FC236}">
              <a16:creationId xmlns:a16="http://schemas.microsoft.com/office/drawing/2014/main" id="{AD6B9046-4EEB-48F5-B04B-BC6FC28357BE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68" name="Gerade Verbindung mit Pfeil 467">
          <a:extLst>
            <a:ext uri="{FF2B5EF4-FFF2-40B4-BE49-F238E27FC236}">
              <a16:creationId xmlns:a16="http://schemas.microsoft.com/office/drawing/2014/main" id="{4BFB336F-F6BD-4584-832C-C3E3C35EFE48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69" name="Gerade Verbindung mit Pfeil 468">
          <a:extLst>
            <a:ext uri="{FF2B5EF4-FFF2-40B4-BE49-F238E27FC236}">
              <a16:creationId xmlns:a16="http://schemas.microsoft.com/office/drawing/2014/main" id="{AAF0902F-34A7-482E-9197-772E96123184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70" name="Gerade Verbindung mit Pfeil 469">
          <a:extLst>
            <a:ext uri="{FF2B5EF4-FFF2-40B4-BE49-F238E27FC236}">
              <a16:creationId xmlns:a16="http://schemas.microsoft.com/office/drawing/2014/main" id="{C32205A4-AA57-4A74-B7E8-18D0819B06D8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71" name="Gerade Verbindung mit Pfeil 470">
          <a:extLst>
            <a:ext uri="{FF2B5EF4-FFF2-40B4-BE49-F238E27FC236}">
              <a16:creationId xmlns:a16="http://schemas.microsoft.com/office/drawing/2014/main" id="{E43CAD7A-1B8E-4226-8140-72A25EA91C43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72" name="Gerade Verbindung mit Pfeil 471">
          <a:extLst>
            <a:ext uri="{FF2B5EF4-FFF2-40B4-BE49-F238E27FC236}">
              <a16:creationId xmlns:a16="http://schemas.microsoft.com/office/drawing/2014/main" id="{F9A1BE41-B64F-458C-9AA0-88CFA365ACD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73" name="Gerade Verbindung mit Pfeil 472">
          <a:extLst>
            <a:ext uri="{FF2B5EF4-FFF2-40B4-BE49-F238E27FC236}">
              <a16:creationId xmlns:a16="http://schemas.microsoft.com/office/drawing/2014/main" id="{B20875F2-CCCD-44B2-8E0A-283FDDEB2E7A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74" name="Gerade Verbindung mit Pfeil 473">
          <a:extLst>
            <a:ext uri="{FF2B5EF4-FFF2-40B4-BE49-F238E27FC236}">
              <a16:creationId xmlns:a16="http://schemas.microsoft.com/office/drawing/2014/main" id="{B4EBA61F-218B-4F38-9DAD-9CF0255D1233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75" name="Gerade Verbindung mit Pfeil 474">
          <a:extLst>
            <a:ext uri="{FF2B5EF4-FFF2-40B4-BE49-F238E27FC236}">
              <a16:creationId xmlns:a16="http://schemas.microsoft.com/office/drawing/2014/main" id="{6BA8BF6C-945E-48A0-BD5D-5BCD66CD7CDF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76" name="Gerade Verbindung mit Pfeil 475">
          <a:extLst>
            <a:ext uri="{FF2B5EF4-FFF2-40B4-BE49-F238E27FC236}">
              <a16:creationId xmlns:a16="http://schemas.microsoft.com/office/drawing/2014/main" id="{BD47C601-4E47-4AB1-8FAB-5A36C2A6B437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77" name="Gerade Verbindung mit Pfeil 476">
          <a:extLst>
            <a:ext uri="{FF2B5EF4-FFF2-40B4-BE49-F238E27FC236}">
              <a16:creationId xmlns:a16="http://schemas.microsoft.com/office/drawing/2014/main" id="{F37A7F80-B145-48F6-A49F-CAAE26A415E9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78" name="Gerade Verbindung mit Pfeil 477">
          <a:extLst>
            <a:ext uri="{FF2B5EF4-FFF2-40B4-BE49-F238E27FC236}">
              <a16:creationId xmlns:a16="http://schemas.microsoft.com/office/drawing/2014/main" id="{38C13BD3-8A98-4DAC-A0EB-AFFE42E54A04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79" name="Gerade Verbindung mit Pfeil 478">
          <a:extLst>
            <a:ext uri="{FF2B5EF4-FFF2-40B4-BE49-F238E27FC236}">
              <a16:creationId xmlns:a16="http://schemas.microsoft.com/office/drawing/2014/main" id="{B5356269-710B-48B8-BA17-FFB3CFBE634A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80" name="Gerade Verbindung mit Pfeil 479">
          <a:extLst>
            <a:ext uri="{FF2B5EF4-FFF2-40B4-BE49-F238E27FC236}">
              <a16:creationId xmlns:a16="http://schemas.microsoft.com/office/drawing/2014/main" id="{69FD2A8F-0B35-4922-9A7A-74F58605F958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81" name="Gerade Verbindung mit Pfeil 480">
          <a:extLst>
            <a:ext uri="{FF2B5EF4-FFF2-40B4-BE49-F238E27FC236}">
              <a16:creationId xmlns:a16="http://schemas.microsoft.com/office/drawing/2014/main" id="{B0E85CE8-5213-4EB9-8325-69A73C3A2E95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82" name="Gerade Verbindung mit Pfeil 481">
          <a:extLst>
            <a:ext uri="{FF2B5EF4-FFF2-40B4-BE49-F238E27FC236}">
              <a16:creationId xmlns:a16="http://schemas.microsoft.com/office/drawing/2014/main" id="{AE90D9E4-11A1-4495-B28A-64CF3A0E0D0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83" name="Gerade Verbindung mit Pfeil 482">
          <a:extLst>
            <a:ext uri="{FF2B5EF4-FFF2-40B4-BE49-F238E27FC236}">
              <a16:creationId xmlns:a16="http://schemas.microsoft.com/office/drawing/2014/main" id="{B8CB4A4F-904D-4274-BADB-B7FDD93C868A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84" name="Gerade Verbindung mit Pfeil 483">
          <a:extLst>
            <a:ext uri="{FF2B5EF4-FFF2-40B4-BE49-F238E27FC236}">
              <a16:creationId xmlns:a16="http://schemas.microsoft.com/office/drawing/2014/main" id="{7CDFE9AC-1E47-4A29-875F-E1F1060C662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85" name="Gerade Verbindung mit Pfeil 484">
          <a:extLst>
            <a:ext uri="{FF2B5EF4-FFF2-40B4-BE49-F238E27FC236}">
              <a16:creationId xmlns:a16="http://schemas.microsoft.com/office/drawing/2014/main" id="{EDEEBEB9-C76F-4B2E-93C2-9835BD6B7A5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86" name="Gerade Verbindung mit Pfeil 485">
          <a:extLst>
            <a:ext uri="{FF2B5EF4-FFF2-40B4-BE49-F238E27FC236}">
              <a16:creationId xmlns:a16="http://schemas.microsoft.com/office/drawing/2014/main" id="{E1DC279F-5002-4953-BD0D-0FEADE9350A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87" name="Gerade Verbindung mit Pfeil 486">
          <a:extLst>
            <a:ext uri="{FF2B5EF4-FFF2-40B4-BE49-F238E27FC236}">
              <a16:creationId xmlns:a16="http://schemas.microsoft.com/office/drawing/2014/main" id="{97807C88-2C20-4977-8C05-54562D6C822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88" name="Gerade Verbindung mit Pfeil 487">
          <a:extLst>
            <a:ext uri="{FF2B5EF4-FFF2-40B4-BE49-F238E27FC236}">
              <a16:creationId xmlns:a16="http://schemas.microsoft.com/office/drawing/2014/main" id="{0EFFF7D5-15A9-4F60-8F92-D7A3975940F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89" name="Gerade Verbindung mit Pfeil 488">
          <a:extLst>
            <a:ext uri="{FF2B5EF4-FFF2-40B4-BE49-F238E27FC236}">
              <a16:creationId xmlns:a16="http://schemas.microsoft.com/office/drawing/2014/main" id="{8D83DEFD-98B3-4151-AD25-7D680005E9B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90" name="Gerade Verbindung mit Pfeil 489">
          <a:extLst>
            <a:ext uri="{FF2B5EF4-FFF2-40B4-BE49-F238E27FC236}">
              <a16:creationId xmlns:a16="http://schemas.microsoft.com/office/drawing/2014/main" id="{0E979132-3B1D-4745-9932-7DBD9344092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91" name="Gerade Verbindung mit Pfeil 490">
          <a:extLst>
            <a:ext uri="{FF2B5EF4-FFF2-40B4-BE49-F238E27FC236}">
              <a16:creationId xmlns:a16="http://schemas.microsoft.com/office/drawing/2014/main" id="{4830D0EF-68B7-416F-BFD4-BA9D7587D03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92" name="Gerade Verbindung mit Pfeil 491">
          <a:extLst>
            <a:ext uri="{FF2B5EF4-FFF2-40B4-BE49-F238E27FC236}">
              <a16:creationId xmlns:a16="http://schemas.microsoft.com/office/drawing/2014/main" id="{29D42E26-7E73-4665-89F6-58572161743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93" name="Gerade Verbindung mit Pfeil 492">
          <a:extLst>
            <a:ext uri="{FF2B5EF4-FFF2-40B4-BE49-F238E27FC236}">
              <a16:creationId xmlns:a16="http://schemas.microsoft.com/office/drawing/2014/main" id="{DC2F28CF-6655-4B33-ABB3-C37999F4B89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94" name="Gerade Verbindung mit Pfeil 493">
          <a:extLst>
            <a:ext uri="{FF2B5EF4-FFF2-40B4-BE49-F238E27FC236}">
              <a16:creationId xmlns:a16="http://schemas.microsoft.com/office/drawing/2014/main" id="{216DA9A5-3DC8-445E-A1A0-246509A3D0A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95" name="Gerade Verbindung mit Pfeil 494">
          <a:extLst>
            <a:ext uri="{FF2B5EF4-FFF2-40B4-BE49-F238E27FC236}">
              <a16:creationId xmlns:a16="http://schemas.microsoft.com/office/drawing/2014/main" id="{B67CBA13-1A6A-4CC8-82AD-18D84CCAF56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96" name="Gerade Verbindung mit Pfeil 495">
          <a:extLst>
            <a:ext uri="{FF2B5EF4-FFF2-40B4-BE49-F238E27FC236}">
              <a16:creationId xmlns:a16="http://schemas.microsoft.com/office/drawing/2014/main" id="{07E43224-36D8-47F7-A619-55DA8309DC3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97" name="Gerade Verbindung mit Pfeil 496">
          <a:extLst>
            <a:ext uri="{FF2B5EF4-FFF2-40B4-BE49-F238E27FC236}">
              <a16:creationId xmlns:a16="http://schemas.microsoft.com/office/drawing/2014/main" id="{AE3511AB-1B58-4A6D-AB70-A851668F9FC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98" name="Gerade Verbindung mit Pfeil 497">
          <a:extLst>
            <a:ext uri="{FF2B5EF4-FFF2-40B4-BE49-F238E27FC236}">
              <a16:creationId xmlns:a16="http://schemas.microsoft.com/office/drawing/2014/main" id="{87DE5FF9-4136-4C4B-ADB0-B6EA3C8C0F7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99" name="Gerade Verbindung mit Pfeil 498">
          <a:extLst>
            <a:ext uri="{FF2B5EF4-FFF2-40B4-BE49-F238E27FC236}">
              <a16:creationId xmlns:a16="http://schemas.microsoft.com/office/drawing/2014/main" id="{3C35A31B-F6E0-4F74-AEA9-CA515A18DA9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00" name="Gerade Verbindung mit Pfeil 499">
          <a:extLst>
            <a:ext uri="{FF2B5EF4-FFF2-40B4-BE49-F238E27FC236}">
              <a16:creationId xmlns:a16="http://schemas.microsoft.com/office/drawing/2014/main" id="{680BB1EC-BD93-4D3E-B4C8-87ADAF19D9F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01" name="Gerade Verbindung mit Pfeil 500">
          <a:extLst>
            <a:ext uri="{FF2B5EF4-FFF2-40B4-BE49-F238E27FC236}">
              <a16:creationId xmlns:a16="http://schemas.microsoft.com/office/drawing/2014/main" id="{6DE71143-24D0-4440-98A0-29BF7330DA9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02" name="Gerade Verbindung mit Pfeil 501">
          <a:extLst>
            <a:ext uri="{FF2B5EF4-FFF2-40B4-BE49-F238E27FC236}">
              <a16:creationId xmlns:a16="http://schemas.microsoft.com/office/drawing/2014/main" id="{E44CAAC1-05EE-4AA8-AED0-7D11797A943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03" name="Gerade Verbindung mit Pfeil 502">
          <a:extLst>
            <a:ext uri="{FF2B5EF4-FFF2-40B4-BE49-F238E27FC236}">
              <a16:creationId xmlns:a16="http://schemas.microsoft.com/office/drawing/2014/main" id="{600FF382-D712-4499-9852-A7C9E2BBC02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04" name="Gerade Verbindung mit Pfeil 503">
          <a:extLst>
            <a:ext uri="{FF2B5EF4-FFF2-40B4-BE49-F238E27FC236}">
              <a16:creationId xmlns:a16="http://schemas.microsoft.com/office/drawing/2014/main" id="{8E2A4793-8B17-4F8E-8973-54BA6CCF451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05" name="Gerade Verbindung mit Pfeil 504">
          <a:extLst>
            <a:ext uri="{FF2B5EF4-FFF2-40B4-BE49-F238E27FC236}">
              <a16:creationId xmlns:a16="http://schemas.microsoft.com/office/drawing/2014/main" id="{A5DB5068-27D7-4F80-B8B6-4DFCC817CD2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06" name="Gerade Verbindung mit Pfeil 505">
          <a:extLst>
            <a:ext uri="{FF2B5EF4-FFF2-40B4-BE49-F238E27FC236}">
              <a16:creationId xmlns:a16="http://schemas.microsoft.com/office/drawing/2014/main" id="{51E1F73C-D0B0-45DF-8B09-FE29ED825A2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07" name="Gerade Verbindung mit Pfeil 506">
          <a:extLst>
            <a:ext uri="{FF2B5EF4-FFF2-40B4-BE49-F238E27FC236}">
              <a16:creationId xmlns:a16="http://schemas.microsoft.com/office/drawing/2014/main" id="{6BE32AB7-1E17-4422-8E7D-DB67D76D675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08" name="Gerade Verbindung mit Pfeil 507">
          <a:extLst>
            <a:ext uri="{FF2B5EF4-FFF2-40B4-BE49-F238E27FC236}">
              <a16:creationId xmlns:a16="http://schemas.microsoft.com/office/drawing/2014/main" id="{FFF9881F-2298-4DC9-856A-46EFBCB0D49C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09" name="Gerade Verbindung mit Pfeil 508">
          <a:extLst>
            <a:ext uri="{FF2B5EF4-FFF2-40B4-BE49-F238E27FC236}">
              <a16:creationId xmlns:a16="http://schemas.microsoft.com/office/drawing/2014/main" id="{3BA2088B-FA32-440A-BDAD-8A1C843BF72E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10" name="Gerade Verbindung mit Pfeil 509">
          <a:extLst>
            <a:ext uri="{FF2B5EF4-FFF2-40B4-BE49-F238E27FC236}">
              <a16:creationId xmlns:a16="http://schemas.microsoft.com/office/drawing/2014/main" id="{85713EDA-345D-4A81-B50D-847A8DF54A9C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11" name="Gerade Verbindung mit Pfeil 510">
          <a:extLst>
            <a:ext uri="{FF2B5EF4-FFF2-40B4-BE49-F238E27FC236}">
              <a16:creationId xmlns:a16="http://schemas.microsoft.com/office/drawing/2014/main" id="{AF1151F5-4ACF-4F0D-B4C8-E21423212D93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12" name="Gerade Verbindung mit Pfeil 511">
          <a:extLst>
            <a:ext uri="{FF2B5EF4-FFF2-40B4-BE49-F238E27FC236}">
              <a16:creationId xmlns:a16="http://schemas.microsoft.com/office/drawing/2014/main" id="{093C0C56-8661-4D1A-AA2D-F59E30943593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13" name="Gerade Verbindung mit Pfeil 512">
          <a:extLst>
            <a:ext uri="{FF2B5EF4-FFF2-40B4-BE49-F238E27FC236}">
              <a16:creationId xmlns:a16="http://schemas.microsoft.com/office/drawing/2014/main" id="{8BE05FE3-19FA-469D-82F4-2A19FB79B11E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14" name="Gerade Verbindung mit Pfeil 513">
          <a:extLst>
            <a:ext uri="{FF2B5EF4-FFF2-40B4-BE49-F238E27FC236}">
              <a16:creationId xmlns:a16="http://schemas.microsoft.com/office/drawing/2014/main" id="{1D7F383F-08D7-46AB-9A31-FF42B3BFBE7E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15" name="Gerade Verbindung mit Pfeil 514">
          <a:extLst>
            <a:ext uri="{FF2B5EF4-FFF2-40B4-BE49-F238E27FC236}">
              <a16:creationId xmlns:a16="http://schemas.microsoft.com/office/drawing/2014/main" id="{9021083D-3620-4285-BDDF-75BE19A18FE8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16" name="Gerade Verbindung mit Pfeil 515">
          <a:extLst>
            <a:ext uri="{FF2B5EF4-FFF2-40B4-BE49-F238E27FC236}">
              <a16:creationId xmlns:a16="http://schemas.microsoft.com/office/drawing/2014/main" id="{18AFF215-A178-4F18-81E6-ABBAF6B8C8E5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17" name="Gerade Verbindung mit Pfeil 516">
          <a:extLst>
            <a:ext uri="{FF2B5EF4-FFF2-40B4-BE49-F238E27FC236}">
              <a16:creationId xmlns:a16="http://schemas.microsoft.com/office/drawing/2014/main" id="{A8BC975A-0686-4D62-AB90-32AD9DBBE83E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18" name="Gerade Verbindung mit Pfeil 517">
          <a:extLst>
            <a:ext uri="{FF2B5EF4-FFF2-40B4-BE49-F238E27FC236}">
              <a16:creationId xmlns:a16="http://schemas.microsoft.com/office/drawing/2014/main" id="{96B70A56-EEDF-41DD-A5D7-F0EACD48585E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19" name="Gerade Verbindung mit Pfeil 518">
          <a:extLst>
            <a:ext uri="{FF2B5EF4-FFF2-40B4-BE49-F238E27FC236}">
              <a16:creationId xmlns:a16="http://schemas.microsoft.com/office/drawing/2014/main" id="{3659FC7C-541B-4CC4-AFB2-E6A8CB4B25E6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20" name="Gerade Verbindung mit Pfeil 519">
          <a:extLst>
            <a:ext uri="{FF2B5EF4-FFF2-40B4-BE49-F238E27FC236}">
              <a16:creationId xmlns:a16="http://schemas.microsoft.com/office/drawing/2014/main" id="{505EA697-F2A1-4224-9001-8B4C6E1BF19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21" name="Gerade Verbindung mit Pfeil 520">
          <a:extLst>
            <a:ext uri="{FF2B5EF4-FFF2-40B4-BE49-F238E27FC236}">
              <a16:creationId xmlns:a16="http://schemas.microsoft.com/office/drawing/2014/main" id="{5326FE2B-AE61-4B27-9743-BFE9DB35AC9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22" name="Gerade Verbindung mit Pfeil 521">
          <a:extLst>
            <a:ext uri="{FF2B5EF4-FFF2-40B4-BE49-F238E27FC236}">
              <a16:creationId xmlns:a16="http://schemas.microsoft.com/office/drawing/2014/main" id="{4EEF400B-7CFC-4687-ADDE-461E5810579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23" name="Gerade Verbindung mit Pfeil 522">
          <a:extLst>
            <a:ext uri="{FF2B5EF4-FFF2-40B4-BE49-F238E27FC236}">
              <a16:creationId xmlns:a16="http://schemas.microsoft.com/office/drawing/2014/main" id="{657D9634-ACBC-4259-8079-5DE03CC2BBF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24" name="Gerade Verbindung mit Pfeil 523">
          <a:extLst>
            <a:ext uri="{FF2B5EF4-FFF2-40B4-BE49-F238E27FC236}">
              <a16:creationId xmlns:a16="http://schemas.microsoft.com/office/drawing/2014/main" id="{A6359E44-26BC-4B03-84EF-D880EF36334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25" name="Gerade Verbindung mit Pfeil 524">
          <a:extLst>
            <a:ext uri="{FF2B5EF4-FFF2-40B4-BE49-F238E27FC236}">
              <a16:creationId xmlns:a16="http://schemas.microsoft.com/office/drawing/2014/main" id="{BFAB2C89-ACCC-4DF9-AEC4-B9FCBA3720F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26" name="Gerade Verbindung mit Pfeil 525">
          <a:extLst>
            <a:ext uri="{FF2B5EF4-FFF2-40B4-BE49-F238E27FC236}">
              <a16:creationId xmlns:a16="http://schemas.microsoft.com/office/drawing/2014/main" id="{DB2918ED-E3B9-4BA7-B5D7-23FDC3CAEB1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27" name="Gerade Verbindung mit Pfeil 526">
          <a:extLst>
            <a:ext uri="{FF2B5EF4-FFF2-40B4-BE49-F238E27FC236}">
              <a16:creationId xmlns:a16="http://schemas.microsoft.com/office/drawing/2014/main" id="{3A0D6940-A6AB-4A71-94E3-E23E629108A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28" name="Gerade Verbindung mit Pfeil 527">
          <a:extLst>
            <a:ext uri="{FF2B5EF4-FFF2-40B4-BE49-F238E27FC236}">
              <a16:creationId xmlns:a16="http://schemas.microsoft.com/office/drawing/2014/main" id="{35C1833F-9973-4A2E-B112-8C039B020C2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29" name="Gerade Verbindung mit Pfeil 528">
          <a:extLst>
            <a:ext uri="{FF2B5EF4-FFF2-40B4-BE49-F238E27FC236}">
              <a16:creationId xmlns:a16="http://schemas.microsoft.com/office/drawing/2014/main" id="{CFB424A6-903D-4F56-9041-D230EDF1DCF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30" name="Gerade Verbindung mit Pfeil 529">
          <a:extLst>
            <a:ext uri="{FF2B5EF4-FFF2-40B4-BE49-F238E27FC236}">
              <a16:creationId xmlns:a16="http://schemas.microsoft.com/office/drawing/2014/main" id="{D185FF5D-5039-4A2F-9B05-1F78081EB1D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31" name="Gerade Verbindung mit Pfeil 530">
          <a:extLst>
            <a:ext uri="{FF2B5EF4-FFF2-40B4-BE49-F238E27FC236}">
              <a16:creationId xmlns:a16="http://schemas.microsoft.com/office/drawing/2014/main" id="{9B77D182-5817-4DED-AEEC-9DE815E6B54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32" name="Gerade Verbindung mit Pfeil 531">
          <a:extLst>
            <a:ext uri="{FF2B5EF4-FFF2-40B4-BE49-F238E27FC236}">
              <a16:creationId xmlns:a16="http://schemas.microsoft.com/office/drawing/2014/main" id="{20A97F90-9064-4DEB-A36F-8494B2E8D50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33" name="Gerade Verbindung mit Pfeil 532">
          <a:extLst>
            <a:ext uri="{FF2B5EF4-FFF2-40B4-BE49-F238E27FC236}">
              <a16:creationId xmlns:a16="http://schemas.microsoft.com/office/drawing/2014/main" id="{6C315F86-C7F4-4E63-9E99-D64D1225E3E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34" name="Gerade Verbindung mit Pfeil 533">
          <a:extLst>
            <a:ext uri="{FF2B5EF4-FFF2-40B4-BE49-F238E27FC236}">
              <a16:creationId xmlns:a16="http://schemas.microsoft.com/office/drawing/2014/main" id="{3050A71A-0685-48C5-9D94-68604AF36E0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35" name="Gerade Verbindung mit Pfeil 534">
          <a:extLst>
            <a:ext uri="{FF2B5EF4-FFF2-40B4-BE49-F238E27FC236}">
              <a16:creationId xmlns:a16="http://schemas.microsoft.com/office/drawing/2014/main" id="{CB14B435-FEB9-4929-916F-7FB6AED8514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36" name="Gerade Verbindung mit Pfeil 535">
          <a:extLst>
            <a:ext uri="{FF2B5EF4-FFF2-40B4-BE49-F238E27FC236}">
              <a16:creationId xmlns:a16="http://schemas.microsoft.com/office/drawing/2014/main" id="{CA976A57-36FD-4877-B619-6DA49B9E348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37" name="Gerade Verbindung mit Pfeil 536">
          <a:extLst>
            <a:ext uri="{FF2B5EF4-FFF2-40B4-BE49-F238E27FC236}">
              <a16:creationId xmlns:a16="http://schemas.microsoft.com/office/drawing/2014/main" id="{F9CAC03F-E1F3-4B47-BD23-69F4172D5C0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38" name="Gerade Verbindung mit Pfeil 537">
          <a:extLst>
            <a:ext uri="{FF2B5EF4-FFF2-40B4-BE49-F238E27FC236}">
              <a16:creationId xmlns:a16="http://schemas.microsoft.com/office/drawing/2014/main" id="{C3437E3C-BA0A-4F72-9FB4-4FA08A2E64D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39" name="Gerade Verbindung mit Pfeil 538">
          <a:extLst>
            <a:ext uri="{FF2B5EF4-FFF2-40B4-BE49-F238E27FC236}">
              <a16:creationId xmlns:a16="http://schemas.microsoft.com/office/drawing/2014/main" id="{B421B987-75B8-4D07-9B88-44B06BA304A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40" name="Gerade Verbindung mit Pfeil 539">
          <a:extLst>
            <a:ext uri="{FF2B5EF4-FFF2-40B4-BE49-F238E27FC236}">
              <a16:creationId xmlns:a16="http://schemas.microsoft.com/office/drawing/2014/main" id="{9DC14649-8B82-4CAE-B1F2-347EA7E81FE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41" name="Gerade Verbindung mit Pfeil 540">
          <a:extLst>
            <a:ext uri="{FF2B5EF4-FFF2-40B4-BE49-F238E27FC236}">
              <a16:creationId xmlns:a16="http://schemas.microsoft.com/office/drawing/2014/main" id="{14908107-25CC-4EBC-B0A6-CAAAE064BA3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42" name="Gerade Verbindung mit Pfeil 541">
          <a:extLst>
            <a:ext uri="{FF2B5EF4-FFF2-40B4-BE49-F238E27FC236}">
              <a16:creationId xmlns:a16="http://schemas.microsoft.com/office/drawing/2014/main" id="{F5DD537B-3DFB-4DD6-A84B-99526EBBAAC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43" name="Gerade Verbindung mit Pfeil 542">
          <a:extLst>
            <a:ext uri="{FF2B5EF4-FFF2-40B4-BE49-F238E27FC236}">
              <a16:creationId xmlns:a16="http://schemas.microsoft.com/office/drawing/2014/main" id="{1568484C-7D9F-42F2-810B-A420915BDEC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44" name="Gerade Verbindung mit Pfeil 543">
          <a:extLst>
            <a:ext uri="{FF2B5EF4-FFF2-40B4-BE49-F238E27FC236}">
              <a16:creationId xmlns:a16="http://schemas.microsoft.com/office/drawing/2014/main" id="{8887D30D-7BA9-406B-949D-CB764473A91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45" name="Gerade Verbindung mit Pfeil 544">
          <a:extLst>
            <a:ext uri="{FF2B5EF4-FFF2-40B4-BE49-F238E27FC236}">
              <a16:creationId xmlns:a16="http://schemas.microsoft.com/office/drawing/2014/main" id="{1C17EF73-AC7D-4A48-B8EF-05BF2DE6A4C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46" name="Gerade Verbindung mit Pfeil 545">
          <a:extLst>
            <a:ext uri="{FF2B5EF4-FFF2-40B4-BE49-F238E27FC236}">
              <a16:creationId xmlns:a16="http://schemas.microsoft.com/office/drawing/2014/main" id="{61062D88-F3FF-4B95-9D11-5FDE62C81FD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47" name="Gerade Verbindung mit Pfeil 546">
          <a:extLst>
            <a:ext uri="{FF2B5EF4-FFF2-40B4-BE49-F238E27FC236}">
              <a16:creationId xmlns:a16="http://schemas.microsoft.com/office/drawing/2014/main" id="{0D7A4223-A07B-4443-8A22-3FC07EAB735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48" name="Gerade Verbindung mit Pfeil 547">
          <a:extLst>
            <a:ext uri="{FF2B5EF4-FFF2-40B4-BE49-F238E27FC236}">
              <a16:creationId xmlns:a16="http://schemas.microsoft.com/office/drawing/2014/main" id="{6F77D9F4-95F4-4397-8182-8B78B0419F3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49" name="Gerade Verbindung mit Pfeil 548">
          <a:extLst>
            <a:ext uri="{FF2B5EF4-FFF2-40B4-BE49-F238E27FC236}">
              <a16:creationId xmlns:a16="http://schemas.microsoft.com/office/drawing/2014/main" id="{0CD32FB8-FF9D-4CCF-B82B-9E5CBCF31DF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50" name="Gerade Verbindung mit Pfeil 549">
          <a:extLst>
            <a:ext uri="{FF2B5EF4-FFF2-40B4-BE49-F238E27FC236}">
              <a16:creationId xmlns:a16="http://schemas.microsoft.com/office/drawing/2014/main" id="{01242B4D-2178-4456-9EC8-01C86C5C82B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51" name="Gerade Verbindung mit Pfeil 550">
          <a:extLst>
            <a:ext uri="{FF2B5EF4-FFF2-40B4-BE49-F238E27FC236}">
              <a16:creationId xmlns:a16="http://schemas.microsoft.com/office/drawing/2014/main" id="{A506525F-79CA-4EA7-AD1C-8DF9824FCE9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52" name="Gerade Verbindung mit Pfeil 551">
          <a:extLst>
            <a:ext uri="{FF2B5EF4-FFF2-40B4-BE49-F238E27FC236}">
              <a16:creationId xmlns:a16="http://schemas.microsoft.com/office/drawing/2014/main" id="{2AAA5312-E4B3-4C72-8C3B-A3FC96E867A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53" name="Gerade Verbindung mit Pfeil 552">
          <a:extLst>
            <a:ext uri="{FF2B5EF4-FFF2-40B4-BE49-F238E27FC236}">
              <a16:creationId xmlns:a16="http://schemas.microsoft.com/office/drawing/2014/main" id="{ABF5BF67-FA95-4926-9EFD-BE1E59BC733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54" name="Gerade Verbindung mit Pfeil 553">
          <a:extLst>
            <a:ext uri="{FF2B5EF4-FFF2-40B4-BE49-F238E27FC236}">
              <a16:creationId xmlns:a16="http://schemas.microsoft.com/office/drawing/2014/main" id="{117B4E81-12B5-4108-8A14-C3A0D85FD65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55" name="Gerade Verbindung mit Pfeil 554">
          <a:extLst>
            <a:ext uri="{FF2B5EF4-FFF2-40B4-BE49-F238E27FC236}">
              <a16:creationId xmlns:a16="http://schemas.microsoft.com/office/drawing/2014/main" id="{B503B894-DD15-4C02-89E0-1268B9BFC8D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56" name="Gerade Verbindung mit Pfeil 555">
          <a:extLst>
            <a:ext uri="{FF2B5EF4-FFF2-40B4-BE49-F238E27FC236}">
              <a16:creationId xmlns:a16="http://schemas.microsoft.com/office/drawing/2014/main" id="{90567F4C-044E-4448-8EB9-AA6E9418DD2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57" name="Gerade Verbindung mit Pfeil 556">
          <a:extLst>
            <a:ext uri="{FF2B5EF4-FFF2-40B4-BE49-F238E27FC236}">
              <a16:creationId xmlns:a16="http://schemas.microsoft.com/office/drawing/2014/main" id="{5A142062-69E0-4247-9AAB-9F1B4F17D9E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58" name="Gerade Verbindung mit Pfeil 557">
          <a:extLst>
            <a:ext uri="{FF2B5EF4-FFF2-40B4-BE49-F238E27FC236}">
              <a16:creationId xmlns:a16="http://schemas.microsoft.com/office/drawing/2014/main" id="{1EF03864-165A-4410-81FF-A848853DC77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59" name="Gerade Verbindung mit Pfeil 558">
          <a:extLst>
            <a:ext uri="{FF2B5EF4-FFF2-40B4-BE49-F238E27FC236}">
              <a16:creationId xmlns:a16="http://schemas.microsoft.com/office/drawing/2014/main" id="{72857AB8-848F-476D-B29D-54F7FF9913F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60" name="Gerade Verbindung mit Pfeil 559">
          <a:extLst>
            <a:ext uri="{FF2B5EF4-FFF2-40B4-BE49-F238E27FC236}">
              <a16:creationId xmlns:a16="http://schemas.microsoft.com/office/drawing/2014/main" id="{AF385FD8-9474-4C21-8146-059C0B9596B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61" name="Gerade Verbindung mit Pfeil 560">
          <a:extLst>
            <a:ext uri="{FF2B5EF4-FFF2-40B4-BE49-F238E27FC236}">
              <a16:creationId xmlns:a16="http://schemas.microsoft.com/office/drawing/2014/main" id="{6880EDD3-14F5-4318-B7D6-D687D51EDEE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62" name="Gerade Verbindung mit Pfeil 561">
          <a:extLst>
            <a:ext uri="{FF2B5EF4-FFF2-40B4-BE49-F238E27FC236}">
              <a16:creationId xmlns:a16="http://schemas.microsoft.com/office/drawing/2014/main" id="{19CE27D7-7984-407A-B691-F05CF3E6EA4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63" name="Gerade Verbindung mit Pfeil 562">
          <a:extLst>
            <a:ext uri="{FF2B5EF4-FFF2-40B4-BE49-F238E27FC236}">
              <a16:creationId xmlns:a16="http://schemas.microsoft.com/office/drawing/2014/main" id="{1C3DA3AD-640F-4D3F-8669-889A5286BEB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64" name="Gerade Verbindung mit Pfeil 563">
          <a:extLst>
            <a:ext uri="{FF2B5EF4-FFF2-40B4-BE49-F238E27FC236}">
              <a16:creationId xmlns:a16="http://schemas.microsoft.com/office/drawing/2014/main" id="{FB6DFDF3-3336-4996-9030-91002163C92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65" name="Gerade Verbindung mit Pfeil 564">
          <a:extLst>
            <a:ext uri="{FF2B5EF4-FFF2-40B4-BE49-F238E27FC236}">
              <a16:creationId xmlns:a16="http://schemas.microsoft.com/office/drawing/2014/main" id="{80540B1F-72AB-4D4B-8692-08FC816BCF6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66" name="Gerade Verbindung mit Pfeil 565">
          <a:extLst>
            <a:ext uri="{FF2B5EF4-FFF2-40B4-BE49-F238E27FC236}">
              <a16:creationId xmlns:a16="http://schemas.microsoft.com/office/drawing/2014/main" id="{A503B840-20B8-43D1-BF7B-AB722BB24C0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67" name="Gerade Verbindung mit Pfeil 566">
          <a:extLst>
            <a:ext uri="{FF2B5EF4-FFF2-40B4-BE49-F238E27FC236}">
              <a16:creationId xmlns:a16="http://schemas.microsoft.com/office/drawing/2014/main" id="{D5293069-5625-4F17-9003-CDC83A20B17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68" name="Gerade Verbindung mit Pfeil 567">
          <a:extLst>
            <a:ext uri="{FF2B5EF4-FFF2-40B4-BE49-F238E27FC236}">
              <a16:creationId xmlns:a16="http://schemas.microsoft.com/office/drawing/2014/main" id="{F5CF5614-DA18-481E-B8CC-0964EA127A4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69" name="Gerade Verbindung mit Pfeil 568">
          <a:extLst>
            <a:ext uri="{FF2B5EF4-FFF2-40B4-BE49-F238E27FC236}">
              <a16:creationId xmlns:a16="http://schemas.microsoft.com/office/drawing/2014/main" id="{0AB6A946-A723-44CE-9DD5-DA1E8D9358D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70" name="Gerade Verbindung mit Pfeil 569">
          <a:extLst>
            <a:ext uri="{FF2B5EF4-FFF2-40B4-BE49-F238E27FC236}">
              <a16:creationId xmlns:a16="http://schemas.microsoft.com/office/drawing/2014/main" id="{2EEC481B-8C4F-4FC8-96EB-FB62CAC4FCB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71" name="Gerade Verbindung mit Pfeil 570">
          <a:extLst>
            <a:ext uri="{FF2B5EF4-FFF2-40B4-BE49-F238E27FC236}">
              <a16:creationId xmlns:a16="http://schemas.microsoft.com/office/drawing/2014/main" id="{6A9AEC01-31CE-4506-809D-72BB919E6B6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72" name="Gerade Verbindung mit Pfeil 571">
          <a:extLst>
            <a:ext uri="{FF2B5EF4-FFF2-40B4-BE49-F238E27FC236}">
              <a16:creationId xmlns:a16="http://schemas.microsoft.com/office/drawing/2014/main" id="{5BC85B6A-76E7-43A7-8865-3E271B24975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73" name="Gerade Verbindung mit Pfeil 572">
          <a:extLst>
            <a:ext uri="{FF2B5EF4-FFF2-40B4-BE49-F238E27FC236}">
              <a16:creationId xmlns:a16="http://schemas.microsoft.com/office/drawing/2014/main" id="{25BB340A-32B1-4D86-A4E3-F69305803DB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74" name="Gerade Verbindung mit Pfeil 573">
          <a:extLst>
            <a:ext uri="{FF2B5EF4-FFF2-40B4-BE49-F238E27FC236}">
              <a16:creationId xmlns:a16="http://schemas.microsoft.com/office/drawing/2014/main" id="{C620D81E-3A3B-496B-90CB-4C7C1AE0E14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75" name="Gerade Verbindung mit Pfeil 574">
          <a:extLst>
            <a:ext uri="{FF2B5EF4-FFF2-40B4-BE49-F238E27FC236}">
              <a16:creationId xmlns:a16="http://schemas.microsoft.com/office/drawing/2014/main" id="{913E6C7F-72F7-4950-8A8E-AAA35376EB4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76" name="Gerade Verbindung mit Pfeil 575">
          <a:extLst>
            <a:ext uri="{FF2B5EF4-FFF2-40B4-BE49-F238E27FC236}">
              <a16:creationId xmlns:a16="http://schemas.microsoft.com/office/drawing/2014/main" id="{4137B29C-0FEB-450E-B4D5-F0FEE2F8879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77" name="Gerade Verbindung mit Pfeil 576">
          <a:extLst>
            <a:ext uri="{FF2B5EF4-FFF2-40B4-BE49-F238E27FC236}">
              <a16:creationId xmlns:a16="http://schemas.microsoft.com/office/drawing/2014/main" id="{7CFADB09-DFD1-4100-A928-A41501D1316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78" name="Gerade Verbindung mit Pfeil 577">
          <a:extLst>
            <a:ext uri="{FF2B5EF4-FFF2-40B4-BE49-F238E27FC236}">
              <a16:creationId xmlns:a16="http://schemas.microsoft.com/office/drawing/2014/main" id="{BFD9FB6E-7D99-44BE-BA84-1BEBDA699CD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79" name="Gerade Verbindung mit Pfeil 578">
          <a:extLst>
            <a:ext uri="{FF2B5EF4-FFF2-40B4-BE49-F238E27FC236}">
              <a16:creationId xmlns:a16="http://schemas.microsoft.com/office/drawing/2014/main" id="{367BA745-909E-4725-99FB-B4C84A2381C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80" name="Gerade Verbindung mit Pfeil 579">
          <a:extLst>
            <a:ext uri="{FF2B5EF4-FFF2-40B4-BE49-F238E27FC236}">
              <a16:creationId xmlns:a16="http://schemas.microsoft.com/office/drawing/2014/main" id="{8E31236F-CBB4-46F0-8CAE-534DF6E6A188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81" name="Gerade Verbindung mit Pfeil 580">
          <a:extLst>
            <a:ext uri="{FF2B5EF4-FFF2-40B4-BE49-F238E27FC236}">
              <a16:creationId xmlns:a16="http://schemas.microsoft.com/office/drawing/2014/main" id="{C9912B2C-C28D-4595-AA9A-A7E724E8262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82" name="Gerade Verbindung mit Pfeil 581">
          <a:extLst>
            <a:ext uri="{FF2B5EF4-FFF2-40B4-BE49-F238E27FC236}">
              <a16:creationId xmlns:a16="http://schemas.microsoft.com/office/drawing/2014/main" id="{9FD3F60E-7A93-4603-92E8-3BC08C6D2B73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83" name="Gerade Verbindung mit Pfeil 582">
          <a:extLst>
            <a:ext uri="{FF2B5EF4-FFF2-40B4-BE49-F238E27FC236}">
              <a16:creationId xmlns:a16="http://schemas.microsoft.com/office/drawing/2014/main" id="{A6E2B28E-16DC-42A5-80A7-4F0B4A0A30C7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84" name="Gerade Verbindung mit Pfeil 583">
          <a:extLst>
            <a:ext uri="{FF2B5EF4-FFF2-40B4-BE49-F238E27FC236}">
              <a16:creationId xmlns:a16="http://schemas.microsoft.com/office/drawing/2014/main" id="{F2F8DB29-1F9E-40F0-B9DA-3D476AAE9CF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85" name="Gerade Verbindung mit Pfeil 584">
          <a:extLst>
            <a:ext uri="{FF2B5EF4-FFF2-40B4-BE49-F238E27FC236}">
              <a16:creationId xmlns:a16="http://schemas.microsoft.com/office/drawing/2014/main" id="{9A106F4E-7B4B-4000-A820-2EBF0EDE0F18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86" name="Gerade Verbindung mit Pfeil 585">
          <a:extLst>
            <a:ext uri="{FF2B5EF4-FFF2-40B4-BE49-F238E27FC236}">
              <a16:creationId xmlns:a16="http://schemas.microsoft.com/office/drawing/2014/main" id="{67650CC2-86DD-468B-8A06-71C5DBA566F4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87" name="Gerade Verbindung mit Pfeil 586">
          <a:extLst>
            <a:ext uri="{FF2B5EF4-FFF2-40B4-BE49-F238E27FC236}">
              <a16:creationId xmlns:a16="http://schemas.microsoft.com/office/drawing/2014/main" id="{5BC59FBB-8C7E-4218-9592-8215738ABAEA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88" name="Gerade Verbindung mit Pfeil 587">
          <a:extLst>
            <a:ext uri="{FF2B5EF4-FFF2-40B4-BE49-F238E27FC236}">
              <a16:creationId xmlns:a16="http://schemas.microsoft.com/office/drawing/2014/main" id="{8F34D577-9941-4E70-8846-C58E7D5F18AA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89" name="Gerade Verbindung mit Pfeil 588">
          <a:extLst>
            <a:ext uri="{FF2B5EF4-FFF2-40B4-BE49-F238E27FC236}">
              <a16:creationId xmlns:a16="http://schemas.microsoft.com/office/drawing/2014/main" id="{DFE3ECE7-DE4E-497B-98BB-8AC082884BD2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90" name="Gerade Verbindung mit Pfeil 589">
          <a:extLst>
            <a:ext uri="{FF2B5EF4-FFF2-40B4-BE49-F238E27FC236}">
              <a16:creationId xmlns:a16="http://schemas.microsoft.com/office/drawing/2014/main" id="{15C2F4D0-68B2-4521-9149-30C15604AFAD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91" name="Gerade Verbindung mit Pfeil 590">
          <a:extLst>
            <a:ext uri="{FF2B5EF4-FFF2-40B4-BE49-F238E27FC236}">
              <a16:creationId xmlns:a16="http://schemas.microsoft.com/office/drawing/2014/main" id="{E04CB5FE-3051-461E-B1F3-961B3F2D5E2F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92" name="Gerade Verbindung mit Pfeil 591">
          <a:extLst>
            <a:ext uri="{FF2B5EF4-FFF2-40B4-BE49-F238E27FC236}">
              <a16:creationId xmlns:a16="http://schemas.microsoft.com/office/drawing/2014/main" id="{A8CFAC47-D39E-4CB8-B3D7-212102D46D0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93" name="Gerade Verbindung mit Pfeil 592">
          <a:extLst>
            <a:ext uri="{FF2B5EF4-FFF2-40B4-BE49-F238E27FC236}">
              <a16:creationId xmlns:a16="http://schemas.microsoft.com/office/drawing/2014/main" id="{4F7F0554-6D38-412C-93F6-49E8D54EB3C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94" name="Gerade Verbindung mit Pfeil 593">
          <a:extLst>
            <a:ext uri="{FF2B5EF4-FFF2-40B4-BE49-F238E27FC236}">
              <a16:creationId xmlns:a16="http://schemas.microsoft.com/office/drawing/2014/main" id="{856C2750-739A-489D-9BFF-7951A6BBB6D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95" name="Gerade Verbindung mit Pfeil 594">
          <a:extLst>
            <a:ext uri="{FF2B5EF4-FFF2-40B4-BE49-F238E27FC236}">
              <a16:creationId xmlns:a16="http://schemas.microsoft.com/office/drawing/2014/main" id="{9F5081C7-65DC-4D0A-BA9D-3E15A00205C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96" name="Gerade Verbindung mit Pfeil 595">
          <a:extLst>
            <a:ext uri="{FF2B5EF4-FFF2-40B4-BE49-F238E27FC236}">
              <a16:creationId xmlns:a16="http://schemas.microsoft.com/office/drawing/2014/main" id="{9B3068F2-F2DC-440A-AFB7-5986AEB0B37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97" name="Gerade Verbindung mit Pfeil 596">
          <a:extLst>
            <a:ext uri="{FF2B5EF4-FFF2-40B4-BE49-F238E27FC236}">
              <a16:creationId xmlns:a16="http://schemas.microsoft.com/office/drawing/2014/main" id="{2F5BCC3D-B27F-42D2-88B9-A7AE3FC72EB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98" name="Gerade Verbindung mit Pfeil 597">
          <a:extLst>
            <a:ext uri="{FF2B5EF4-FFF2-40B4-BE49-F238E27FC236}">
              <a16:creationId xmlns:a16="http://schemas.microsoft.com/office/drawing/2014/main" id="{0683D874-F1D9-410B-ACC8-EEFC9916C16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99" name="Gerade Verbindung mit Pfeil 598">
          <a:extLst>
            <a:ext uri="{FF2B5EF4-FFF2-40B4-BE49-F238E27FC236}">
              <a16:creationId xmlns:a16="http://schemas.microsoft.com/office/drawing/2014/main" id="{16CC652D-1E16-466C-940C-147E2842C2A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00" name="Gerade Verbindung mit Pfeil 599">
          <a:extLst>
            <a:ext uri="{FF2B5EF4-FFF2-40B4-BE49-F238E27FC236}">
              <a16:creationId xmlns:a16="http://schemas.microsoft.com/office/drawing/2014/main" id="{1A140B93-D261-4904-B821-ADD7F5C7969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01" name="Gerade Verbindung mit Pfeil 600">
          <a:extLst>
            <a:ext uri="{FF2B5EF4-FFF2-40B4-BE49-F238E27FC236}">
              <a16:creationId xmlns:a16="http://schemas.microsoft.com/office/drawing/2014/main" id="{CDB7CA64-B62D-4A08-8361-42124405BC5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02" name="Gerade Verbindung mit Pfeil 601">
          <a:extLst>
            <a:ext uri="{FF2B5EF4-FFF2-40B4-BE49-F238E27FC236}">
              <a16:creationId xmlns:a16="http://schemas.microsoft.com/office/drawing/2014/main" id="{4E0F8471-44F3-4290-87F7-5F009307569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03" name="Gerade Verbindung mit Pfeil 602">
          <a:extLst>
            <a:ext uri="{FF2B5EF4-FFF2-40B4-BE49-F238E27FC236}">
              <a16:creationId xmlns:a16="http://schemas.microsoft.com/office/drawing/2014/main" id="{54A8B674-5744-43A7-A540-3C3FEFFAC28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04" name="Gerade Verbindung mit Pfeil 603">
          <a:extLst>
            <a:ext uri="{FF2B5EF4-FFF2-40B4-BE49-F238E27FC236}">
              <a16:creationId xmlns:a16="http://schemas.microsoft.com/office/drawing/2014/main" id="{D56856F0-9227-4AFD-AB4D-24ABC406EC6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05" name="Gerade Verbindung mit Pfeil 604">
          <a:extLst>
            <a:ext uri="{FF2B5EF4-FFF2-40B4-BE49-F238E27FC236}">
              <a16:creationId xmlns:a16="http://schemas.microsoft.com/office/drawing/2014/main" id="{55DAC18B-BBE6-4F33-917C-452A8FDB9F3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06" name="Gerade Verbindung mit Pfeil 605">
          <a:extLst>
            <a:ext uri="{FF2B5EF4-FFF2-40B4-BE49-F238E27FC236}">
              <a16:creationId xmlns:a16="http://schemas.microsoft.com/office/drawing/2014/main" id="{AD14CF9E-0F97-45D9-A329-98E8FA98E7E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07" name="Gerade Verbindung mit Pfeil 606">
          <a:extLst>
            <a:ext uri="{FF2B5EF4-FFF2-40B4-BE49-F238E27FC236}">
              <a16:creationId xmlns:a16="http://schemas.microsoft.com/office/drawing/2014/main" id="{5DDB6255-9A48-404A-BD80-2AFDA78F9BE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08" name="Gerade Verbindung mit Pfeil 607">
          <a:extLst>
            <a:ext uri="{FF2B5EF4-FFF2-40B4-BE49-F238E27FC236}">
              <a16:creationId xmlns:a16="http://schemas.microsoft.com/office/drawing/2014/main" id="{E6DA0D72-5276-4094-8387-32A8630795B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09" name="Gerade Verbindung mit Pfeil 608">
          <a:extLst>
            <a:ext uri="{FF2B5EF4-FFF2-40B4-BE49-F238E27FC236}">
              <a16:creationId xmlns:a16="http://schemas.microsoft.com/office/drawing/2014/main" id="{046DD367-F266-4A62-8C33-07F692FF798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10" name="Gerade Verbindung mit Pfeil 609">
          <a:extLst>
            <a:ext uri="{FF2B5EF4-FFF2-40B4-BE49-F238E27FC236}">
              <a16:creationId xmlns:a16="http://schemas.microsoft.com/office/drawing/2014/main" id="{3FCF5D7A-5FD6-4FE0-83B2-B3ECE53174C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11" name="Gerade Verbindung mit Pfeil 610">
          <a:extLst>
            <a:ext uri="{FF2B5EF4-FFF2-40B4-BE49-F238E27FC236}">
              <a16:creationId xmlns:a16="http://schemas.microsoft.com/office/drawing/2014/main" id="{CF7AB087-67AB-4B54-B466-1A27E6C64FC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12" name="Gerade Verbindung mit Pfeil 611">
          <a:extLst>
            <a:ext uri="{FF2B5EF4-FFF2-40B4-BE49-F238E27FC236}">
              <a16:creationId xmlns:a16="http://schemas.microsoft.com/office/drawing/2014/main" id="{FF39FFB6-526E-493D-B05F-BA05562E65A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13" name="Gerade Verbindung mit Pfeil 612">
          <a:extLst>
            <a:ext uri="{FF2B5EF4-FFF2-40B4-BE49-F238E27FC236}">
              <a16:creationId xmlns:a16="http://schemas.microsoft.com/office/drawing/2014/main" id="{F6A22B65-DADD-40AC-9F12-540E5440493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14" name="Gerade Verbindung mit Pfeil 613">
          <a:extLst>
            <a:ext uri="{FF2B5EF4-FFF2-40B4-BE49-F238E27FC236}">
              <a16:creationId xmlns:a16="http://schemas.microsoft.com/office/drawing/2014/main" id="{8100D222-3CED-4168-8782-24161CAAA3E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15" name="Gerade Verbindung mit Pfeil 614">
          <a:extLst>
            <a:ext uri="{FF2B5EF4-FFF2-40B4-BE49-F238E27FC236}">
              <a16:creationId xmlns:a16="http://schemas.microsoft.com/office/drawing/2014/main" id="{9ECF13B0-89BE-4CA8-A120-ADAF3B7AF02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16" name="Gerade Verbindung mit Pfeil 615">
          <a:extLst>
            <a:ext uri="{FF2B5EF4-FFF2-40B4-BE49-F238E27FC236}">
              <a16:creationId xmlns:a16="http://schemas.microsoft.com/office/drawing/2014/main" id="{FFFF010A-BE2F-4F10-8730-CC2AC1340C5B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17" name="Gerade Verbindung mit Pfeil 616">
          <a:extLst>
            <a:ext uri="{FF2B5EF4-FFF2-40B4-BE49-F238E27FC236}">
              <a16:creationId xmlns:a16="http://schemas.microsoft.com/office/drawing/2014/main" id="{C136FB6E-EBC9-4F25-B4A5-C777D254E9A2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18" name="Gerade Verbindung mit Pfeil 617">
          <a:extLst>
            <a:ext uri="{FF2B5EF4-FFF2-40B4-BE49-F238E27FC236}">
              <a16:creationId xmlns:a16="http://schemas.microsoft.com/office/drawing/2014/main" id="{6D484C2C-D2D3-4916-8BD6-6339F8B9F513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19" name="Gerade Verbindung mit Pfeil 618">
          <a:extLst>
            <a:ext uri="{FF2B5EF4-FFF2-40B4-BE49-F238E27FC236}">
              <a16:creationId xmlns:a16="http://schemas.microsoft.com/office/drawing/2014/main" id="{D9DA8F1F-2DDE-4AC4-A964-CF3D9861975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20" name="Gerade Verbindung mit Pfeil 619">
          <a:extLst>
            <a:ext uri="{FF2B5EF4-FFF2-40B4-BE49-F238E27FC236}">
              <a16:creationId xmlns:a16="http://schemas.microsoft.com/office/drawing/2014/main" id="{137892EE-E7CA-4510-8897-6A738636FD3C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21" name="Gerade Verbindung mit Pfeil 620">
          <a:extLst>
            <a:ext uri="{FF2B5EF4-FFF2-40B4-BE49-F238E27FC236}">
              <a16:creationId xmlns:a16="http://schemas.microsoft.com/office/drawing/2014/main" id="{49BA685A-72E1-44A8-AC82-2F75DF56E8FC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22" name="Gerade Verbindung mit Pfeil 621">
          <a:extLst>
            <a:ext uri="{FF2B5EF4-FFF2-40B4-BE49-F238E27FC236}">
              <a16:creationId xmlns:a16="http://schemas.microsoft.com/office/drawing/2014/main" id="{39E4F1D0-BEC3-484B-BCB1-D8A5A1A84BAC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23" name="Gerade Verbindung mit Pfeil 622">
          <a:extLst>
            <a:ext uri="{FF2B5EF4-FFF2-40B4-BE49-F238E27FC236}">
              <a16:creationId xmlns:a16="http://schemas.microsoft.com/office/drawing/2014/main" id="{72DB0314-CC77-471B-AAC0-34882494A33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24" name="Gerade Verbindung mit Pfeil 623">
          <a:extLst>
            <a:ext uri="{FF2B5EF4-FFF2-40B4-BE49-F238E27FC236}">
              <a16:creationId xmlns:a16="http://schemas.microsoft.com/office/drawing/2014/main" id="{FC3D3B10-9BEA-4DA8-8EA1-0F5C45774E61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25" name="Gerade Verbindung mit Pfeil 624">
          <a:extLst>
            <a:ext uri="{FF2B5EF4-FFF2-40B4-BE49-F238E27FC236}">
              <a16:creationId xmlns:a16="http://schemas.microsoft.com/office/drawing/2014/main" id="{6B16FB45-77E7-4838-B3C5-0C16941ECA5C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26" name="Gerade Verbindung mit Pfeil 625">
          <a:extLst>
            <a:ext uri="{FF2B5EF4-FFF2-40B4-BE49-F238E27FC236}">
              <a16:creationId xmlns:a16="http://schemas.microsoft.com/office/drawing/2014/main" id="{DFB00892-035B-45F6-A295-5B8CB8A8D181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27" name="Gerade Verbindung mit Pfeil 626">
          <a:extLst>
            <a:ext uri="{FF2B5EF4-FFF2-40B4-BE49-F238E27FC236}">
              <a16:creationId xmlns:a16="http://schemas.microsoft.com/office/drawing/2014/main" id="{9B4C2893-01C0-48B3-B05E-CA501A547E28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28" name="Gerade Verbindung mit Pfeil 627">
          <a:extLst>
            <a:ext uri="{FF2B5EF4-FFF2-40B4-BE49-F238E27FC236}">
              <a16:creationId xmlns:a16="http://schemas.microsoft.com/office/drawing/2014/main" id="{0933D744-D9C2-4F97-9E9D-F59B903E133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29" name="Gerade Verbindung mit Pfeil 628">
          <a:extLst>
            <a:ext uri="{FF2B5EF4-FFF2-40B4-BE49-F238E27FC236}">
              <a16:creationId xmlns:a16="http://schemas.microsoft.com/office/drawing/2014/main" id="{20C661F7-956D-422C-92EA-12C9352FD88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30" name="Gerade Verbindung mit Pfeil 629">
          <a:extLst>
            <a:ext uri="{FF2B5EF4-FFF2-40B4-BE49-F238E27FC236}">
              <a16:creationId xmlns:a16="http://schemas.microsoft.com/office/drawing/2014/main" id="{6A38284A-0508-4E61-91CC-67FA0267DEE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31" name="Gerade Verbindung mit Pfeil 630">
          <a:extLst>
            <a:ext uri="{FF2B5EF4-FFF2-40B4-BE49-F238E27FC236}">
              <a16:creationId xmlns:a16="http://schemas.microsoft.com/office/drawing/2014/main" id="{07E63DA2-DBFA-4D4C-BF11-80C390EBFA5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32" name="Gerade Verbindung mit Pfeil 631">
          <a:extLst>
            <a:ext uri="{FF2B5EF4-FFF2-40B4-BE49-F238E27FC236}">
              <a16:creationId xmlns:a16="http://schemas.microsoft.com/office/drawing/2014/main" id="{00F9AACF-0DF4-4CAA-A08B-5D353ED1568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33" name="Gerade Verbindung mit Pfeil 632">
          <a:extLst>
            <a:ext uri="{FF2B5EF4-FFF2-40B4-BE49-F238E27FC236}">
              <a16:creationId xmlns:a16="http://schemas.microsoft.com/office/drawing/2014/main" id="{319F5BCC-CC0F-4E5F-BFE0-8EAC85515B5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34" name="Gerade Verbindung mit Pfeil 633">
          <a:extLst>
            <a:ext uri="{FF2B5EF4-FFF2-40B4-BE49-F238E27FC236}">
              <a16:creationId xmlns:a16="http://schemas.microsoft.com/office/drawing/2014/main" id="{2AA291B9-511E-461D-897A-D1CDE8A6AF3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35" name="Gerade Verbindung mit Pfeil 634">
          <a:extLst>
            <a:ext uri="{FF2B5EF4-FFF2-40B4-BE49-F238E27FC236}">
              <a16:creationId xmlns:a16="http://schemas.microsoft.com/office/drawing/2014/main" id="{018DD740-A9D4-4740-AE35-18357FD6921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36" name="Gerade Verbindung mit Pfeil 635">
          <a:extLst>
            <a:ext uri="{FF2B5EF4-FFF2-40B4-BE49-F238E27FC236}">
              <a16:creationId xmlns:a16="http://schemas.microsoft.com/office/drawing/2014/main" id="{0AFAD300-C043-4D59-927C-14FB4D8DEE5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37" name="Gerade Verbindung mit Pfeil 636">
          <a:extLst>
            <a:ext uri="{FF2B5EF4-FFF2-40B4-BE49-F238E27FC236}">
              <a16:creationId xmlns:a16="http://schemas.microsoft.com/office/drawing/2014/main" id="{9F3F530D-C8BC-455A-A494-8720B1C2420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38" name="Gerade Verbindung mit Pfeil 637">
          <a:extLst>
            <a:ext uri="{FF2B5EF4-FFF2-40B4-BE49-F238E27FC236}">
              <a16:creationId xmlns:a16="http://schemas.microsoft.com/office/drawing/2014/main" id="{74E17DF6-6812-4BE8-8B7F-AB8F2D702A1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39" name="Gerade Verbindung mit Pfeil 638">
          <a:extLst>
            <a:ext uri="{FF2B5EF4-FFF2-40B4-BE49-F238E27FC236}">
              <a16:creationId xmlns:a16="http://schemas.microsoft.com/office/drawing/2014/main" id="{CC6D5352-F715-44AD-AE64-7FE46856F6E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40" name="Gerade Verbindung mit Pfeil 639">
          <a:extLst>
            <a:ext uri="{FF2B5EF4-FFF2-40B4-BE49-F238E27FC236}">
              <a16:creationId xmlns:a16="http://schemas.microsoft.com/office/drawing/2014/main" id="{493779F0-31E5-4BF1-BF6A-9D6AC501228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41" name="Gerade Verbindung mit Pfeil 640">
          <a:extLst>
            <a:ext uri="{FF2B5EF4-FFF2-40B4-BE49-F238E27FC236}">
              <a16:creationId xmlns:a16="http://schemas.microsoft.com/office/drawing/2014/main" id="{489815F4-3308-4F48-9CE3-A86522A58CA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42" name="Gerade Verbindung mit Pfeil 641">
          <a:extLst>
            <a:ext uri="{FF2B5EF4-FFF2-40B4-BE49-F238E27FC236}">
              <a16:creationId xmlns:a16="http://schemas.microsoft.com/office/drawing/2014/main" id="{917821E4-3FCD-4575-9DC1-B6C89EBE91C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43" name="Gerade Verbindung mit Pfeil 642">
          <a:extLst>
            <a:ext uri="{FF2B5EF4-FFF2-40B4-BE49-F238E27FC236}">
              <a16:creationId xmlns:a16="http://schemas.microsoft.com/office/drawing/2014/main" id="{E30D6062-5F9D-46C7-B69A-A76A5A8A9B2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44" name="Gerade Verbindung mit Pfeil 643">
          <a:extLst>
            <a:ext uri="{FF2B5EF4-FFF2-40B4-BE49-F238E27FC236}">
              <a16:creationId xmlns:a16="http://schemas.microsoft.com/office/drawing/2014/main" id="{836FC174-9804-4FC2-9AEA-55561F9D5A9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45" name="Gerade Verbindung mit Pfeil 644">
          <a:extLst>
            <a:ext uri="{FF2B5EF4-FFF2-40B4-BE49-F238E27FC236}">
              <a16:creationId xmlns:a16="http://schemas.microsoft.com/office/drawing/2014/main" id="{6286DB22-AF3D-42F4-AB90-FBB4F24C7E2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46" name="Gerade Verbindung mit Pfeil 645">
          <a:extLst>
            <a:ext uri="{FF2B5EF4-FFF2-40B4-BE49-F238E27FC236}">
              <a16:creationId xmlns:a16="http://schemas.microsoft.com/office/drawing/2014/main" id="{9322E9FF-CFD4-457A-B9A4-74E5FFD3B5F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47" name="Gerade Verbindung mit Pfeil 646">
          <a:extLst>
            <a:ext uri="{FF2B5EF4-FFF2-40B4-BE49-F238E27FC236}">
              <a16:creationId xmlns:a16="http://schemas.microsoft.com/office/drawing/2014/main" id="{6F3047AC-2D67-4A27-BDB5-0D1C9CED615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48" name="Gerade Verbindung mit Pfeil 647">
          <a:extLst>
            <a:ext uri="{FF2B5EF4-FFF2-40B4-BE49-F238E27FC236}">
              <a16:creationId xmlns:a16="http://schemas.microsoft.com/office/drawing/2014/main" id="{5386EDAC-7A67-4D2C-AE75-55A8884F3F4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49" name="Gerade Verbindung mit Pfeil 648">
          <a:extLst>
            <a:ext uri="{FF2B5EF4-FFF2-40B4-BE49-F238E27FC236}">
              <a16:creationId xmlns:a16="http://schemas.microsoft.com/office/drawing/2014/main" id="{0296E25B-EA72-4E74-AB60-B49CB83BDEC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50" name="Gerade Verbindung mit Pfeil 649">
          <a:extLst>
            <a:ext uri="{FF2B5EF4-FFF2-40B4-BE49-F238E27FC236}">
              <a16:creationId xmlns:a16="http://schemas.microsoft.com/office/drawing/2014/main" id="{9A8923EB-B25E-46DF-B9BA-4F70AABAC85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51" name="Gerade Verbindung mit Pfeil 650">
          <a:extLst>
            <a:ext uri="{FF2B5EF4-FFF2-40B4-BE49-F238E27FC236}">
              <a16:creationId xmlns:a16="http://schemas.microsoft.com/office/drawing/2014/main" id="{73133ADB-77C9-4B4C-8861-57A803623D4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52" name="Gerade Verbindung mit Pfeil 651">
          <a:extLst>
            <a:ext uri="{FF2B5EF4-FFF2-40B4-BE49-F238E27FC236}">
              <a16:creationId xmlns:a16="http://schemas.microsoft.com/office/drawing/2014/main" id="{F2744DF0-978A-4052-A653-64940524032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53" name="Gerade Verbindung mit Pfeil 652">
          <a:extLst>
            <a:ext uri="{FF2B5EF4-FFF2-40B4-BE49-F238E27FC236}">
              <a16:creationId xmlns:a16="http://schemas.microsoft.com/office/drawing/2014/main" id="{33DC0BDC-9E6E-4A79-8234-7F26EB05CE3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54" name="Gerade Verbindung mit Pfeil 653">
          <a:extLst>
            <a:ext uri="{FF2B5EF4-FFF2-40B4-BE49-F238E27FC236}">
              <a16:creationId xmlns:a16="http://schemas.microsoft.com/office/drawing/2014/main" id="{AC4E3513-E121-4B91-8525-B2083E56780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55" name="Gerade Verbindung mit Pfeil 654">
          <a:extLst>
            <a:ext uri="{FF2B5EF4-FFF2-40B4-BE49-F238E27FC236}">
              <a16:creationId xmlns:a16="http://schemas.microsoft.com/office/drawing/2014/main" id="{BE93183B-5024-4941-8359-78183F814E8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56" name="Gerade Verbindung mit Pfeil 655">
          <a:extLst>
            <a:ext uri="{FF2B5EF4-FFF2-40B4-BE49-F238E27FC236}">
              <a16:creationId xmlns:a16="http://schemas.microsoft.com/office/drawing/2014/main" id="{18604B01-3996-47BA-83A2-81E7C5D56D5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57" name="Gerade Verbindung mit Pfeil 656">
          <a:extLst>
            <a:ext uri="{FF2B5EF4-FFF2-40B4-BE49-F238E27FC236}">
              <a16:creationId xmlns:a16="http://schemas.microsoft.com/office/drawing/2014/main" id="{5F6A1343-9107-47F4-BA14-7DF91066ED2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58" name="Gerade Verbindung mit Pfeil 657">
          <a:extLst>
            <a:ext uri="{FF2B5EF4-FFF2-40B4-BE49-F238E27FC236}">
              <a16:creationId xmlns:a16="http://schemas.microsoft.com/office/drawing/2014/main" id="{FAD601E7-240F-4BDE-9EC8-C12099207DF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59" name="Gerade Verbindung mit Pfeil 658">
          <a:extLst>
            <a:ext uri="{FF2B5EF4-FFF2-40B4-BE49-F238E27FC236}">
              <a16:creationId xmlns:a16="http://schemas.microsoft.com/office/drawing/2014/main" id="{16CD4DBD-D040-4FAC-8C5A-917FD80C12D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60" name="Gerade Verbindung mit Pfeil 659">
          <a:extLst>
            <a:ext uri="{FF2B5EF4-FFF2-40B4-BE49-F238E27FC236}">
              <a16:creationId xmlns:a16="http://schemas.microsoft.com/office/drawing/2014/main" id="{08C2B91E-8934-4838-AB1B-3E2CC3FD363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61" name="Gerade Verbindung mit Pfeil 660">
          <a:extLst>
            <a:ext uri="{FF2B5EF4-FFF2-40B4-BE49-F238E27FC236}">
              <a16:creationId xmlns:a16="http://schemas.microsoft.com/office/drawing/2014/main" id="{4D235DC4-649D-49D1-BEAA-40DD7547DDA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62" name="Gerade Verbindung mit Pfeil 661">
          <a:extLst>
            <a:ext uri="{FF2B5EF4-FFF2-40B4-BE49-F238E27FC236}">
              <a16:creationId xmlns:a16="http://schemas.microsoft.com/office/drawing/2014/main" id="{25EAE152-1A84-4E95-A5BB-5444A2B9BFA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63" name="Gerade Verbindung mit Pfeil 662">
          <a:extLst>
            <a:ext uri="{FF2B5EF4-FFF2-40B4-BE49-F238E27FC236}">
              <a16:creationId xmlns:a16="http://schemas.microsoft.com/office/drawing/2014/main" id="{DFBD5458-7BD0-42BC-9C9D-F338F098987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64" name="Gerade Verbindung mit Pfeil 663">
          <a:extLst>
            <a:ext uri="{FF2B5EF4-FFF2-40B4-BE49-F238E27FC236}">
              <a16:creationId xmlns:a16="http://schemas.microsoft.com/office/drawing/2014/main" id="{7D49CA89-D0D9-440B-89E8-7D47432F077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65" name="Gerade Verbindung mit Pfeil 664">
          <a:extLst>
            <a:ext uri="{FF2B5EF4-FFF2-40B4-BE49-F238E27FC236}">
              <a16:creationId xmlns:a16="http://schemas.microsoft.com/office/drawing/2014/main" id="{ACF8330B-EDE3-4B19-8A10-24637170629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66" name="Gerade Verbindung mit Pfeil 665">
          <a:extLst>
            <a:ext uri="{FF2B5EF4-FFF2-40B4-BE49-F238E27FC236}">
              <a16:creationId xmlns:a16="http://schemas.microsoft.com/office/drawing/2014/main" id="{7810E417-0DE0-459B-BE30-F826DAD6EDA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67" name="Gerade Verbindung mit Pfeil 666">
          <a:extLst>
            <a:ext uri="{FF2B5EF4-FFF2-40B4-BE49-F238E27FC236}">
              <a16:creationId xmlns:a16="http://schemas.microsoft.com/office/drawing/2014/main" id="{6A839CEC-8BB6-4078-8EC6-3D75A83B8A1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68" name="Gerade Verbindung mit Pfeil 667">
          <a:extLst>
            <a:ext uri="{FF2B5EF4-FFF2-40B4-BE49-F238E27FC236}">
              <a16:creationId xmlns:a16="http://schemas.microsoft.com/office/drawing/2014/main" id="{255A9491-C3C8-4D05-A60E-F8B084F808F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69" name="Gerade Verbindung mit Pfeil 668">
          <a:extLst>
            <a:ext uri="{FF2B5EF4-FFF2-40B4-BE49-F238E27FC236}">
              <a16:creationId xmlns:a16="http://schemas.microsoft.com/office/drawing/2014/main" id="{6A104F51-3667-438C-A85D-C04BFD1B031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70" name="Gerade Verbindung mit Pfeil 669">
          <a:extLst>
            <a:ext uri="{FF2B5EF4-FFF2-40B4-BE49-F238E27FC236}">
              <a16:creationId xmlns:a16="http://schemas.microsoft.com/office/drawing/2014/main" id="{1B68C3B8-6BFB-4043-9266-C3D7DC8721F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71" name="Gerade Verbindung mit Pfeil 670">
          <a:extLst>
            <a:ext uri="{FF2B5EF4-FFF2-40B4-BE49-F238E27FC236}">
              <a16:creationId xmlns:a16="http://schemas.microsoft.com/office/drawing/2014/main" id="{97686DEB-72CD-45BD-8F9C-0A64100CE56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72" name="Gerade Verbindung mit Pfeil 671">
          <a:extLst>
            <a:ext uri="{FF2B5EF4-FFF2-40B4-BE49-F238E27FC236}">
              <a16:creationId xmlns:a16="http://schemas.microsoft.com/office/drawing/2014/main" id="{8E758BC2-6550-4048-A76B-75AD8063E84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73" name="Gerade Verbindung mit Pfeil 672">
          <a:extLst>
            <a:ext uri="{FF2B5EF4-FFF2-40B4-BE49-F238E27FC236}">
              <a16:creationId xmlns:a16="http://schemas.microsoft.com/office/drawing/2014/main" id="{6C8BA228-BF81-4ECA-8572-C52987B762B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74" name="Gerade Verbindung mit Pfeil 673">
          <a:extLst>
            <a:ext uri="{FF2B5EF4-FFF2-40B4-BE49-F238E27FC236}">
              <a16:creationId xmlns:a16="http://schemas.microsoft.com/office/drawing/2014/main" id="{38635998-A469-4B20-810B-475694B4630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75" name="Gerade Verbindung mit Pfeil 674">
          <a:extLst>
            <a:ext uri="{FF2B5EF4-FFF2-40B4-BE49-F238E27FC236}">
              <a16:creationId xmlns:a16="http://schemas.microsoft.com/office/drawing/2014/main" id="{50B5503E-9B2A-428A-9980-9BCFCF9A01F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76" name="Gerade Verbindung mit Pfeil 675">
          <a:extLst>
            <a:ext uri="{FF2B5EF4-FFF2-40B4-BE49-F238E27FC236}">
              <a16:creationId xmlns:a16="http://schemas.microsoft.com/office/drawing/2014/main" id="{135121C9-1E1B-4639-9AFF-78710D5C47B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77" name="Gerade Verbindung mit Pfeil 676">
          <a:extLst>
            <a:ext uri="{FF2B5EF4-FFF2-40B4-BE49-F238E27FC236}">
              <a16:creationId xmlns:a16="http://schemas.microsoft.com/office/drawing/2014/main" id="{57217A41-D0D3-4417-9ED4-7B5AA97DD86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78" name="Gerade Verbindung mit Pfeil 677">
          <a:extLst>
            <a:ext uri="{FF2B5EF4-FFF2-40B4-BE49-F238E27FC236}">
              <a16:creationId xmlns:a16="http://schemas.microsoft.com/office/drawing/2014/main" id="{E958D81F-3FDF-42CF-9660-2E822E63398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79" name="Gerade Verbindung mit Pfeil 678">
          <a:extLst>
            <a:ext uri="{FF2B5EF4-FFF2-40B4-BE49-F238E27FC236}">
              <a16:creationId xmlns:a16="http://schemas.microsoft.com/office/drawing/2014/main" id="{F3AAB969-737A-4A46-B849-CCDB570ECF9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80" name="Gerade Verbindung mit Pfeil 679">
          <a:extLst>
            <a:ext uri="{FF2B5EF4-FFF2-40B4-BE49-F238E27FC236}">
              <a16:creationId xmlns:a16="http://schemas.microsoft.com/office/drawing/2014/main" id="{009CA847-FAA8-4107-81AE-706B72436A7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81" name="Gerade Verbindung mit Pfeil 680">
          <a:extLst>
            <a:ext uri="{FF2B5EF4-FFF2-40B4-BE49-F238E27FC236}">
              <a16:creationId xmlns:a16="http://schemas.microsoft.com/office/drawing/2014/main" id="{3620DF3C-65D4-47A6-828D-F4332AF6B8E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82" name="Gerade Verbindung mit Pfeil 681">
          <a:extLst>
            <a:ext uri="{FF2B5EF4-FFF2-40B4-BE49-F238E27FC236}">
              <a16:creationId xmlns:a16="http://schemas.microsoft.com/office/drawing/2014/main" id="{972DA7A9-2785-456D-8619-5CAAFB98022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83" name="Gerade Verbindung mit Pfeil 682">
          <a:extLst>
            <a:ext uri="{FF2B5EF4-FFF2-40B4-BE49-F238E27FC236}">
              <a16:creationId xmlns:a16="http://schemas.microsoft.com/office/drawing/2014/main" id="{103D3AEF-BD26-4E3B-BE34-53E2CC19912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84" name="Gerade Verbindung mit Pfeil 683">
          <a:extLst>
            <a:ext uri="{FF2B5EF4-FFF2-40B4-BE49-F238E27FC236}">
              <a16:creationId xmlns:a16="http://schemas.microsoft.com/office/drawing/2014/main" id="{6E077B51-9F68-401D-9E7E-4A345446F56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85" name="Gerade Verbindung mit Pfeil 684">
          <a:extLst>
            <a:ext uri="{FF2B5EF4-FFF2-40B4-BE49-F238E27FC236}">
              <a16:creationId xmlns:a16="http://schemas.microsoft.com/office/drawing/2014/main" id="{A7A2649C-FE24-4207-8D0F-29404D8F6FA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86" name="Gerade Verbindung mit Pfeil 685">
          <a:extLst>
            <a:ext uri="{FF2B5EF4-FFF2-40B4-BE49-F238E27FC236}">
              <a16:creationId xmlns:a16="http://schemas.microsoft.com/office/drawing/2014/main" id="{30A1BFFF-3C3E-42ED-BBF1-97E751440A6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87" name="Gerade Verbindung mit Pfeil 686">
          <a:extLst>
            <a:ext uri="{FF2B5EF4-FFF2-40B4-BE49-F238E27FC236}">
              <a16:creationId xmlns:a16="http://schemas.microsoft.com/office/drawing/2014/main" id="{2A1C2B6A-3B55-42A6-A692-BD9F8850DBC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88" name="Gerade Verbindung mit Pfeil 687">
          <a:extLst>
            <a:ext uri="{FF2B5EF4-FFF2-40B4-BE49-F238E27FC236}">
              <a16:creationId xmlns:a16="http://schemas.microsoft.com/office/drawing/2014/main" id="{FC73DE73-1E45-49CC-A150-ACE9F18B410B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89" name="Gerade Verbindung mit Pfeil 688">
          <a:extLst>
            <a:ext uri="{FF2B5EF4-FFF2-40B4-BE49-F238E27FC236}">
              <a16:creationId xmlns:a16="http://schemas.microsoft.com/office/drawing/2014/main" id="{E73C230A-CB26-4ED0-9829-38E5F144BC48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90" name="Gerade Verbindung mit Pfeil 689">
          <a:extLst>
            <a:ext uri="{FF2B5EF4-FFF2-40B4-BE49-F238E27FC236}">
              <a16:creationId xmlns:a16="http://schemas.microsoft.com/office/drawing/2014/main" id="{2A5E9912-89B2-442C-BAD5-45166182A4E6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91" name="Gerade Verbindung mit Pfeil 690">
          <a:extLst>
            <a:ext uri="{FF2B5EF4-FFF2-40B4-BE49-F238E27FC236}">
              <a16:creationId xmlns:a16="http://schemas.microsoft.com/office/drawing/2014/main" id="{CD35135D-7F25-4DDE-B295-C587EE12DD4D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92" name="Gerade Verbindung mit Pfeil 691">
          <a:extLst>
            <a:ext uri="{FF2B5EF4-FFF2-40B4-BE49-F238E27FC236}">
              <a16:creationId xmlns:a16="http://schemas.microsoft.com/office/drawing/2014/main" id="{7066C1DA-BFC7-4AA2-9BB6-D131EFC130A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93" name="Gerade Verbindung mit Pfeil 692">
          <a:extLst>
            <a:ext uri="{FF2B5EF4-FFF2-40B4-BE49-F238E27FC236}">
              <a16:creationId xmlns:a16="http://schemas.microsoft.com/office/drawing/2014/main" id="{7723FA76-BD22-4150-B77C-CFDADFC1AEAB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94" name="Gerade Verbindung mit Pfeil 693">
          <a:extLst>
            <a:ext uri="{FF2B5EF4-FFF2-40B4-BE49-F238E27FC236}">
              <a16:creationId xmlns:a16="http://schemas.microsoft.com/office/drawing/2014/main" id="{97E40873-884C-4CA5-B1A4-68561EDEB01D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95" name="Gerade Verbindung mit Pfeil 694">
          <a:extLst>
            <a:ext uri="{FF2B5EF4-FFF2-40B4-BE49-F238E27FC236}">
              <a16:creationId xmlns:a16="http://schemas.microsoft.com/office/drawing/2014/main" id="{26F009BD-153A-4E31-A9A0-8D7EB701CD78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96" name="Gerade Verbindung mit Pfeil 695">
          <a:extLst>
            <a:ext uri="{FF2B5EF4-FFF2-40B4-BE49-F238E27FC236}">
              <a16:creationId xmlns:a16="http://schemas.microsoft.com/office/drawing/2014/main" id="{1146B323-5956-4882-8B94-659E609DD3B3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97" name="Gerade Verbindung mit Pfeil 696">
          <a:extLst>
            <a:ext uri="{FF2B5EF4-FFF2-40B4-BE49-F238E27FC236}">
              <a16:creationId xmlns:a16="http://schemas.microsoft.com/office/drawing/2014/main" id="{B259319D-A9FF-4766-82AD-1976DF1A2B35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98" name="Gerade Verbindung mit Pfeil 697">
          <a:extLst>
            <a:ext uri="{FF2B5EF4-FFF2-40B4-BE49-F238E27FC236}">
              <a16:creationId xmlns:a16="http://schemas.microsoft.com/office/drawing/2014/main" id="{844CCFF6-0443-4011-AEB5-082D648D87A4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99" name="Gerade Verbindung mit Pfeil 698">
          <a:extLst>
            <a:ext uri="{FF2B5EF4-FFF2-40B4-BE49-F238E27FC236}">
              <a16:creationId xmlns:a16="http://schemas.microsoft.com/office/drawing/2014/main" id="{46BD3B0A-A529-4184-BD0B-E03D46F34765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00" name="Gerade Verbindung mit Pfeil 699">
          <a:extLst>
            <a:ext uri="{FF2B5EF4-FFF2-40B4-BE49-F238E27FC236}">
              <a16:creationId xmlns:a16="http://schemas.microsoft.com/office/drawing/2014/main" id="{AF1433AE-F942-42A6-8FBD-4A5F7B0F3FA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01" name="Gerade Verbindung mit Pfeil 700">
          <a:extLst>
            <a:ext uri="{FF2B5EF4-FFF2-40B4-BE49-F238E27FC236}">
              <a16:creationId xmlns:a16="http://schemas.microsoft.com/office/drawing/2014/main" id="{30B1E51A-4FFC-4698-BFF3-6D9B09187F9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02" name="Gerade Verbindung mit Pfeil 701">
          <a:extLst>
            <a:ext uri="{FF2B5EF4-FFF2-40B4-BE49-F238E27FC236}">
              <a16:creationId xmlns:a16="http://schemas.microsoft.com/office/drawing/2014/main" id="{DC3DC4DC-BA72-49CD-BF3C-CF670C637B7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03" name="Gerade Verbindung mit Pfeil 702">
          <a:extLst>
            <a:ext uri="{FF2B5EF4-FFF2-40B4-BE49-F238E27FC236}">
              <a16:creationId xmlns:a16="http://schemas.microsoft.com/office/drawing/2014/main" id="{387447CB-3151-41A6-9714-A8334DCA177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04" name="Gerade Verbindung mit Pfeil 703">
          <a:extLst>
            <a:ext uri="{FF2B5EF4-FFF2-40B4-BE49-F238E27FC236}">
              <a16:creationId xmlns:a16="http://schemas.microsoft.com/office/drawing/2014/main" id="{FE0A11F2-FAAA-43C8-BE10-1E6F07109A7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05" name="Gerade Verbindung mit Pfeil 704">
          <a:extLst>
            <a:ext uri="{FF2B5EF4-FFF2-40B4-BE49-F238E27FC236}">
              <a16:creationId xmlns:a16="http://schemas.microsoft.com/office/drawing/2014/main" id="{B809ABBF-D770-48AB-8348-885C352B8E9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06" name="Gerade Verbindung mit Pfeil 705">
          <a:extLst>
            <a:ext uri="{FF2B5EF4-FFF2-40B4-BE49-F238E27FC236}">
              <a16:creationId xmlns:a16="http://schemas.microsoft.com/office/drawing/2014/main" id="{4ADEC138-9DCC-40B7-943E-0D3D1A197FA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07" name="Gerade Verbindung mit Pfeil 706">
          <a:extLst>
            <a:ext uri="{FF2B5EF4-FFF2-40B4-BE49-F238E27FC236}">
              <a16:creationId xmlns:a16="http://schemas.microsoft.com/office/drawing/2014/main" id="{5B68F2AA-0C15-495E-9F37-835267C002B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08" name="Gerade Verbindung mit Pfeil 707">
          <a:extLst>
            <a:ext uri="{FF2B5EF4-FFF2-40B4-BE49-F238E27FC236}">
              <a16:creationId xmlns:a16="http://schemas.microsoft.com/office/drawing/2014/main" id="{690A7B13-2D4C-4986-9C5C-37B10BC89C3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09" name="Gerade Verbindung mit Pfeil 708">
          <a:extLst>
            <a:ext uri="{FF2B5EF4-FFF2-40B4-BE49-F238E27FC236}">
              <a16:creationId xmlns:a16="http://schemas.microsoft.com/office/drawing/2014/main" id="{80CCDAD3-52AE-4B87-A52B-9E79910DAFA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10" name="Gerade Verbindung mit Pfeil 709">
          <a:extLst>
            <a:ext uri="{FF2B5EF4-FFF2-40B4-BE49-F238E27FC236}">
              <a16:creationId xmlns:a16="http://schemas.microsoft.com/office/drawing/2014/main" id="{95ADE30F-7BE2-4FA0-BFDB-C33EACD9858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11" name="Gerade Verbindung mit Pfeil 710">
          <a:extLst>
            <a:ext uri="{FF2B5EF4-FFF2-40B4-BE49-F238E27FC236}">
              <a16:creationId xmlns:a16="http://schemas.microsoft.com/office/drawing/2014/main" id="{F80CAD92-34DD-4D65-BC5E-946A0E27B5E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12" name="Gerade Verbindung mit Pfeil 711">
          <a:extLst>
            <a:ext uri="{FF2B5EF4-FFF2-40B4-BE49-F238E27FC236}">
              <a16:creationId xmlns:a16="http://schemas.microsoft.com/office/drawing/2014/main" id="{EA445072-AD14-4075-8AC7-E7B7C586565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13" name="Gerade Verbindung mit Pfeil 712">
          <a:extLst>
            <a:ext uri="{FF2B5EF4-FFF2-40B4-BE49-F238E27FC236}">
              <a16:creationId xmlns:a16="http://schemas.microsoft.com/office/drawing/2014/main" id="{2CB5E3E1-283E-4BC8-B047-88F7888F6CC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14" name="Gerade Verbindung mit Pfeil 713">
          <a:extLst>
            <a:ext uri="{FF2B5EF4-FFF2-40B4-BE49-F238E27FC236}">
              <a16:creationId xmlns:a16="http://schemas.microsoft.com/office/drawing/2014/main" id="{B9B0EBE7-C9E5-45DC-805B-AD776060916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15" name="Gerade Verbindung mit Pfeil 714">
          <a:extLst>
            <a:ext uri="{FF2B5EF4-FFF2-40B4-BE49-F238E27FC236}">
              <a16:creationId xmlns:a16="http://schemas.microsoft.com/office/drawing/2014/main" id="{440C1126-5090-4021-B20F-D769DB509A0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16" name="Gerade Verbindung mit Pfeil 715">
          <a:extLst>
            <a:ext uri="{FF2B5EF4-FFF2-40B4-BE49-F238E27FC236}">
              <a16:creationId xmlns:a16="http://schemas.microsoft.com/office/drawing/2014/main" id="{0CDE4DCA-19BD-4CA6-A38B-0D94B515904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17" name="Gerade Verbindung mit Pfeil 716">
          <a:extLst>
            <a:ext uri="{FF2B5EF4-FFF2-40B4-BE49-F238E27FC236}">
              <a16:creationId xmlns:a16="http://schemas.microsoft.com/office/drawing/2014/main" id="{74343711-AF54-4108-A82C-D7D754E2BE3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18" name="Gerade Verbindung mit Pfeil 717">
          <a:extLst>
            <a:ext uri="{FF2B5EF4-FFF2-40B4-BE49-F238E27FC236}">
              <a16:creationId xmlns:a16="http://schemas.microsoft.com/office/drawing/2014/main" id="{F878C2DE-2AD4-4185-A11A-942B3798645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19" name="Gerade Verbindung mit Pfeil 718">
          <a:extLst>
            <a:ext uri="{FF2B5EF4-FFF2-40B4-BE49-F238E27FC236}">
              <a16:creationId xmlns:a16="http://schemas.microsoft.com/office/drawing/2014/main" id="{36F14344-7D37-4F27-874C-CC6C47639B4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20" name="Gerade Verbindung mit Pfeil 719">
          <a:extLst>
            <a:ext uri="{FF2B5EF4-FFF2-40B4-BE49-F238E27FC236}">
              <a16:creationId xmlns:a16="http://schemas.microsoft.com/office/drawing/2014/main" id="{AF372EDC-5C96-44B5-8688-1C310A5F89A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21" name="Gerade Verbindung mit Pfeil 720">
          <a:extLst>
            <a:ext uri="{FF2B5EF4-FFF2-40B4-BE49-F238E27FC236}">
              <a16:creationId xmlns:a16="http://schemas.microsoft.com/office/drawing/2014/main" id="{8855BB10-5BD6-4053-A7E0-77ED53C1047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22" name="Gerade Verbindung mit Pfeil 721">
          <a:extLst>
            <a:ext uri="{FF2B5EF4-FFF2-40B4-BE49-F238E27FC236}">
              <a16:creationId xmlns:a16="http://schemas.microsoft.com/office/drawing/2014/main" id="{5CFC7014-854F-449C-B0EB-9ED072919BF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23" name="Gerade Verbindung mit Pfeil 722">
          <a:extLst>
            <a:ext uri="{FF2B5EF4-FFF2-40B4-BE49-F238E27FC236}">
              <a16:creationId xmlns:a16="http://schemas.microsoft.com/office/drawing/2014/main" id="{38C27E8E-D80B-42C7-8FD5-0D05E24D2D4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724" name="Gerade Verbindung mit Pfeil 723">
          <a:extLst>
            <a:ext uri="{FF2B5EF4-FFF2-40B4-BE49-F238E27FC236}">
              <a16:creationId xmlns:a16="http://schemas.microsoft.com/office/drawing/2014/main" id="{1494464F-AC58-42B0-B3D2-1FE3BC9ECB61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725" name="Gerade Verbindung mit Pfeil 724">
          <a:extLst>
            <a:ext uri="{FF2B5EF4-FFF2-40B4-BE49-F238E27FC236}">
              <a16:creationId xmlns:a16="http://schemas.microsoft.com/office/drawing/2014/main" id="{BF088D15-932B-4DAD-AA33-DDFC8E5785AA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726" name="Gerade Verbindung mit Pfeil 725">
          <a:extLst>
            <a:ext uri="{FF2B5EF4-FFF2-40B4-BE49-F238E27FC236}">
              <a16:creationId xmlns:a16="http://schemas.microsoft.com/office/drawing/2014/main" id="{0AE11819-9875-437F-B2C7-6DF52057273F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727" name="Gerade Verbindung mit Pfeil 726">
          <a:extLst>
            <a:ext uri="{FF2B5EF4-FFF2-40B4-BE49-F238E27FC236}">
              <a16:creationId xmlns:a16="http://schemas.microsoft.com/office/drawing/2014/main" id="{79C32976-70F9-41DC-9FCF-DBA3B33803B9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728" name="Gerade Verbindung mit Pfeil 727">
          <a:extLst>
            <a:ext uri="{FF2B5EF4-FFF2-40B4-BE49-F238E27FC236}">
              <a16:creationId xmlns:a16="http://schemas.microsoft.com/office/drawing/2014/main" id="{F21DE279-97AF-412D-B983-D4D1943396A7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729" name="Gerade Verbindung mit Pfeil 728">
          <a:extLst>
            <a:ext uri="{FF2B5EF4-FFF2-40B4-BE49-F238E27FC236}">
              <a16:creationId xmlns:a16="http://schemas.microsoft.com/office/drawing/2014/main" id="{EAD1C146-F18F-492D-AEBE-CF3BA90A34B2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730" name="Gerade Verbindung mit Pfeil 729">
          <a:extLst>
            <a:ext uri="{FF2B5EF4-FFF2-40B4-BE49-F238E27FC236}">
              <a16:creationId xmlns:a16="http://schemas.microsoft.com/office/drawing/2014/main" id="{44449987-A13A-4242-8D84-BCCF3EE21D74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731" name="Gerade Verbindung mit Pfeil 730">
          <a:extLst>
            <a:ext uri="{FF2B5EF4-FFF2-40B4-BE49-F238E27FC236}">
              <a16:creationId xmlns:a16="http://schemas.microsoft.com/office/drawing/2014/main" id="{8543C66B-06A5-4588-8552-6F520DB12A56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732" name="Gerade Verbindung mit Pfeil 731">
          <a:extLst>
            <a:ext uri="{FF2B5EF4-FFF2-40B4-BE49-F238E27FC236}">
              <a16:creationId xmlns:a16="http://schemas.microsoft.com/office/drawing/2014/main" id="{1337957E-290A-42F1-ACF3-09ECE4194FC9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733" name="Gerade Verbindung mit Pfeil 732">
          <a:extLst>
            <a:ext uri="{FF2B5EF4-FFF2-40B4-BE49-F238E27FC236}">
              <a16:creationId xmlns:a16="http://schemas.microsoft.com/office/drawing/2014/main" id="{163C5C70-5322-486A-8608-B716F4CF5A74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734" name="Gerade Verbindung mit Pfeil 733">
          <a:extLst>
            <a:ext uri="{FF2B5EF4-FFF2-40B4-BE49-F238E27FC236}">
              <a16:creationId xmlns:a16="http://schemas.microsoft.com/office/drawing/2014/main" id="{730B2433-F71B-40E8-9D3A-08AE4386573F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735" name="Gerade Verbindung mit Pfeil 734">
          <a:extLst>
            <a:ext uri="{FF2B5EF4-FFF2-40B4-BE49-F238E27FC236}">
              <a16:creationId xmlns:a16="http://schemas.microsoft.com/office/drawing/2014/main" id="{2B16EF21-CD95-40C9-A44E-245B523A2D1F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36" name="Gerade Verbindung mit Pfeil 735">
          <a:extLst>
            <a:ext uri="{FF2B5EF4-FFF2-40B4-BE49-F238E27FC236}">
              <a16:creationId xmlns:a16="http://schemas.microsoft.com/office/drawing/2014/main" id="{DC7D43A8-20F7-4A32-BCF5-3D34DC1E235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37" name="Gerade Verbindung mit Pfeil 736">
          <a:extLst>
            <a:ext uri="{FF2B5EF4-FFF2-40B4-BE49-F238E27FC236}">
              <a16:creationId xmlns:a16="http://schemas.microsoft.com/office/drawing/2014/main" id="{3335C51E-1767-4D1B-8781-9BAA5C2F360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38" name="Gerade Verbindung mit Pfeil 737">
          <a:extLst>
            <a:ext uri="{FF2B5EF4-FFF2-40B4-BE49-F238E27FC236}">
              <a16:creationId xmlns:a16="http://schemas.microsoft.com/office/drawing/2014/main" id="{112FA4B8-41EB-40A8-A2A8-F160456D903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39" name="Gerade Verbindung mit Pfeil 738">
          <a:extLst>
            <a:ext uri="{FF2B5EF4-FFF2-40B4-BE49-F238E27FC236}">
              <a16:creationId xmlns:a16="http://schemas.microsoft.com/office/drawing/2014/main" id="{35AB9AEC-8A9D-45DC-BEFF-29E0C583E23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40" name="Gerade Verbindung mit Pfeil 739">
          <a:extLst>
            <a:ext uri="{FF2B5EF4-FFF2-40B4-BE49-F238E27FC236}">
              <a16:creationId xmlns:a16="http://schemas.microsoft.com/office/drawing/2014/main" id="{60AF5835-1692-4F09-9E97-AF10B7412A9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41" name="Gerade Verbindung mit Pfeil 740">
          <a:extLst>
            <a:ext uri="{FF2B5EF4-FFF2-40B4-BE49-F238E27FC236}">
              <a16:creationId xmlns:a16="http://schemas.microsoft.com/office/drawing/2014/main" id="{893885A7-229A-4314-9348-C62D847628A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42" name="Gerade Verbindung mit Pfeil 741">
          <a:extLst>
            <a:ext uri="{FF2B5EF4-FFF2-40B4-BE49-F238E27FC236}">
              <a16:creationId xmlns:a16="http://schemas.microsoft.com/office/drawing/2014/main" id="{1BAE979A-D644-438C-AD61-9FBB96B0620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43" name="Gerade Verbindung mit Pfeil 742">
          <a:extLst>
            <a:ext uri="{FF2B5EF4-FFF2-40B4-BE49-F238E27FC236}">
              <a16:creationId xmlns:a16="http://schemas.microsoft.com/office/drawing/2014/main" id="{4B0CB1D0-DA4A-457F-AAA9-6DE82566339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44" name="Gerade Verbindung mit Pfeil 743">
          <a:extLst>
            <a:ext uri="{FF2B5EF4-FFF2-40B4-BE49-F238E27FC236}">
              <a16:creationId xmlns:a16="http://schemas.microsoft.com/office/drawing/2014/main" id="{8C480A28-236A-447F-A9B3-77EA74C5262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45" name="Gerade Verbindung mit Pfeil 744">
          <a:extLst>
            <a:ext uri="{FF2B5EF4-FFF2-40B4-BE49-F238E27FC236}">
              <a16:creationId xmlns:a16="http://schemas.microsoft.com/office/drawing/2014/main" id="{573C7569-BCE8-41D8-A318-3EB0AFB908F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46" name="Gerade Verbindung mit Pfeil 745">
          <a:extLst>
            <a:ext uri="{FF2B5EF4-FFF2-40B4-BE49-F238E27FC236}">
              <a16:creationId xmlns:a16="http://schemas.microsoft.com/office/drawing/2014/main" id="{94CA6F35-C21D-4CD8-836F-96B15B68BD5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47" name="Gerade Verbindung mit Pfeil 746">
          <a:extLst>
            <a:ext uri="{FF2B5EF4-FFF2-40B4-BE49-F238E27FC236}">
              <a16:creationId xmlns:a16="http://schemas.microsoft.com/office/drawing/2014/main" id="{95436EC5-0686-4177-960E-9A013F93075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48" name="Gerade Verbindung mit Pfeil 747">
          <a:extLst>
            <a:ext uri="{FF2B5EF4-FFF2-40B4-BE49-F238E27FC236}">
              <a16:creationId xmlns:a16="http://schemas.microsoft.com/office/drawing/2014/main" id="{9ED62346-B4E4-4D81-AC30-A066CDFE703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49" name="Gerade Verbindung mit Pfeil 748">
          <a:extLst>
            <a:ext uri="{FF2B5EF4-FFF2-40B4-BE49-F238E27FC236}">
              <a16:creationId xmlns:a16="http://schemas.microsoft.com/office/drawing/2014/main" id="{90A87F2E-B5ED-40CB-B344-449F82A42F3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50" name="Gerade Verbindung mit Pfeil 749">
          <a:extLst>
            <a:ext uri="{FF2B5EF4-FFF2-40B4-BE49-F238E27FC236}">
              <a16:creationId xmlns:a16="http://schemas.microsoft.com/office/drawing/2014/main" id="{E094790B-75D9-4F9B-9F98-F65B7D1DEC2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51" name="Gerade Verbindung mit Pfeil 750">
          <a:extLst>
            <a:ext uri="{FF2B5EF4-FFF2-40B4-BE49-F238E27FC236}">
              <a16:creationId xmlns:a16="http://schemas.microsoft.com/office/drawing/2014/main" id="{5381F369-254D-42F2-AE37-FD86D7D4CC8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52" name="Gerade Verbindung mit Pfeil 751">
          <a:extLst>
            <a:ext uri="{FF2B5EF4-FFF2-40B4-BE49-F238E27FC236}">
              <a16:creationId xmlns:a16="http://schemas.microsoft.com/office/drawing/2014/main" id="{F5667AB7-79C8-420A-B8A8-BDD7FF4C1C5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53" name="Gerade Verbindung mit Pfeil 752">
          <a:extLst>
            <a:ext uri="{FF2B5EF4-FFF2-40B4-BE49-F238E27FC236}">
              <a16:creationId xmlns:a16="http://schemas.microsoft.com/office/drawing/2014/main" id="{C429C819-28F8-4FA3-9440-5A58815FA1E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54" name="Gerade Verbindung mit Pfeil 753">
          <a:extLst>
            <a:ext uri="{FF2B5EF4-FFF2-40B4-BE49-F238E27FC236}">
              <a16:creationId xmlns:a16="http://schemas.microsoft.com/office/drawing/2014/main" id="{3458DB48-B99A-4375-9571-7239761DEBD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55" name="Gerade Verbindung mit Pfeil 754">
          <a:extLst>
            <a:ext uri="{FF2B5EF4-FFF2-40B4-BE49-F238E27FC236}">
              <a16:creationId xmlns:a16="http://schemas.microsoft.com/office/drawing/2014/main" id="{AA475F83-EFEE-48F6-8DD2-2C2B79BF870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56" name="Gerade Verbindung mit Pfeil 755">
          <a:extLst>
            <a:ext uri="{FF2B5EF4-FFF2-40B4-BE49-F238E27FC236}">
              <a16:creationId xmlns:a16="http://schemas.microsoft.com/office/drawing/2014/main" id="{55E780EA-8417-47FE-8E1B-CBA94F0DCC4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57" name="Gerade Verbindung mit Pfeil 756">
          <a:extLst>
            <a:ext uri="{FF2B5EF4-FFF2-40B4-BE49-F238E27FC236}">
              <a16:creationId xmlns:a16="http://schemas.microsoft.com/office/drawing/2014/main" id="{B2AA5C26-1B53-4AEE-9F09-100A9B17C6A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58" name="Gerade Verbindung mit Pfeil 757">
          <a:extLst>
            <a:ext uri="{FF2B5EF4-FFF2-40B4-BE49-F238E27FC236}">
              <a16:creationId xmlns:a16="http://schemas.microsoft.com/office/drawing/2014/main" id="{D190B601-158A-49CD-88B4-1A7D58CBDCB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59" name="Gerade Verbindung mit Pfeil 758">
          <a:extLst>
            <a:ext uri="{FF2B5EF4-FFF2-40B4-BE49-F238E27FC236}">
              <a16:creationId xmlns:a16="http://schemas.microsoft.com/office/drawing/2014/main" id="{3544BE25-B1CB-46A7-917E-D7C07D5F4CE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60" name="Gerade Verbindung mit Pfeil 759">
          <a:extLst>
            <a:ext uri="{FF2B5EF4-FFF2-40B4-BE49-F238E27FC236}">
              <a16:creationId xmlns:a16="http://schemas.microsoft.com/office/drawing/2014/main" id="{2A23ECEC-A6B0-4F0D-A211-1D24B31A589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61" name="Gerade Verbindung mit Pfeil 760">
          <a:extLst>
            <a:ext uri="{FF2B5EF4-FFF2-40B4-BE49-F238E27FC236}">
              <a16:creationId xmlns:a16="http://schemas.microsoft.com/office/drawing/2014/main" id="{F9A13235-C442-42B5-B39C-A027808A493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62" name="Gerade Verbindung mit Pfeil 761">
          <a:extLst>
            <a:ext uri="{FF2B5EF4-FFF2-40B4-BE49-F238E27FC236}">
              <a16:creationId xmlns:a16="http://schemas.microsoft.com/office/drawing/2014/main" id="{064E2559-64F9-40B5-B69F-90817D73B47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63" name="Gerade Verbindung mit Pfeil 762">
          <a:extLst>
            <a:ext uri="{FF2B5EF4-FFF2-40B4-BE49-F238E27FC236}">
              <a16:creationId xmlns:a16="http://schemas.microsoft.com/office/drawing/2014/main" id="{A282FBBE-7D97-40C3-984A-801C750FACB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64" name="Gerade Verbindung mit Pfeil 763">
          <a:extLst>
            <a:ext uri="{FF2B5EF4-FFF2-40B4-BE49-F238E27FC236}">
              <a16:creationId xmlns:a16="http://schemas.microsoft.com/office/drawing/2014/main" id="{2659E7EF-5B50-4D49-98A3-1E75A108345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65" name="Gerade Verbindung mit Pfeil 764">
          <a:extLst>
            <a:ext uri="{FF2B5EF4-FFF2-40B4-BE49-F238E27FC236}">
              <a16:creationId xmlns:a16="http://schemas.microsoft.com/office/drawing/2014/main" id="{8558616F-62D5-4248-8D6C-9C1156CCD0C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66" name="Gerade Verbindung mit Pfeil 765">
          <a:extLst>
            <a:ext uri="{FF2B5EF4-FFF2-40B4-BE49-F238E27FC236}">
              <a16:creationId xmlns:a16="http://schemas.microsoft.com/office/drawing/2014/main" id="{E2C1A3AD-CE5F-4126-82DD-64E51C73800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67" name="Gerade Verbindung mit Pfeil 766">
          <a:extLst>
            <a:ext uri="{FF2B5EF4-FFF2-40B4-BE49-F238E27FC236}">
              <a16:creationId xmlns:a16="http://schemas.microsoft.com/office/drawing/2014/main" id="{624FC398-6179-4F7B-A2D7-92E2C55ED7B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68" name="Gerade Verbindung mit Pfeil 767">
          <a:extLst>
            <a:ext uri="{FF2B5EF4-FFF2-40B4-BE49-F238E27FC236}">
              <a16:creationId xmlns:a16="http://schemas.microsoft.com/office/drawing/2014/main" id="{3946910B-893A-4B08-9668-C7045CDE7C2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69" name="Gerade Verbindung mit Pfeil 768">
          <a:extLst>
            <a:ext uri="{FF2B5EF4-FFF2-40B4-BE49-F238E27FC236}">
              <a16:creationId xmlns:a16="http://schemas.microsoft.com/office/drawing/2014/main" id="{AE5C8E41-2CA3-4F31-B62B-00A373C3BB2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70" name="Gerade Verbindung mit Pfeil 769">
          <a:extLst>
            <a:ext uri="{FF2B5EF4-FFF2-40B4-BE49-F238E27FC236}">
              <a16:creationId xmlns:a16="http://schemas.microsoft.com/office/drawing/2014/main" id="{4D753BD5-B8EB-4266-81E3-962A8D91B5C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71" name="Gerade Verbindung mit Pfeil 770">
          <a:extLst>
            <a:ext uri="{FF2B5EF4-FFF2-40B4-BE49-F238E27FC236}">
              <a16:creationId xmlns:a16="http://schemas.microsoft.com/office/drawing/2014/main" id="{85BA88B1-87B8-4A16-A398-0AC062B81DE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72" name="Gerade Verbindung mit Pfeil 771">
          <a:extLst>
            <a:ext uri="{FF2B5EF4-FFF2-40B4-BE49-F238E27FC236}">
              <a16:creationId xmlns:a16="http://schemas.microsoft.com/office/drawing/2014/main" id="{8D0A76FF-842F-4CCB-92E6-9638DD26E74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73" name="Gerade Verbindung mit Pfeil 772">
          <a:extLst>
            <a:ext uri="{FF2B5EF4-FFF2-40B4-BE49-F238E27FC236}">
              <a16:creationId xmlns:a16="http://schemas.microsoft.com/office/drawing/2014/main" id="{4C49E00A-09C7-4789-92FB-81F82F44B3B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74" name="Gerade Verbindung mit Pfeil 773">
          <a:extLst>
            <a:ext uri="{FF2B5EF4-FFF2-40B4-BE49-F238E27FC236}">
              <a16:creationId xmlns:a16="http://schemas.microsoft.com/office/drawing/2014/main" id="{D88801D9-D72D-4FAF-9FAD-93E8977B809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75" name="Gerade Verbindung mit Pfeil 774">
          <a:extLst>
            <a:ext uri="{FF2B5EF4-FFF2-40B4-BE49-F238E27FC236}">
              <a16:creationId xmlns:a16="http://schemas.microsoft.com/office/drawing/2014/main" id="{F8D34607-2233-4B86-88AD-2F03954145B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76" name="Gerade Verbindung mit Pfeil 775">
          <a:extLst>
            <a:ext uri="{FF2B5EF4-FFF2-40B4-BE49-F238E27FC236}">
              <a16:creationId xmlns:a16="http://schemas.microsoft.com/office/drawing/2014/main" id="{36F6BB62-0400-4F3E-8F35-77A45E5FE49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77" name="Gerade Verbindung mit Pfeil 776">
          <a:extLst>
            <a:ext uri="{FF2B5EF4-FFF2-40B4-BE49-F238E27FC236}">
              <a16:creationId xmlns:a16="http://schemas.microsoft.com/office/drawing/2014/main" id="{A26FB10B-3C66-421A-9349-B6C18E3A88B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78" name="Gerade Verbindung mit Pfeil 777">
          <a:extLst>
            <a:ext uri="{FF2B5EF4-FFF2-40B4-BE49-F238E27FC236}">
              <a16:creationId xmlns:a16="http://schemas.microsoft.com/office/drawing/2014/main" id="{68BC4087-ADDA-4115-9C30-86D6AD43190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79" name="Gerade Verbindung mit Pfeil 778">
          <a:extLst>
            <a:ext uri="{FF2B5EF4-FFF2-40B4-BE49-F238E27FC236}">
              <a16:creationId xmlns:a16="http://schemas.microsoft.com/office/drawing/2014/main" id="{996C85FE-27F9-41FD-9C8E-B9C93C41506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80" name="Gerade Verbindung mit Pfeil 779">
          <a:extLst>
            <a:ext uri="{FF2B5EF4-FFF2-40B4-BE49-F238E27FC236}">
              <a16:creationId xmlns:a16="http://schemas.microsoft.com/office/drawing/2014/main" id="{E1D9D666-2124-4573-B2DF-F94CEDD5B64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81" name="Gerade Verbindung mit Pfeil 780">
          <a:extLst>
            <a:ext uri="{FF2B5EF4-FFF2-40B4-BE49-F238E27FC236}">
              <a16:creationId xmlns:a16="http://schemas.microsoft.com/office/drawing/2014/main" id="{05DADD0E-5F44-42DF-8AAE-93B8AC7AD11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82" name="Gerade Verbindung mit Pfeil 781">
          <a:extLst>
            <a:ext uri="{FF2B5EF4-FFF2-40B4-BE49-F238E27FC236}">
              <a16:creationId xmlns:a16="http://schemas.microsoft.com/office/drawing/2014/main" id="{7F06FB5A-57BE-446F-A3E9-0D579F3914B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83" name="Gerade Verbindung mit Pfeil 782">
          <a:extLst>
            <a:ext uri="{FF2B5EF4-FFF2-40B4-BE49-F238E27FC236}">
              <a16:creationId xmlns:a16="http://schemas.microsoft.com/office/drawing/2014/main" id="{D706FA9D-1CA3-4519-9285-7968ED36182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84" name="Gerade Verbindung mit Pfeil 783">
          <a:extLst>
            <a:ext uri="{FF2B5EF4-FFF2-40B4-BE49-F238E27FC236}">
              <a16:creationId xmlns:a16="http://schemas.microsoft.com/office/drawing/2014/main" id="{422FFEB2-CEEB-40E5-8F74-26731F71C05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85" name="Gerade Verbindung mit Pfeil 784">
          <a:extLst>
            <a:ext uri="{FF2B5EF4-FFF2-40B4-BE49-F238E27FC236}">
              <a16:creationId xmlns:a16="http://schemas.microsoft.com/office/drawing/2014/main" id="{0D386BA6-5EDF-46E3-AC2E-D2A2CAC49BF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86" name="Gerade Verbindung mit Pfeil 785">
          <a:extLst>
            <a:ext uri="{FF2B5EF4-FFF2-40B4-BE49-F238E27FC236}">
              <a16:creationId xmlns:a16="http://schemas.microsoft.com/office/drawing/2014/main" id="{B00948A5-91D2-403B-BE81-1EF58122A48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87" name="Gerade Verbindung mit Pfeil 786">
          <a:extLst>
            <a:ext uri="{FF2B5EF4-FFF2-40B4-BE49-F238E27FC236}">
              <a16:creationId xmlns:a16="http://schemas.microsoft.com/office/drawing/2014/main" id="{40A95915-B44C-47A1-A154-68D16E50D1F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88" name="Gerade Verbindung mit Pfeil 787">
          <a:extLst>
            <a:ext uri="{FF2B5EF4-FFF2-40B4-BE49-F238E27FC236}">
              <a16:creationId xmlns:a16="http://schemas.microsoft.com/office/drawing/2014/main" id="{BE1E1196-3D28-45BB-860F-0A8B5C32D55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89" name="Gerade Verbindung mit Pfeil 788">
          <a:extLst>
            <a:ext uri="{FF2B5EF4-FFF2-40B4-BE49-F238E27FC236}">
              <a16:creationId xmlns:a16="http://schemas.microsoft.com/office/drawing/2014/main" id="{15A4D6DF-8D95-4583-8381-EFB200EC77A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90" name="Gerade Verbindung mit Pfeil 789">
          <a:extLst>
            <a:ext uri="{FF2B5EF4-FFF2-40B4-BE49-F238E27FC236}">
              <a16:creationId xmlns:a16="http://schemas.microsoft.com/office/drawing/2014/main" id="{0E0330C1-7005-4529-BD81-96DDD15223F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91" name="Gerade Verbindung mit Pfeil 790">
          <a:extLst>
            <a:ext uri="{FF2B5EF4-FFF2-40B4-BE49-F238E27FC236}">
              <a16:creationId xmlns:a16="http://schemas.microsoft.com/office/drawing/2014/main" id="{E9E78848-E9CA-4B32-AAB1-5AC504CF8A8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92" name="Gerade Verbindung mit Pfeil 791">
          <a:extLst>
            <a:ext uri="{FF2B5EF4-FFF2-40B4-BE49-F238E27FC236}">
              <a16:creationId xmlns:a16="http://schemas.microsoft.com/office/drawing/2014/main" id="{7E75D588-75BB-4571-9BD6-DD101F359EA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93" name="Gerade Verbindung mit Pfeil 792">
          <a:extLst>
            <a:ext uri="{FF2B5EF4-FFF2-40B4-BE49-F238E27FC236}">
              <a16:creationId xmlns:a16="http://schemas.microsoft.com/office/drawing/2014/main" id="{A405A5AC-750D-47D4-AFBB-466F833063D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94" name="Gerade Verbindung mit Pfeil 793">
          <a:extLst>
            <a:ext uri="{FF2B5EF4-FFF2-40B4-BE49-F238E27FC236}">
              <a16:creationId xmlns:a16="http://schemas.microsoft.com/office/drawing/2014/main" id="{BCF3B72F-8385-49A0-B896-77258DF9626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95" name="Gerade Verbindung mit Pfeil 794">
          <a:extLst>
            <a:ext uri="{FF2B5EF4-FFF2-40B4-BE49-F238E27FC236}">
              <a16:creationId xmlns:a16="http://schemas.microsoft.com/office/drawing/2014/main" id="{8254F32D-BEAA-4A26-8C4F-25781C6FBEA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796" name="Gerade Verbindung mit Pfeil 795">
          <a:extLst>
            <a:ext uri="{FF2B5EF4-FFF2-40B4-BE49-F238E27FC236}">
              <a16:creationId xmlns:a16="http://schemas.microsoft.com/office/drawing/2014/main" id="{26165510-15B3-4902-B370-2D1D9499D15B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797" name="Gerade Verbindung mit Pfeil 796">
          <a:extLst>
            <a:ext uri="{FF2B5EF4-FFF2-40B4-BE49-F238E27FC236}">
              <a16:creationId xmlns:a16="http://schemas.microsoft.com/office/drawing/2014/main" id="{D2C6F566-F1A3-446C-9C31-D288156BC304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798" name="Gerade Verbindung mit Pfeil 797">
          <a:extLst>
            <a:ext uri="{FF2B5EF4-FFF2-40B4-BE49-F238E27FC236}">
              <a16:creationId xmlns:a16="http://schemas.microsoft.com/office/drawing/2014/main" id="{3B3601C5-EA32-4635-878A-B72C4B98974B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799" name="Gerade Verbindung mit Pfeil 798">
          <a:extLst>
            <a:ext uri="{FF2B5EF4-FFF2-40B4-BE49-F238E27FC236}">
              <a16:creationId xmlns:a16="http://schemas.microsoft.com/office/drawing/2014/main" id="{4DE887BC-481F-4195-976C-1D3DC4BF0239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00" name="Gerade Verbindung mit Pfeil 799">
          <a:extLst>
            <a:ext uri="{FF2B5EF4-FFF2-40B4-BE49-F238E27FC236}">
              <a16:creationId xmlns:a16="http://schemas.microsoft.com/office/drawing/2014/main" id="{E97ECADD-8A8A-4324-8AF6-A9A54984B46E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01" name="Gerade Verbindung mit Pfeil 800">
          <a:extLst>
            <a:ext uri="{FF2B5EF4-FFF2-40B4-BE49-F238E27FC236}">
              <a16:creationId xmlns:a16="http://schemas.microsoft.com/office/drawing/2014/main" id="{67DB4A5E-83D2-45B2-8446-77FF42B664F6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02" name="Gerade Verbindung mit Pfeil 801">
          <a:extLst>
            <a:ext uri="{FF2B5EF4-FFF2-40B4-BE49-F238E27FC236}">
              <a16:creationId xmlns:a16="http://schemas.microsoft.com/office/drawing/2014/main" id="{BF1B2AD2-1E25-4F4D-AC83-38503B7BFE93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03" name="Gerade Verbindung mit Pfeil 802">
          <a:extLst>
            <a:ext uri="{FF2B5EF4-FFF2-40B4-BE49-F238E27FC236}">
              <a16:creationId xmlns:a16="http://schemas.microsoft.com/office/drawing/2014/main" id="{015ABCF4-941C-412C-B668-4CFD88A0533F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04" name="Gerade Verbindung mit Pfeil 803">
          <a:extLst>
            <a:ext uri="{FF2B5EF4-FFF2-40B4-BE49-F238E27FC236}">
              <a16:creationId xmlns:a16="http://schemas.microsoft.com/office/drawing/2014/main" id="{AB342EE0-BF51-4C59-8ACD-212F6D8F9A74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05" name="Gerade Verbindung mit Pfeil 804">
          <a:extLst>
            <a:ext uri="{FF2B5EF4-FFF2-40B4-BE49-F238E27FC236}">
              <a16:creationId xmlns:a16="http://schemas.microsoft.com/office/drawing/2014/main" id="{DE7EF88A-14A9-4A44-8067-C2C18EB2BCD4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06" name="Gerade Verbindung mit Pfeil 805">
          <a:extLst>
            <a:ext uri="{FF2B5EF4-FFF2-40B4-BE49-F238E27FC236}">
              <a16:creationId xmlns:a16="http://schemas.microsoft.com/office/drawing/2014/main" id="{295F82B3-4291-4B29-93C1-ED67048345AE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07" name="Gerade Verbindung mit Pfeil 806">
          <a:extLst>
            <a:ext uri="{FF2B5EF4-FFF2-40B4-BE49-F238E27FC236}">
              <a16:creationId xmlns:a16="http://schemas.microsoft.com/office/drawing/2014/main" id="{206B514B-BFC6-470F-B18B-BF240E5FAD84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08" name="Gerade Verbindung mit Pfeil 807">
          <a:extLst>
            <a:ext uri="{FF2B5EF4-FFF2-40B4-BE49-F238E27FC236}">
              <a16:creationId xmlns:a16="http://schemas.microsoft.com/office/drawing/2014/main" id="{BFE894B0-4BAB-4F7F-BFE2-1470E5177FA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09" name="Gerade Verbindung mit Pfeil 808">
          <a:extLst>
            <a:ext uri="{FF2B5EF4-FFF2-40B4-BE49-F238E27FC236}">
              <a16:creationId xmlns:a16="http://schemas.microsoft.com/office/drawing/2014/main" id="{13829BFC-25CF-47A8-A20F-2EB030A59FD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10" name="Gerade Verbindung mit Pfeil 809">
          <a:extLst>
            <a:ext uri="{FF2B5EF4-FFF2-40B4-BE49-F238E27FC236}">
              <a16:creationId xmlns:a16="http://schemas.microsoft.com/office/drawing/2014/main" id="{0C2169BF-70C3-4FF6-B5D7-3832A072C68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11" name="Gerade Verbindung mit Pfeil 810">
          <a:extLst>
            <a:ext uri="{FF2B5EF4-FFF2-40B4-BE49-F238E27FC236}">
              <a16:creationId xmlns:a16="http://schemas.microsoft.com/office/drawing/2014/main" id="{A6208EA3-9CBB-4F63-8CDD-E1C81FE6137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12" name="Gerade Verbindung mit Pfeil 811">
          <a:extLst>
            <a:ext uri="{FF2B5EF4-FFF2-40B4-BE49-F238E27FC236}">
              <a16:creationId xmlns:a16="http://schemas.microsoft.com/office/drawing/2014/main" id="{3BD89858-EC35-4DBA-9EB2-D8B759091EB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13" name="Gerade Verbindung mit Pfeil 812">
          <a:extLst>
            <a:ext uri="{FF2B5EF4-FFF2-40B4-BE49-F238E27FC236}">
              <a16:creationId xmlns:a16="http://schemas.microsoft.com/office/drawing/2014/main" id="{3030106C-291B-4BB2-98B2-819356B9134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14" name="Gerade Verbindung mit Pfeil 813">
          <a:extLst>
            <a:ext uri="{FF2B5EF4-FFF2-40B4-BE49-F238E27FC236}">
              <a16:creationId xmlns:a16="http://schemas.microsoft.com/office/drawing/2014/main" id="{A4C6A2B4-09D0-4DE2-B4FD-A7774E73770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15" name="Gerade Verbindung mit Pfeil 814">
          <a:extLst>
            <a:ext uri="{FF2B5EF4-FFF2-40B4-BE49-F238E27FC236}">
              <a16:creationId xmlns:a16="http://schemas.microsoft.com/office/drawing/2014/main" id="{54B18FEC-5670-4195-A925-18E81E320C4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16" name="Gerade Verbindung mit Pfeil 815">
          <a:extLst>
            <a:ext uri="{FF2B5EF4-FFF2-40B4-BE49-F238E27FC236}">
              <a16:creationId xmlns:a16="http://schemas.microsoft.com/office/drawing/2014/main" id="{CB8B01E6-79AD-4E93-B01D-A8F8FA0776D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17" name="Gerade Verbindung mit Pfeil 816">
          <a:extLst>
            <a:ext uri="{FF2B5EF4-FFF2-40B4-BE49-F238E27FC236}">
              <a16:creationId xmlns:a16="http://schemas.microsoft.com/office/drawing/2014/main" id="{85D01721-0864-4F32-A18B-63E0004203D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18" name="Gerade Verbindung mit Pfeil 817">
          <a:extLst>
            <a:ext uri="{FF2B5EF4-FFF2-40B4-BE49-F238E27FC236}">
              <a16:creationId xmlns:a16="http://schemas.microsoft.com/office/drawing/2014/main" id="{3F3AC5A8-7931-4DAD-BBD9-B7A9F3A5C27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19" name="Gerade Verbindung mit Pfeil 818">
          <a:extLst>
            <a:ext uri="{FF2B5EF4-FFF2-40B4-BE49-F238E27FC236}">
              <a16:creationId xmlns:a16="http://schemas.microsoft.com/office/drawing/2014/main" id="{9BDC6B07-E641-4CC8-9D18-AE320808B41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20" name="Gerade Verbindung mit Pfeil 819">
          <a:extLst>
            <a:ext uri="{FF2B5EF4-FFF2-40B4-BE49-F238E27FC236}">
              <a16:creationId xmlns:a16="http://schemas.microsoft.com/office/drawing/2014/main" id="{2BA3DCF0-928D-4499-9079-378DD823857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21" name="Gerade Verbindung mit Pfeil 820">
          <a:extLst>
            <a:ext uri="{FF2B5EF4-FFF2-40B4-BE49-F238E27FC236}">
              <a16:creationId xmlns:a16="http://schemas.microsoft.com/office/drawing/2014/main" id="{99703165-6927-4495-908B-3CDB18CDA30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22" name="Gerade Verbindung mit Pfeil 821">
          <a:extLst>
            <a:ext uri="{FF2B5EF4-FFF2-40B4-BE49-F238E27FC236}">
              <a16:creationId xmlns:a16="http://schemas.microsoft.com/office/drawing/2014/main" id="{CF9370A8-B756-4ACE-BFE2-297F5394B73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23" name="Gerade Verbindung mit Pfeil 822">
          <a:extLst>
            <a:ext uri="{FF2B5EF4-FFF2-40B4-BE49-F238E27FC236}">
              <a16:creationId xmlns:a16="http://schemas.microsoft.com/office/drawing/2014/main" id="{627DF0BE-F34F-4E39-9DEE-99268463D2B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24" name="Gerade Verbindung mit Pfeil 823">
          <a:extLst>
            <a:ext uri="{FF2B5EF4-FFF2-40B4-BE49-F238E27FC236}">
              <a16:creationId xmlns:a16="http://schemas.microsoft.com/office/drawing/2014/main" id="{1F41E1CE-A661-4B8B-892D-26CE2325C85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25" name="Gerade Verbindung mit Pfeil 824">
          <a:extLst>
            <a:ext uri="{FF2B5EF4-FFF2-40B4-BE49-F238E27FC236}">
              <a16:creationId xmlns:a16="http://schemas.microsoft.com/office/drawing/2014/main" id="{130D5394-CB13-467A-9929-2D36114F5B8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26" name="Gerade Verbindung mit Pfeil 825">
          <a:extLst>
            <a:ext uri="{FF2B5EF4-FFF2-40B4-BE49-F238E27FC236}">
              <a16:creationId xmlns:a16="http://schemas.microsoft.com/office/drawing/2014/main" id="{F83994DB-2644-4CF8-A89D-D9F63C49E48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27" name="Gerade Verbindung mit Pfeil 826">
          <a:extLst>
            <a:ext uri="{FF2B5EF4-FFF2-40B4-BE49-F238E27FC236}">
              <a16:creationId xmlns:a16="http://schemas.microsoft.com/office/drawing/2014/main" id="{82B1407C-2976-4FD9-A0E5-233CFBC7E11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28" name="Gerade Verbindung mit Pfeil 827">
          <a:extLst>
            <a:ext uri="{FF2B5EF4-FFF2-40B4-BE49-F238E27FC236}">
              <a16:creationId xmlns:a16="http://schemas.microsoft.com/office/drawing/2014/main" id="{DCC7CBAB-B54C-4A1E-86F0-9D525599113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29" name="Gerade Verbindung mit Pfeil 828">
          <a:extLst>
            <a:ext uri="{FF2B5EF4-FFF2-40B4-BE49-F238E27FC236}">
              <a16:creationId xmlns:a16="http://schemas.microsoft.com/office/drawing/2014/main" id="{9CECC704-0C8D-4B1E-B2DD-639C5D4FAD7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30" name="Gerade Verbindung mit Pfeil 829">
          <a:extLst>
            <a:ext uri="{FF2B5EF4-FFF2-40B4-BE49-F238E27FC236}">
              <a16:creationId xmlns:a16="http://schemas.microsoft.com/office/drawing/2014/main" id="{41B4EDF1-B146-4696-B2B8-277F5C3CC70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31" name="Gerade Verbindung mit Pfeil 830">
          <a:extLst>
            <a:ext uri="{FF2B5EF4-FFF2-40B4-BE49-F238E27FC236}">
              <a16:creationId xmlns:a16="http://schemas.microsoft.com/office/drawing/2014/main" id="{5939E847-16CF-4645-B64F-2FA3C971AB3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32" name="Gerade Verbindung mit Pfeil 831">
          <a:extLst>
            <a:ext uri="{FF2B5EF4-FFF2-40B4-BE49-F238E27FC236}">
              <a16:creationId xmlns:a16="http://schemas.microsoft.com/office/drawing/2014/main" id="{1C67D4CE-940E-407E-AE0A-AE24412A5BE4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33" name="Gerade Verbindung mit Pfeil 832">
          <a:extLst>
            <a:ext uri="{FF2B5EF4-FFF2-40B4-BE49-F238E27FC236}">
              <a16:creationId xmlns:a16="http://schemas.microsoft.com/office/drawing/2014/main" id="{C4D1ECB0-BB4B-4E25-9F23-D61FB05DB5AD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34" name="Gerade Verbindung mit Pfeil 833">
          <a:extLst>
            <a:ext uri="{FF2B5EF4-FFF2-40B4-BE49-F238E27FC236}">
              <a16:creationId xmlns:a16="http://schemas.microsoft.com/office/drawing/2014/main" id="{7C2D75EA-CAC7-4294-95E7-D82C54A71328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35" name="Gerade Verbindung mit Pfeil 834">
          <a:extLst>
            <a:ext uri="{FF2B5EF4-FFF2-40B4-BE49-F238E27FC236}">
              <a16:creationId xmlns:a16="http://schemas.microsoft.com/office/drawing/2014/main" id="{8EE42C6A-379B-4A93-9EB4-EBCBFEADB02A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36" name="Gerade Verbindung mit Pfeil 835">
          <a:extLst>
            <a:ext uri="{FF2B5EF4-FFF2-40B4-BE49-F238E27FC236}">
              <a16:creationId xmlns:a16="http://schemas.microsoft.com/office/drawing/2014/main" id="{E38A7383-8E1A-479E-8FDC-C24510983EE9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37" name="Gerade Verbindung mit Pfeil 836">
          <a:extLst>
            <a:ext uri="{FF2B5EF4-FFF2-40B4-BE49-F238E27FC236}">
              <a16:creationId xmlns:a16="http://schemas.microsoft.com/office/drawing/2014/main" id="{E49C26FC-6875-4AD0-A2FB-D64E396F7B7E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38" name="Gerade Verbindung mit Pfeil 837">
          <a:extLst>
            <a:ext uri="{FF2B5EF4-FFF2-40B4-BE49-F238E27FC236}">
              <a16:creationId xmlns:a16="http://schemas.microsoft.com/office/drawing/2014/main" id="{900E0D10-7085-4794-B155-8FCF06679BFB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39" name="Gerade Verbindung mit Pfeil 838">
          <a:extLst>
            <a:ext uri="{FF2B5EF4-FFF2-40B4-BE49-F238E27FC236}">
              <a16:creationId xmlns:a16="http://schemas.microsoft.com/office/drawing/2014/main" id="{4EB3F07A-3263-4FE1-8B31-36A140EEF3A3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40" name="Gerade Verbindung mit Pfeil 839">
          <a:extLst>
            <a:ext uri="{FF2B5EF4-FFF2-40B4-BE49-F238E27FC236}">
              <a16:creationId xmlns:a16="http://schemas.microsoft.com/office/drawing/2014/main" id="{B1018BCE-BF94-4E2F-8B42-CF4D2ADBEC5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41" name="Gerade Verbindung mit Pfeil 840">
          <a:extLst>
            <a:ext uri="{FF2B5EF4-FFF2-40B4-BE49-F238E27FC236}">
              <a16:creationId xmlns:a16="http://schemas.microsoft.com/office/drawing/2014/main" id="{95ADA46F-2DB0-4317-A8FB-7AE25FF6A55F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42" name="Gerade Verbindung mit Pfeil 841">
          <a:extLst>
            <a:ext uri="{FF2B5EF4-FFF2-40B4-BE49-F238E27FC236}">
              <a16:creationId xmlns:a16="http://schemas.microsoft.com/office/drawing/2014/main" id="{19B55F04-882D-4F73-AC10-9FFDCE577DE2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43" name="Gerade Verbindung mit Pfeil 842">
          <a:extLst>
            <a:ext uri="{FF2B5EF4-FFF2-40B4-BE49-F238E27FC236}">
              <a16:creationId xmlns:a16="http://schemas.microsoft.com/office/drawing/2014/main" id="{B784F734-164D-4F15-8BFC-A30AB7B3438D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44" name="Gerade Verbindung mit Pfeil 843">
          <a:extLst>
            <a:ext uri="{FF2B5EF4-FFF2-40B4-BE49-F238E27FC236}">
              <a16:creationId xmlns:a16="http://schemas.microsoft.com/office/drawing/2014/main" id="{EE4769B6-4A36-4848-AF7B-75E20130E08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45" name="Gerade Verbindung mit Pfeil 844">
          <a:extLst>
            <a:ext uri="{FF2B5EF4-FFF2-40B4-BE49-F238E27FC236}">
              <a16:creationId xmlns:a16="http://schemas.microsoft.com/office/drawing/2014/main" id="{5AD262D3-7B23-4042-85ED-DAC7804D903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46" name="Gerade Verbindung mit Pfeil 845">
          <a:extLst>
            <a:ext uri="{FF2B5EF4-FFF2-40B4-BE49-F238E27FC236}">
              <a16:creationId xmlns:a16="http://schemas.microsoft.com/office/drawing/2014/main" id="{B56B793A-C785-4371-B28A-08C5967515A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47" name="Gerade Verbindung mit Pfeil 846">
          <a:extLst>
            <a:ext uri="{FF2B5EF4-FFF2-40B4-BE49-F238E27FC236}">
              <a16:creationId xmlns:a16="http://schemas.microsoft.com/office/drawing/2014/main" id="{B7687F86-0B77-4EA9-89FD-04B4D1B85E8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48" name="Gerade Verbindung mit Pfeil 847">
          <a:extLst>
            <a:ext uri="{FF2B5EF4-FFF2-40B4-BE49-F238E27FC236}">
              <a16:creationId xmlns:a16="http://schemas.microsoft.com/office/drawing/2014/main" id="{0EDA4EA0-A93B-40FE-B4B8-46A6A37F1EF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49" name="Gerade Verbindung mit Pfeil 848">
          <a:extLst>
            <a:ext uri="{FF2B5EF4-FFF2-40B4-BE49-F238E27FC236}">
              <a16:creationId xmlns:a16="http://schemas.microsoft.com/office/drawing/2014/main" id="{3DDA298A-9323-425F-8D7D-887B1308BC3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50" name="Gerade Verbindung mit Pfeil 849">
          <a:extLst>
            <a:ext uri="{FF2B5EF4-FFF2-40B4-BE49-F238E27FC236}">
              <a16:creationId xmlns:a16="http://schemas.microsoft.com/office/drawing/2014/main" id="{6213BE7C-E397-4D06-B77A-1FE1DBCB794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51" name="Gerade Verbindung mit Pfeil 850">
          <a:extLst>
            <a:ext uri="{FF2B5EF4-FFF2-40B4-BE49-F238E27FC236}">
              <a16:creationId xmlns:a16="http://schemas.microsoft.com/office/drawing/2014/main" id="{B3F75F14-B72E-4D19-BF0F-EF140971D96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52" name="Gerade Verbindung mit Pfeil 851">
          <a:extLst>
            <a:ext uri="{FF2B5EF4-FFF2-40B4-BE49-F238E27FC236}">
              <a16:creationId xmlns:a16="http://schemas.microsoft.com/office/drawing/2014/main" id="{D0EA1848-AB4A-41C4-B4F6-C893E8C7EAF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53" name="Gerade Verbindung mit Pfeil 852">
          <a:extLst>
            <a:ext uri="{FF2B5EF4-FFF2-40B4-BE49-F238E27FC236}">
              <a16:creationId xmlns:a16="http://schemas.microsoft.com/office/drawing/2014/main" id="{50517DF2-5817-4B74-9C6A-C7CC57C227D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54" name="Gerade Verbindung mit Pfeil 853">
          <a:extLst>
            <a:ext uri="{FF2B5EF4-FFF2-40B4-BE49-F238E27FC236}">
              <a16:creationId xmlns:a16="http://schemas.microsoft.com/office/drawing/2014/main" id="{25CCAD73-A42B-43AC-8DF6-AC72F73E5D2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55" name="Gerade Verbindung mit Pfeil 854">
          <a:extLst>
            <a:ext uri="{FF2B5EF4-FFF2-40B4-BE49-F238E27FC236}">
              <a16:creationId xmlns:a16="http://schemas.microsoft.com/office/drawing/2014/main" id="{528B6564-2B87-4CBA-8D4C-575B5E83049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56" name="Gerade Verbindung mit Pfeil 855">
          <a:extLst>
            <a:ext uri="{FF2B5EF4-FFF2-40B4-BE49-F238E27FC236}">
              <a16:creationId xmlns:a16="http://schemas.microsoft.com/office/drawing/2014/main" id="{3EF1B064-620A-4C54-80F4-44B5C7EA8A5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57" name="Gerade Verbindung mit Pfeil 856">
          <a:extLst>
            <a:ext uri="{FF2B5EF4-FFF2-40B4-BE49-F238E27FC236}">
              <a16:creationId xmlns:a16="http://schemas.microsoft.com/office/drawing/2014/main" id="{C5A5150F-742A-4D4F-BA13-3E12869C57B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58" name="Gerade Verbindung mit Pfeil 857">
          <a:extLst>
            <a:ext uri="{FF2B5EF4-FFF2-40B4-BE49-F238E27FC236}">
              <a16:creationId xmlns:a16="http://schemas.microsoft.com/office/drawing/2014/main" id="{5002AB90-B6CD-4D4D-9830-74D96389B6D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59" name="Gerade Verbindung mit Pfeil 858">
          <a:extLst>
            <a:ext uri="{FF2B5EF4-FFF2-40B4-BE49-F238E27FC236}">
              <a16:creationId xmlns:a16="http://schemas.microsoft.com/office/drawing/2014/main" id="{4FED5755-1EA7-4FEA-AD0C-5299CB8C741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60" name="Gerade Verbindung mit Pfeil 859">
          <a:extLst>
            <a:ext uri="{FF2B5EF4-FFF2-40B4-BE49-F238E27FC236}">
              <a16:creationId xmlns:a16="http://schemas.microsoft.com/office/drawing/2014/main" id="{76244A44-2306-4207-87A7-62B929618FD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61" name="Gerade Verbindung mit Pfeil 860">
          <a:extLst>
            <a:ext uri="{FF2B5EF4-FFF2-40B4-BE49-F238E27FC236}">
              <a16:creationId xmlns:a16="http://schemas.microsoft.com/office/drawing/2014/main" id="{934EB6CC-00A1-4A90-8614-7A152DE8D26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62" name="Gerade Verbindung mit Pfeil 861">
          <a:extLst>
            <a:ext uri="{FF2B5EF4-FFF2-40B4-BE49-F238E27FC236}">
              <a16:creationId xmlns:a16="http://schemas.microsoft.com/office/drawing/2014/main" id="{A7F8ADE8-E3F6-4D75-A4AF-A25A8E38ABB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63" name="Gerade Verbindung mit Pfeil 862">
          <a:extLst>
            <a:ext uri="{FF2B5EF4-FFF2-40B4-BE49-F238E27FC236}">
              <a16:creationId xmlns:a16="http://schemas.microsoft.com/office/drawing/2014/main" id="{243BC794-544A-42D1-BA5D-400ED75F990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64" name="Gerade Verbindung mit Pfeil 863">
          <a:extLst>
            <a:ext uri="{FF2B5EF4-FFF2-40B4-BE49-F238E27FC236}">
              <a16:creationId xmlns:a16="http://schemas.microsoft.com/office/drawing/2014/main" id="{C2CB13E7-F91E-4A93-93DD-AEE4F590257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65" name="Gerade Verbindung mit Pfeil 864">
          <a:extLst>
            <a:ext uri="{FF2B5EF4-FFF2-40B4-BE49-F238E27FC236}">
              <a16:creationId xmlns:a16="http://schemas.microsoft.com/office/drawing/2014/main" id="{B261BA93-1F75-492C-9523-8C9BFC8C071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66" name="Gerade Verbindung mit Pfeil 865">
          <a:extLst>
            <a:ext uri="{FF2B5EF4-FFF2-40B4-BE49-F238E27FC236}">
              <a16:creationId xmlns:a16="http://schemas.microsoft.com/office/drawing/2014/main" id="{29CD4EC6-36E5-4A43-8BFA-490C7D35641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67" name="Gerade Verbindung mit Pfeil 866">
          <a:extLst>
            <a:ext uri="{FF2B5EF4-FFF2-40B4-BE49-F238E27FC236}">
              <a16:creationId xmlns:a16="http://schemas.microsoft.com/office/drawing/2014/main" id="{50042BDA-4748-45C3-9655-C2137B2D299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68" name="Gerade Verbindung mit Pfeil 867">
          <a:extLst>
            <a:ext uri="{FF2B5EF4-FFF2-40B4-BE49-F238E27FC236}">
              <a16:creationId xmlns:a16="http://schemas.microsoft.com/office/drawing/2014/main" id="{40DD7FDF-06D5-4CCA-B5C1-56EF104CE03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69" name="Gerade Verbindung mit Pfeil 868">
          <a:extLst>
            <a:ext uri="{FF2B5EF4-FFF2-40B4-BE49-F238E27FC236}">
              <a16:creationId xmlns:a16="http://schemas.microsoft.com/office/drawing/2014/main" id="{42EDF424-5F70-4CDC-A120-3FCA704E019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70" name="Gerade Verbindung mit Pfeil 869">
          <a:extLst>
            <a:ext uri="{FF2B5EF4-FFF2-40B4-BE49-F238E27FC236}">
              <a16:creationId xmlns:a16="http://schemas.microsoft.com/office/drawing/2014/main" id="{1B1BF81B-6D44-4FAB-BCE4-3C6CFCB436F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71" name="Gerade Verbindung mit Pfeil 870">
          <a:extLst>
            <a:ext uri="{FF2B5EF4-FFF2-40B4-BE49-F238E27FC236}">
              <a16:creationId xmlns:a16="http://schemas.microsoft.com/office/drawing/2014/main" id="{609F2DB6-AD60-42E4-9F94-FA4A6419E22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72" name="Gerade Verbindung mit Pfeil 871">
          <a:extLst>
            <a:ext uri="{FF2B5EF4-FFF2-40B4-BE49-F238E27FC236}">
              <a16:creationId xmlns:a16="http://schemas.microsoft.com/office/drawing/2014/main" id="{20BB93EB-E03B-48CC-92CA-DCFDF59A459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73" name="Gerade Verbindung mit Pfeil 872">
          <a:extLst>
            <a:ext uri="{FF2B5EF4-FFF2-40B4-BE49-F238E27FC236}">
              <a16:creationId xmlns:a16="http://schemas.microsoft.com/office/drawing/2014/main" id="{B4C58579-7687-44DE-B99F-5D64444C15D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74" name="Gerade Verbindung mit Pfeil 873">
          <a:extLst>
            <a:ext uri="{FF2B5EF4-FFF2-40B4-BE49-F238E27FC236}">
              <a16:creationId xmlns:a16="http://schemas.microsoft.com/office/drawing/2014/main" id="{86AFE77D-8E9B-4CD6-9064-6560D942CE1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75" name="Gerade Verbindung mit Pfeil 874">
          <a:extLst>
            <a:ext uri="{FF2B5EF4-FFF2-40B4-BE49-F238E27FC236}">
              <a16:creationId xmlns:a16="http://schemas.microsoft.com/office/drawing/2014/main" id="{F5928246-5EF2-45FF-80AD-EA35693A975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76" name="Gerade Verbindung mit Pfeil 875">
          <a:extLst>
            <a:ext uri="{FF2B5EF4-FFF2-40B4-BE49-F238E27FC236}">
              <a16:creationId xmlns:a16="http://schemas.microsoft.com/office/drawing/2014/main" id="{7F82BCE7-5B15-499D-A1C9-660AB26446D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77" name="Gerade Verbindung mit Pfeil 876">
          <a:extLst>
            <a:ext uri="{FF2B5EF4-FFF2-40B4-BE49-F238E27FC236}">
              <a16:creationId xmlns:a16="http://schemas.microsoft.com/office/drawing/2014/main" id="{CB8C62C1-7872-4D24-B985-D6C768901DB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78" name="Gerade Verbindung mit Pfeil 877">
          <a:extLst>
            <a:ext uri="{FF2B5EF4-FFF2-40B4-BE49-F238E27FC236}">
              <a16:creationId xmlns:a16="http://schemas.microsoft.com/office/drawing/2014/main" id="{F9CD7075-CC5D-4B84-8255-0815A3CB0C4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79" name="Gerade Verbindung mit Pfeil 878">
          <a:extLst>
            <a:ext uri="{FF2B5EF4-FFF2-40B4-BE49-F238E27FC236}">
              <a16:creationId xmlns:a16="http://schemas.microsoft.com/office/drawing/2014/main" id="{5C3CF9CE-AE17-4CDD-9576-85A0D989660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80" name="Gerade Verbindung mit Pfeil 879">
          <a:extLst>
            <a:ext uri="{FF2B5EF4-FFF2-40B4-BE49-F238E27FC236}">
              <a16:creationId xmlns:a16="http://schemas.microsoft.com/office/drawing/2014/main" id="{4DF8BAA9-CB3A-4072-A933-804CC558BFD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81" name="Gerade Verbindung mit Pfeil 880">
          <a:extLst>
            <a:ext uri="{FF2B5EF4-FFF2-40B4-BE49-F238E27FC236}">
              <a16:creationId xmlns:a16="http://schemas.microsoft.com/office/drawing/2014/main" id="{A9C10080-EE2D-4EB1-A864-3F8656ECC1C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82" name="Gerade Verbindung mit Pfeil 881">
          <a:extLst>
            <a:ext uri="{FF2B5EF4-FFF2-40B4-BE49-F238E27FC236}">
              <a16:creationId xmlns:a16="http://schemas.microsoft.com/office/drawing/2014/main" id="{BCA0A570-8D59-409E-8296-D7A1ED5AB47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83" name="Gerade Verbindung mit Pfeil 882">
          <a:extLst>
            <a:ext uri="{FF2B5EF4-FFF2-40B4-BE49-F238E27FC236}">
              <a16:creationId xmlns:a16="http://schemas.microsoft.com/office/drawing/2014/main" id="{FD8E83E4-9775-43CE-AB01-753BB6BC238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84" name="Gerade Verbindung mit Pfeil 883">
          <a:extLst>
            <a:ext uri="{FF2B5EF4-FFF2-40B4-BE49-F238E27FC236}">
              <a16:creationId xmlns:a16="http://schemas.microsoft.com/office/drawing/2014/main" id="{E75A5A52-DD46-48B5-B9C8-22A3AF8AA43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85" name="Gerade Verbindung mit Pfeil 884">
          <a:extLst>
            <a:ext uri="{FF2B5EF4-FFF2-40B4-BE49-F238E27FC236}">
              <a16:creationId xmlns:a16="http://schemas.microsoft.com/office/drawing/2014/main" id="{9B971FC5-E363-43BC-A11F-1045C2A3F08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86" name="Gerade Verbindung mit Pfeil 885">
          <a:extLst>
            <a:ext uri="{FF2B5EF4-FFF2-40B4-BE49-F238E27FC236}">
              <a16:creationId xmlns:a16="http://schemas.microsoft.com/office/drawing/2014/main" id="{E7B5C3FE-2EEA-41EB-BF7C-D012265BE2A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87" name="Gerade Verbindung mit Pfeil 886">
          <a:extLst>
            <a:ext uri="{FF2B5EF4-FFF2-40B4-BE49-F238E27FC236}">
              <a16:creationId xmlns:a16="http://schemas.microsoft.com/office/drawing/2014/main" id="{48DDB2A4-7F4C-4513-BBCF-A14C12D733A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88" name="Gerade Verbindung mit Pfeil 887">
          <a:extLst>
            <a:ext uri="{FF2B5EF4-FFF2-40B4-BE49-F238E27FC236}">
              <a16:creationId xmlns:a16="http://schemas.microsoft.com/office/drawing/2014/main" id="{3735F9C8-2A52-430A-91D9-52BA6B53D71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89" name="Gerade Verbindung mit Pfeil 888">
          <a:extLst>
            <a:ext uri="{FF2B5EF4-FFF2-40B4-BE49-F238E27FC236}">
              <a16:creationId xmlns:a16="http://schemas.microsoft.com/office/drawing/2014/main" id="{19C94939-5A50-48FE-B32A-C00D96474FE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90" name="Gerade Verbindung mit Pfeil 889">
          <a:extLst>
            <a:ext uri="{FF2B5EF4-FFF2-40B4-BE49-F238E27FC236}">
              <a16:creationId xmlns:a16="http://schemas.microsoft.com/office/drawing/2014/main" id="{A00C9BB7-8603-4191-9943-E542F41EE3D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91" name="Gerade Verbindung mit Pfeil 890">
          <a:extLst>
            <a:ext uri="{FF2B5EF4-FFF2-40B4-BE49-F238E27FC236}">
              <a16:creationId xmlns:a16="http://schemas.microsoft.com/office/drawing/2014/main" id="{804CC00D-1BEA-434C-B7E4-D0758658822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92" name="Gerade Verbindung mit Pfeil 891">
          <a:extLst>
            <a:ext uri="{FF2B5EF4-FFF2-40B4-BE49-F238E27FC236}">
              <a16:creationId xmlns:a16="http://schemas.microsoft.com/office/drawing/2014/main" id="{4DAEF289-22F1-4918-86B9-C8381CFA18F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93" name="Gerade Verbindung mit Pfeil 892">
          <a:extLst>
            <a:ext uri="{FF2B5EF4-FFF2-40B4-BE49-F238E27FC236}">
              <a16:creationId xmlns:a16="http://schemas.microsoft.com/office/drawing/2014/main" id="{DE5669E0-D169-4E9F-88CC-CEE45DF81D7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94" name="Gerade Verbindung mit Pfeil 893">
          <a:extLst>
            <a:ext uri="{FF2B5EF4-FFF2-40B4-BE49-F238E27FC236}">
              <a16:creationId xmlns:a16="http://schemas.microsoft.com/office/drawing/2014/main" id="{B724674A-24FF-4392-A308-4F250BC74EF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95" name="Gerade Verbindung mit Pfeil 894">
          <a:extLst>
            <a:ext uri="{FF2B5EF4-FFF2-40B4-BE49-F238E27FC236}">
              <a16:creationId xmlns:a16="http://schemas.microsoft.com/office/drawing/2014/main" id="{E69AB085-5A51-43E8-B7E6-71861CDC08B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96" name="Gerade Verbindung mit Pfeil 895">
          <a:extLst>
            <a:ext uri="{FF2B5EF4-FFF2-40B4-BE49-F238E27FC236}">
              <a16:creationId xmlns:a16="http://schemas.microsoft.com/office/drawing/2014/main" id="{51100756-D487-4E58-814C-81F0034BECA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97" name="Gerade Verbindung mit Pfeil 896">
          <a:extLst>
            <a:ext uri="{FF2B5EF4-FFF2-40B4-BE49-F238E27FC236}">
              <a16:creationId xmlns:a16="http://schemas.microsoft.com/office/drawing/2014/main" id="{B432CCC1-09BC-46B9-B614-08A2865C095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98" name="Gerade Verbindung mit Pfeil 897">
          <a:extLst>
            <a:ext uri="{FF2B5EF4-FFF2-40B4-BE49-F238E27FC236}">
              <a16:creationId xmlns:a16="http://schemas.microsoft.com/office/drawing/2014/main" id="{ED5AB9E5-D47D-4585-B140-D3ACCD16EFE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99" name="Gerade Verbindung mit Pfeil 898">
          <a:extLst>
            <a:ext uri="{FF2B5EF4-FFF2-40B4-BE49-F238E27FC236}">
              <a16:creationId xmlns:a16="http://schemas.microsoft.com/office/drawing/2014/main" id="{24C72670-87BF-4259-8F35-DE3FE1071B8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00" name="Gerade Verbindung mit Pfeil 899">
          <a:extLst>
            <a:ext uri="{FF2B5EF4-FFF2-40B4-BE49-F238E27FC236}">
              <a16:creationId xmlns:a16="http://schemas.microsoft.com/office/drawing/2014/main" id="{21674517-7233-4010-B8BA-F3410D32206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01" name="Gerade Verbindung mit Pfeil 900">
          <a:extLst>
            <a:ext uri="{FF2B5EF4-FFF2-40B4-BE49-F238E27FC236}">
              <a16:creationId xmlns:a16="http://schemas.microsoft.com/office/drawing/2014/main" id="{E79CECE7-CEE6-4E2D-AB0A-C07042CB424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02" name="Gerade Verbindung mit Pfeil 901">
          <a:extLst>
            <a:ext uri="{FF2B5EF4-FFF2-40B4-BE49-F238E27FC236}">
              <a16:creationId xmlns:a16="http://schemas.microsoft.com/office/drawing/2014/main" id="{036259CC-EC65-4BEA-9480-C330B4A987F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03" name="Gerade Verbindung mit Pfeil 902">
          <a:extLst>
            <a:ext uri="{FF2B5EF4-FFF2-40B4-BE49-F238E27FC236}">
              <a16:creationId xmlns:a16="http://schemas.microsoft.com/office/drawing/2014/main" id="{5DFED60F-8FBD-44A4-B8C6-0D1C4621D5C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04" name="Gerade Verbindung mit Pfeil 903">
          <a:extLst>
            <a:ext uri="{FF2B5EF4-FFF2-40B4-BE49-F238E27FC236}">
              <a16:creationId xmlns:a16="http://schemas.microsoft.com/office/drawing/2014/main" id="{DDDF6C4B-1AF0-4AD0-B80F-8A885564D2D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05" name="Gerade Verbindung mit Pfeil 904">
          <a:extLst>
            <a:ext uri="{FF2B5EF4-FFF2-40B4-BE49-F238E27FC236}">
              <a16:creationId xmlns:a16="http://schemas.microsoft.com/office/drawing/2014/main" id="{0EFF5E7F-88CB-422E-929F-57C7255BA52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06" name="Gerade Verbindung mit Pfeil 905">
          <a:extLst>
            <a:ext uri="{FF2B5EF4-FFF2-40B4-BE49-F238E27FC236}">
              <a16:creationId xmlns:a16="http://schemas.microsoft.com/office/drawing/2014/main" id="{E12E0A2A-08E8-4CA3-A170-7F829E42A65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07" name="Gerade Verbindung mit Pfeil 906">
          <a:extLst>
            <a:ext uri="{FF2B5EF4-FFF2-40B4-BE49-F238E27FC236}">
              <a16:creationId xmlns:a16="http://schemas.microsoft.com/office/drawing/2014/main" id="{6F28830C-FC29-499A-A56C-FEB1723BBCC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08" name="Gerade Verbindung mit Pfeil 907">
          <a:extLst>
            <a:ext uri="{FF2B5EF4-FFF2-40B4-BE49-F238E27FC236}">
              <a16:creationId xmlns:a16="http://schemas.microsoft.com/office/drawing/2014/main" id="{8AD2B0DB-CB9D-4F0D-864B-3CB9C7E591A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09" name="Gerade Verbindung mit Pfeil 908">
          <a:extLst>
            <a:ext uri="{FF2B5EF4-FFF2-40B4-BE49-F238E27FC236}">
              <a16:creationId xmlns:a16="http://schemas.microsoft.com/office/drawing/2014/main" id="{0E2AF500-13B3-4BF5-8D5D-D5A07EEB9AD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10" name="Gerade Verbindung mit Pfeil 909">
          <a:extLst>
            <a:ext uri="{FF2B5EF4-FFF2-40B4-BE49-F238E27FC236}">
              <a16:creationId xmlns:a16="http://schemas.microsoft.com/office/drawing/2014/main" id="{C086C36C-707B-44A9-93AB-1947679B1F0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11" name="Gerade Verbindung mit Pfeil 910">
          <a:extLst>
            <a:ext uri="{FF2B5EF4-FFF2-40B4-BE49-F238E27FC236}">
              <a16:creationId xmlns:a16="http://schemas.microsoft.com/office/drawing/2014/main" id="{9FA44A2A-AE08-438A-800F-2E214D81A5E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12" name="Gerade Verbindung mit Pfeil 911">
          <a:extLst>
            <a:ext uri="{FF2B5EF4-FFF2-40B4-BE49-F238E27FC236}">
              <a16:creationId xmlns:a16="http://schemas.microsoft.com/office/drawing/2014/main" id="{01F0E9B0-7BDB-409F-AAF8-0F2BA477108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13" name="Gerade Verbindung mit Pfeil 912">
          <a:extLst>
            <a:ext uri="{FF2B5EF4-FFF2-40B4-BE49-F238E27FC236}">
              <a16:creationId xmlns:a16="http://schemas.microsoft.com/office/drawing/2014/main" id="{81894754-0C91-40D2-A0B9-F4BB284CC7C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14" name="Gerade Verbindung mit Pfeil 913">
          <a:extLst>
            <a:ext uri="{FF2B5EF4-FFF2-40B4-BE49-F238E27FC236}">
              <a16:creationId xmlns:a16="http://schemas.microsoft.com/office/drawing/2014/main" id="{8519B941-CD56-4A28-93E2-11EE33C30E2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15" name="Gerade Verbindung mit Pfeil 914">
          <a:extLst>
            <a:ext uri="{FF2B5EF4-FFF2-40B4-BE49-F238E27FC236}">
              <a16:creationId xmlns:a16="http://schemas.microsoft.com/office/drawing/2014/main" id="{2B2450CA-759A-4124-A271-EB9084D2726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16" name="Gerade Verbindung mit Pfeil 915">
          <a:extLst>
            <a:ext uri="{FF2B5EF4-FFF2-40B4-BE49-F238E27FC236}">
              <a16:creationId xmlns:a16="http://schemas.microsoft.com/office/drawing/2014/main" id="{9AB590F1-96DC-4E8F-8B18-6175B7FDD9D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17" name="Gerade Verbindung mit Pfeil 916">
          <a:extLst>
            <a:ext uri="{FF2B5EF4-FFF2-40B4-BE49-F238E27FC236}">
              <a16:creationId xmlns:a16="http://schemas.microsoft.com/office/drawing/2014/main" id="{6DF20F4D-8D17-45B0-A7E0-E02B3750FA8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18" name="Gerade Verbindung mit Pfeil 917">
          <a:extLst>
            <a:ext uri="{FF2B5EF4-FFF2-40B4-BE49-F238E27FC236}">
              <a16:creationId xmlns:a16="http://schemas.microsoft.com/office/drawing/2014/main" id="{926FFB23-B35B-4525-B85C-8CE3ADF8D2E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19" name="Gerade Verbindung mit Pfeil 918">
          <a:extLst>
            <a:ext uri="{FF2B5EF4-FFF2-40B4-BE49-F238E27FC236}">
              <a16:creationId xmlns:a16="http://schemas.microsoft.com/office/drawing/2014/main" id="{61DFF0C4-2D71-424E-9AC9-13677A91C90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20" name="Gerade Verbindung mit Pfeil 919">
          <a:extLst>
            <a:ext uri="{FF2B5EF4-FFF2-40B4-BE49-F238E27FC236}">
              <a16:creationId xmlns:a16="http://schemas.microsoft.com/office/drawing/2014/main" id="{36741FA3-BFFA-424F-A935-E68C78A246D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21" name="Gerade Verbindung mit Pfeil 920">
          <a:extLst>
            <a:ext uri="{FF2B5EF4-FFF2-40B4-BE49-F238E27FC236}">
              <a16:creationId xmlns:a16="http://schemas.microsoft.com/office/drawing/2014/main" id="{E54CC998-EACE-4651-A588-BDA0EA5F9F2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22" name="Gerade Verbindung mit Pfeil 921">
          <a:extLst>
            <a:ext uri="{FF2B5EF4-FFF2-40B4-BE49-F238E27FC236}">
              <a16:creationId xmlns:a16="http://schemas.microsoft.com/office/drawing/2014/main" id="{D5E6E4B3-31CB-47D7-A34D-C5AC68E6B34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23" name="Gerade Verbindung mit Pfeil 922">
          <a:extLst>
            <a:ext uri="{FF2B5EF4-FFF2-40B4-BE49-F238E27FC236}">
              <a16:creationId xmlns:a16="http://schemas.microsoft.com/office/drawing/2014/main" id="{9EC06471-4D4F-448F-8F13-1041EFD36A1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24" name="Gerade Verbindung mit Pfeil 923">
          <a:extLst>
            <a:ext uri="{FF2B5EF4-FFF2-40B4-BE49-F238E27FC236}">
              <a16:creationId xmlns:a16="http://schemas.microsoft.com/office/drawing/2014/main" id="{B436DBD4-A17E-4926-943A-30CD6FCDE59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25" name="Gerade Verbindung mit Pfeil 924">
          <a:extLst>
            <a:ext uri="{FF2B5EF4-FFF2-40B4-BE49-F238E27FC236}">
              <a16:creationId xmlns:a16="http://schemas.microsoft.com/office/drawing/2014/main" id="{6D5AEC1D-69FE-4BED-9DAE-04DDCDF1986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26" name="Gerade Verbindung mit Pfeil 925">
          <a:extLst>
            <a:ext uri="{FF2B5EF4-FFF2-40B4-BE49-F238E27FC236}">
              <a16:creationId xmlns:a16="http://schemas.microsoft.com/office/drawing/2014/main" id="{18A3A25D-AD0C-4C82-87A6-771480DB877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27" name="Gerade Verbindung mit Pfeil 926">
          <a:extLst>
            <a:ext uri="{FF2B5EF4-FFF2-40B4-BE49-F238E27FC236}">
              <a16:creationId xmlns:a16="http://schemas.microsoft.com/office/drawing/2014/main" id="{E69127A6-BF1C-4516-A99D-BAFB8196FAE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" name="Gerade Verbindung mit Pfeil 1">
          <a:extLst>
            <a:ext uri="{FF2B5EF4-FFF2-40B4-BE49-F238E27FC236}">
              <a16:creationId xmlns:a16="http://schemas.microsoft.com/office/drawing/2014/main" id="{C426E423-3888-463E-A8BC-50DA29D6D213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7F8D054B-1483-41D8-B946-0363AE706901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" name="Gerade Verbindung mit Pfeil 3">
          <a:extLst>
            <a:ext uri="{FF2B5EF4-FFF2-40B4-BE49-F238E27FC236}">
              <a16:creationId xmlns:a16="http://schemas.microsoft.com/office/drawing/2014/main" id="{243B65BD-C924-4A63-8F05-A322D47D0FAC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" name="Gerade Verbindung mit Pfeil 4">
          <a:extLst>
            <a:ext uri="{FF2B5EF4-FFF2-40B4-BE49-F238E27FC236}">
              <a16:creationId xmlns:a16="http://schemas.microsoft.com/office/drawing/2014/main" id="{AA441F3B-3838-4947-B21F-1F59793730AE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" name="Gerade Verbindung mit Pfeil 5">
          <a:extLst>
            <a:ext uri="{FF2B5EF4-FFF2-40B4-BE49-F238E27FC236}">
              <a16:creationId xmlns:a16="http://schemas.microsoft.com/office/drawing/2014/main" id="{82B9D0A9-E772-4FA0-90AF-31C0DF89859C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7" name="Gerade Verbindung mit Pfeil 6">
          <a:extLst>
            <a:ext uri="{FF2B5EF4-FFF2-40B4-BE49-F238E27FC236}">
              <a16:creationId xmlns:a16="http://schemas.microsoft.com/office/drawing/2014/main" id="{87AC98E2-4F81-4FB6-9A64-94457B8612DC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" name="Gerade Verbindung mit Pfeil 7">
          <a:extLst>
            <a:ext uri="{FF2B5EF4-FFF2-40B4-BE49-F238E27FC236}">
              <a16:creationId xmlns:a16="http://schemas.microsoft.com/office/drawing/2014/main" id="{EF0404B1-EE26-456F-B345-FE8C062627C3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9" name="Gerade Verbindung mit Pfeil 8">
          <a:extLst>
            <a:ext uri="{FF2B5EF4-FFF2-40B4-BE49-F238E27FC236}">
              <a16:creationId xmlns:a16="http://schemas.microsoft.com/office/drawing/2014/main" id="{39A8A831-2D2A-4D08-80DC-57C66A729D0E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0" name="Gerade Verbindung mit Pfeil 9">
          <a:extLst>
            <a:ext uri="{FF2B5EF4-FFF2-40B4-BE49-F238E27FC236}">
              <a16:creationId xmlns:a16="http://schemas.microsoft.com/office/drawing/2014/main" id="{E55A721A-BAF1-4D01-A59C-BCC9831355E6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1" name="Gerade Verbindung mit Pfeil 10">
          <a:extLst>
            <a:ext uri="{FF2B5EF4-FFF2-40B4-BE49-F238E27FC236}">
              <a16:creationId xmlns:a16="http://schemas.microsoft.com/office/drawing/2014/main" id="{C0057EED-5259-464E-89A3-ADD8BEB7800B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2" name="Gerade Verbindung mit Pfeil 11">
          <a:extLst>
            <a:ext uri="{FF2B5EF4-FFF2-40B4-BE49-F238E27FC236}">
              <a16:creationId xmlns:a16="http://schemas.microsoft.com/office/drawing/2014/main" id="{70644776-9336-4ABB-BC88-633667A0DF42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3" name="Gerade Verbindung mit Pfeil 12">
          <a:extLst>
            <a:ext uri="{FF2B5EF4-FFF2-40B4-BE49-F238E27FC236}">
              <a16:creationId xmlns:a16="http://schemas.microsoft.com/office/drawing/2014/main" id="{73859BEC-91A9-4C03-9933-10077B8B4CC4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4" name="Gerade Verbindung mit Pfeil 13">
          <a:extLst>
            <a:ext uri="{FF2B5EF4-FFF2-40B4-BE49-F238E27FC236}">
              <a16:creationId xmlns:a16="http://schemas.microsoft.com/office/drawing/2014/main" id="{000B056B-7DA3-45A7-8157-CFDB4F14C61E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5" name="Gerade Verbindung mit Pfeil 14">
          <a:extLst>
            <a:ext uri="{FF2B5EF4-FFF2-40B4-BE49-F238E27FC236}">
              <a16:creationId xmlns:a16="http://schemas.microsoft.com/office/drawing/2014/main" id="{EC68A534-7249-4D56-AD59-FE6F0756D096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6" name="Gerade Verbindung mit Pfeil 15">
          <a:extLst>
            <a:ext uri="{FF2B5EF4-FFF2-40B4-BE49-F238E27FC236}">
              <a16:creationId xmlns:a16="http://schemas.microsoft.com/office/drawing/2014/main" id="{88FC0C8B-ABCE-4E8F-8B79-DDC006B09218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7" name="Gerade Verbindung mit Pfeil 16">
          <a:extLst>
            <a:ext uri="{FF2B5EF4-FFF2-40B4-BE49-F238E27FC236}">
              <a16:creationId xmlns:a16="http://schemas.microsoft.com/office/drawing/2014/main" id="{4CE49C6B-2680-4497-BCC2-2AA61AAED298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8" name="Gerade Verbindung mit Pfeil 17">
          <a:extLst>
            <a:ext uri="{FF2B5EF4-FFF2-40B4-BE49-F238E27FC236}">
              <a16:creationId xmlns:a16="http://schemas.microsoft.com/office/drawing/2014/main" id="{EE8167CC-1EDD-43FF-B663-76E8F43C0031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9" name="Gerade Verbindung mit Pfeil 18">
          <a:extLst>
            <a:ext uri="{FF2B5EF4-FFF2-40B4-BE49-F238E27FC236}">
              <a16:creationId xmlns:a16="http://schemas.microsoft.com/office/drawing/2014/main" id="{5D044B53-E8D7-47C5-9056-B78B4088DC7A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0" name="Gerade Verbindung mit Pfeil 19">
          <a:extLst>
            <a:ext uri="{FF2B5EF4-FFF2-40B4-BE49-F238E27FC236}">
              <a16:creationId xmlns:a16="http://schemas.microsoft.com/office/drawing/2014/main" id="{E9331A3E-9C35-403C-92CC-A3D0A6162C42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1" name="Gerade Verbindung mit Pfeil 20">
          <a:extLst>
            <a:ext uri="{FF2B5EF4-FFF2-40B4-BE49-F238E27FC236}">
              <a16:creationId xmlns:a16="http://schemas.microsoft.com/office/drawing/2014/main" id="{17ECDEC8-40E8-4AD5-A9EE-EE2DD4A2049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2" name="Gerade Verbindung mit Pfeil 21">
          <a:extLst>
            <a:ext uri="{FF2B5EF4-FFF2-40B4-BE49-F238E27FC236}">
              <a16:creationId xmlns:a16="http://schemas.microsoft.com/office/drawing/2014/main" id="{B167CE83-AE2D-42F6-B627-503858285D8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3" name="Gerade Verbindung mit Pfeil 22">
          <a:extLst>
            <a:ext uri="{FF2B5EF4-FFF2-40B4-BE49-F238E27FC236}">
              <a16:creationId xmlns:a16="http://schemas.microsoft.com/office/drawing/2014/main" id="{8092C6F3-C41B-451D-BA7C-C1C985377B9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4" name="Gerade Verbindung mit Pfeil 23">
          <a:extLst>
            <a:ext uri="{FF2B5EF4-FFF2-40B4-BE49-F238E27FC236}">
              <a16:creationId xmlns:a16="http://schemas.microsoft.com/office/drawing/2014/main" id="{8FD8860B-4238-43CC-97DD-4624645AAC5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5" name="Gerade Verbindung mit Pfeil 24">
          <a:extLst>
            <a:ext uri="{FF2B5EF4-FFF2-40B4-BE49-F238E27FC236}">
              <a16:creationId xmlns:a16="http://schemas.microsoft.com/office/drawing/2014/main" id="{A06256E6-FFC5-4120-B284-D5B01A52D9B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6" name="Gerade Verbindung mit Pfeil 25">
          <a:extLst>
            <a:ext uri="{FF2B5EF4-FFF2-40B4-BE49-F238E27FC236}">
              <a16:creationId xmlns:a16="http://schemas.microsoft.com/office/drawing/2014/main" id="{6FC900CA-B167-4D5A-9F00-F3D6195E3D2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7" name="Gerade Verbindung mit Pfeil 26">
          <a:extLst>
            <a:ext uri="{FF2B5EF4-FFF2-40B4-BE49-F238E27FC236}">
              <a16:creationId xmlns:a16="http://schemas.microsoft.com/office/drawing/2014/main" id="{EBCB001B-F0D4-4370-B0D6-F8C65F24BDB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8" name="Gerade Verbindung mit Pfeil 27">
          <a:extLst>
            <a:ext uri="{FF2B5EF4-FFF2-40B4-BE49-F238E27FC236}">
              <a16:creationId xmlns:a16="http://schemas.microsoft.com/office/drawing/2014/main" id="{9BDDE7C0-1EEC-4DB3-8120-68FAA74785D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9" name="Gerade Verbindung mit Pfeil 28">
          <a:extLst>
            <a:ext uri="{FF2B5EF4-FFF2-40B4-BE49-F238E27FC236}">
              <a16:creationId xmlns:a16="http://schemas.microsoft.com/office/drawing/2014/main" id="{2C00F850-B738-4CB9-B35B-846742B3D1F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0" name="Gerade Verbindung mit Pfeil 29">
          <a:extLst>
            <a:ext uri="{FF2B5EF4-FFF2-40B4-BE49-F238E27FC236}">
              <a16:creationId xmlns:a16="http://schemas.microsoft.com/office/drawing/2014/main" id="{880EBF49-A630-43C7-9E2E-7F161D95096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1" name="Gerade Verbindung mit Pfeil 30">
          <a:extLst>
            <a:ext uri="{FF2B5EF4-FFF2-40B4-BE49-F238E27FC236}">
              <a16:creationId xmlns:a16="http://schemas.microsoft.com/office/drawing/2014/main" id="{102AC6CF-1194-46C4-B97E-92E8147F9AF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2" name="Gerade Verbindung mit Pfeil 31">
          <a:extLst>
            <a:ext uri="{FF2B5EF4-FFF2-40B4-BE49-F238E27FC236}">
              <a16:creationId xmlns:a16="http://schemas.microsoft.com/office/drawing/2014/main" id="{28D6B7A9-CEDA-4B64-BE7E-5CDB662020E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3" name="Gerade Verbindung mit Pfeil 32">
          <a:extLst>
            <a:ext uri="{FF2B5EF4-FFF2-40B4-BE49-F238E27FC236}">
              <a16:creationId xmlns:a16="http://schemas.microsoft.com/office/drawing/2014/main" id="{603DEA0F-54F9-48A2-99A9-D99189998E0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4" name="Gerade Verbindung mit Pfeil 33">
          <a:extLst>
            <a:ext uri="{FF2B5EF4-FFF2-40B4-BE49-F238E27FC236}">
              <a16:creationId xmlns:a16="http://schemas.microsoft.com/office/drawing/2014/main" id="{94E49716-F40D-486E-9BFA-69A1A5B652B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5" name="Gerade Verbindung mit Pfeil 34">
          <a:extLst>
            <a:ext uri="{FF2B5EF4-FFF2-40B4-BE49-F238E27FC236}">
              <a16:creationId xmlns:a16="http://schemas.microsoft.com/office/drawing/2014/main" id="{F61B8AA0-C528-4C90-BCD1-B19B80CBD8E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6" name="Gerade Verbindung mit Pfeil 35">
          <a:extLst>
            <a:ext uri="{FF2B5EF4-FFF2-40B4-BE49-F238E27FC236}">
              <a16:creationId xmlns:a16="http://schemas.microsoft.com/office/drawing/2014/main" id="{C68CF1F8-99FC-4694-B6A6-57FDC183473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7" name="Gerade Verbindung mit Pfeil 36">
          <a:extLst>
            <a:ext uri="{FF2B5EF4-FFF2-40B4-BE49-F238E27FC236}">
              <a16:creationId xmlns:a16="http://schemas.microsoft.com/office/drawing/2014/main" id="{5EB64618-8DAE-47A1-9DEC-1938AE6E6E9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8" name="Gerade Verbindung mit Pfeil 37">
          <a:extLst>
            <a:ext uri="{FF2B5EF4-FFF2-40B4-BE49-F238E27FC236}">
              <a16:creationId xmlns:a16="http://schemas.microsoft.com/office/drawing/2014/main" id="{B74E810C-E4A6-48EE-BE75-DCFFF623ED7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9" name="Gerade Verbindung mit Pfeil 38">
          <a:extLst>
            <a:ext uri="{FF2B5EF4-FFF2-40B4-BE49-F238E27FC236}">
              <a16:creationId xmlns:a16="http://schemas.microsoft.com/office/drawing/2014/main" id="{49D0DC13-A9F2-41DD-A771-41A9AA4D55F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0" name="Gerade Verbindung mit Pfeil 39">
          <a:extLst>
            <a:ext uri="{FF2B5EF4-FFF2-40B4-BE49-F238E27FC236}">
              <a16:creationId xmlns:a16="http://schemas.microsoft.com/office/drawing/2014/main" id="{88ABB108-C1A3-4266-9965-633D26B12FF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1" name="Gerade Verbindung mit Pfeil 40">
          <a:extLst>
            <a:ext uri="{FF2B5EF4-FFF2-40B4-BE49-F238E27FC236}">
              <a16:creationId xmlns:a16="http://schemas.microsoft.com/office/drawing/2014/main" id="{F8DC815A-B58A-426B-9411-D11593B1B07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2" name="Gerade Verbindung mit Pfeil 41">
          <a:extLst>
            <a:ext uri="{FF2B5EF4-FFF2-40B4-BE49-F238E27FC236}">
              <a16:creationId xmlns:a16="http://schemas.microsoft.com/office/drawing/2014/main" id="{DEC78B31-84B5-4FBF-B484-081EB214AAC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3" name="Gerade Verbindung mit Pfeil 42">
          <a:extLst>
            <a:ext uri="{FF2B5EF4-FFF2-40B4-BE49-F238E27FC236}">
              <a16:creationId xmlns:a16="http://schemas.microsoft.com/office/drawing/2014/main" id="{A5AC58CB-D808-487E-B4A7-6BABD33EE08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4" name="Gerade Verbindung mit Pfeil 43">
          <a:extLst>
            <a:ext uri="{FF2B5EF4-FFF2-40B4-BE49-F238E27FC236}">
              <a16:creationId xmlns:a16="http://schemas.microsoft.com/office/drawing/2014/main" id="{74E8393F-87C5-4837-83C3-49CA36A4B32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5" name="Gerade Verbindung mit Pfeil 44">
          <a:extLst>
            <a:ext uri="{FF2B5EF4-FFF2-40B4-BE49-F238E27FC236}">
              <a16:creationId xmlns:a16="http://schemas.microsoft.com/office/drawing/2014/main" id="{1FB11B13-417D-46C9-A1B9-EB27148DA337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6" name="Gerade Verbindung mit Pfeil 45">
          <a:extLst>
            <a:ext uri="{FF2B5EF4-FFF2-40B4-BE49-F238E27FC236}">
              <a16:creationId xmlns:a16="http://schemas.microsoft.com/office/drawing/2014/main" id="{33089D98-3DBB-409F-900B-75CC2727CBEE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7" name="Gerade Verbindung mit Pfeil 46">
          <a:extLst>
            <a:ext uri="{FF2B5EF4-FFF2-40B4-BE49-F238E27FC236}">
              <a16:creationId xmlns:a16="http://schemas.microsoft.com/office/drawing/2014/main" id="{F4F01F2F-CCC0-4EB7-B188-BD84887A32AB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8" name="Gerade Verbindung mit Pfeil 47">
          <a:extLst>
            <a:ext uri="{FF2B5EF4-FFF2-40B4-BE49-F238E27FC236}">
              <a16:creationId xmlns:a16="http://schemas.microsoft.com/office/drawing/2014/main" id="{0A54E470-397F-45ED-B494-A68117AF95DE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9" name="Gerade Verbindung mit Pfeil 48">
          <a:extLst>
            <a:ext uri="{FF2B5EF4-FFF2-40B4-BE49-F238E27FC236}">
              <a16:creationId xmlns:a16="http://schemas.microsoft.com/office/drawing/2014/main" id="{52378ED3-B69C-4E53-9E2A-05E9DB7CCB2A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0" name="Gerade Verbindung mit Pfeil 49">
          <a:extLst>
            <a:ext uri="{FF2B5EF4-FFF2-40B4-BE49-F238E27FC236}">
              <a16:creationId xmlns:a16="http://schemas.microsoft.com/office/drawing/2014/main" id="{124A6C95-A931-4335-8926-354A0BDBC173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1" name="Gerade Verbindung mit Pfeil 50">
          <a:extLst>
            <a:ext uri="{FF2B5EF4-FFF2-40B4-BE49-F238E27FC236}">
              <a16:creationId xmlns:a16="http://schemas.microsoft.com/office/drawing/2014/main" id="{3F151435-1E2F-480E-80FD-B3BD89C40606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2" name="Gerade Verbindung mit Pfeil 51">
          <a:extLst>
            <a:ext uri="{FF2B5EF4-FFF2-40B4-BE49-F238E27FC236}">
              <a16:creationId xmlns:a16="http://schemas.microsoft.com/office/drawing/2014/main" id="{1DA1317C-6733-4F0F-B4A7-4CD9FDE990DF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3" name="Gerade Verbindung mit Pfeil 52">
          <a:extLst>
            <a:ext uri="{FF2B5EF4-FFF2-40B4-BE49-F238E27FC236}">
              <a16:creationId xmlns:a16="http://schemas.microsoft.com/office/drawing/2014/main" id="{DF5A6B5A-2657-4A90-AC6B-D3E0A60BB983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4" name="Gerade Verbindung mit Pfeil 53">
          <a:extLst>
            <a:ext uri="{FF2B5EF4-FFF2-40B4-BE49-F238E27FC236}">
              <a16:creationId xmlns:a16="http://schemas.microsoft.com/office/drawing/2014/main" id="{9A23E856-5DC5-4264-A06A-64C9EF194F6E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5" name="Gerade Verbindung mit Pfeil 54">
          <a:extLst>
            <a:ext uri="{FF2B5EF4-FFF2-40B4-BE49-F238E27FC236}">
              <a16:creationId xmlns:a16="http://schemas.microsoft.com/office/drawing/2014/main" id="{5376918A-5463-4C72-BCC3-59114C0ABBAA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6" name="Gerade Verbindung mit Pfeil 55">
          <a:extLst>
            <a:ext uri="{FF2B5EF4-FFF2-40B4-BE49-F238E27FC236}">
              <a16:creationId xmlns:a16="http://schemas.microsoft.com/office/drawing/2014/main" id="{DA940CC6-F2FF-494C-9B4E-844FBA117B88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7" name="Gerade Verbindung mit Pfeil 56">
          <a:extLst>
            <a:ext uri="{FF2B5EF4-FFF2-40B4-BE49-F238E27FC236}">
              <a16:creationId xmlns:a16="http://schemas.microsoft.com/office/drawing/2014/main" id="{42A1BA4E-5457-40C7-A578-FB04A47B155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8" name="Gerade Verbindung mit Pfeil 57">
          <a:extLst>
            <a:ext uri="{FF2B5EF4-FFF2-40B4-BE49-F238E27FC236}">
              <a16:creationId xmlns:a16="http://schemas.microsoft.com/office/drawing/2014/main" id="{91C6ECC7-46CF-40F2-A35B-1CC2F060F62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9" name="Gerade Verbindung mit Pfeil 58">
          <a:extLst>
            <a:ext uri="{FF2B5EF4-FFF2-40B4-BE49-F238E27FC236}">
              <a16:creationId xmlns:a16="http://schemas.microsoft.com/office/drawing/2014/main" id="{AAB27E2A-BBCE-4BA4-A6F7-7D1A4D2B7FB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0" name="Gerade Verbindung mit Pfeil 59">
          <a:extLst>
            <a:ext uri="{FF2B5EF4-FFF2-40B4-BE49-F238E27FC236}">
              <a16:creationId xmlns:a16="http://schemas.microsoft.com/office/drawing/2014/main" id="{28DD255B-AC59-4248-81EB-7F4967842F6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1" name="Gerade Verbindung mit Pfeil 60">
          <a:extLst>
            <a:ext uri="{FF2B5EF4-FFF2-40B4-BE49-F238E27FC236}">
              <a16:creationId xmlns:a16="http://schemas.microsoft.com/office/drawing/2014/main" id="{EF080C3C-2F1F-40F9-8CEB-EE1668FA4CB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2" name="Gerade Verbindung mit Pfeil 61">
          <a:extLst>
            <a:ext uri="{FF2B5EF4-FFF2-40B4-BE49-F238E27FC236}">
              <a16:creationId xmlns:a16="http://schemas.microsoft.com/office/drawing/2014/main" id="{1D00FC2A-B0FB-4DB5-A15C-5828C7D0259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3" name="Gerade Verbindung mit Pfeil 62">
          <a:extLst>
            <a:ext uri="{FF2B5EF4-FFF2-40B4-BE49-F238E27FC236}">
              <a16:creationId xmlns:a16="http://schemas.microsoft.com/office/drawing/2014/main" id="{A000042F-37C7-4C7A-B586-D004BCD8636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4" name="Gerade Verbindung mit Pfeil 63">
          <a:extLst>
            <a:ext uri="{FF2B5EF4-FFF2-40B4-BE49-F238E27FC236}">
              <a16:creationId xmlns:a16="http://schemas.microsoft.com/office/drawing/2014/main" id="{1B9F91B5-553F-4931-B1A7-B2F23F1F662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5" name="Gerade Verbindung mit Pfeil 64">
          <a:extLst>
            <a:ext uri="{FF2B5EF4-FFF2-40B4-BE49-F238E27FC236}">
              <a16:creationId xmlns:a16="http://schemas.microsoft.com/office/drawing/2014/main" id="{7BCCD447-E52D-4999-A422-DE06BED418B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6" name="Gerade Verbindung mit Pfeil 65">
          <a:extLst>
            <a:ext uri="{FF2B5EF4-FFF2-40B4-BE49-F238E27FC236}">
              <a16:creationId xmlns:a16="http://schemas.microsoft.com/office/drawing/2014/main" id="{B8BFF64B-07BA-4791-BFB7-344069F0DBE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7" name="Gerade Verbindung mit Pfeil 66">
          <a:extLst>
            <a:ext uri="{FF2B5EF4-FFF2-40B4-BE49-F238E27FC236}">
              <a16:creationId xmlns:a16="http://schemas.microsoft.com/office/drawing/2014/main" id="{D28F2CA0-06B4-4470-8A42-DD0BBDC8EA4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8" name="Gerade Verbindung mit Pfeil 67">
          <a:extLst>
            <a:ext uri="{FF2B5EF4-FFF2-40B4-BE49-F238E27FC236}">
              <a16:creationId xmlns:a16="http://schemas.microsoft.com/office/drawing/2014/main" id="{6A7347A8-DEDE-4796-BEF1-C1CE59BDDCD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9" name="Gerade Verbindung mit Pfeil 68">
          <a:extLst>
            <a:ext uri="{FF2B5EF4-FFF2-40B4-BE49-F238E27FC236}">
              <a16:creationId xmlns:a16="http://schemas.microsoft.com/office/drawing/2014/main" id="{A31EBB26-8C52-43A6-88CC-334DECDDFE3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0" name="Gerade Verbindung mit Pfeil 69">
          <a:extLst>
            <a:ext uri="{FF2B5EF4-FFF2-40B4-BE49-F238E27FC236}">
              <a16:creationId xmlns:a16="http://schemas.microsoft.com/office/drawing/2014/main" id="{667BCE8C-7CBA-40F8-9C2B-F2C6C386184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1" name="Gerade Verbindung mit Pfeil 70">
          <a:extLst>
            <a:ext uri="{FF2B5EF4-FFF2-40B4-BE49-F238E27FC236}">
              <a16:creationId xmlns:a16="http://schemas.microsoft.com/office/drawing/2014/main" id="{E5BEE48D-8369-4027-9206-BFFDFE287F8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2" name="Gerade Verbindung mit Pfeil 71">
          <a:extLst>
            <a:ext uri="{FF2B5EF4-FFF2-40B4-BE49-F238E27FC236}">
              <a16:creationId xmlns:a16="http://schemas.microsoft.com/office/drawing/2014/main" id="{B0A476B3-2E7A-4D75-9B59-22188309468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3" name="Gerade Verbindung mit Pfeil 72">
          <a:extLst>
            <a:ext uri="{FF2B5EF4-FFF2-40B4-BE49-F238E27FC236}">
              <a16:creationId xmlns:a16="http://schemas.microsoft.com/office/drawing/2014/main" id="{F8B22485-1083-45D7-A51D-2760A8CB87D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4" name="Gerade Verbindung mit Pfeil 73">
          <a:extLst>
            <a:ext uri="{FF2B5EF4-FFF2-40B4-BE49-F238E27FC236}">
              <a16:creationId xmlns:a16="http://schemas.microsoft.com/office/drawing/2014/main" id="{D8DAB59F-E002-4FCC-8FCC-48C97959B82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5" name="Gerade Verbindung mit Pfeil 74">
          <a:extLst>
            <a:ext uri="{FF2B5EF4-FFF2-40B4-BE49-F238E27FC236}">
              <a16:creationId xmlns:a16="http://schemas.microsoft.com/office/drawing/2014/main" id="{4E87246C-C072-4287-B849-8AE1F1380D7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6" name="Gerade Verbindung mit Pfeil 75">
          <a:extLst>
            <a:ext uri="{FF2B5EF4-FFF2-40B4-BE49-F238E27FC236}">
              <a16:creationId xmlns:a16="http://schemas.microsoft.com/office/drawing/2014/main" id="{C01FEE7E-F146-4AA8-A393-353996679A8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7" name="Gerade Verbindung mit Pfeil 76">
          <a:extLst>
            <a:ext uri="{FF2B5EF4-FFF2-40B4-BE49-F238E27FC236}">
              <a16:creationId xmlns:a16="http://schemas.microsoft.com/office/drawing/2014/main" id="{28FDA385-F611-45CB-B976-4655AC04409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8" name="Gerade Verbindung mit Pfeil 77">
          <a:extLst>
            <a:ext uri="{FF2B5EF4-FFF2-40B4-BE49-F238E27FC236}">
              <a16:creationId xmlns:a16="http://schemas.microsoft.com/office/drawing/2014/main" id="{99E74015-C3AB-4644-8D2B-214C881AF72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9" name="Gerade Verbindung mit Pfeil 78">
          <a:extLst>
            <a:ext uri="{FF2B5EF4-FFF2-40B4-BE49-F238E27FC236}">
              <a16:creationId xmlns:a16="http://schemas.microsoft.com/office/drawing/2014/main" id="{6BF1BD05-01E5-41A5-B505-3A815DE1FDE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0" name="Gerade Verbindung mit Pfeil 79">
          <a:extLst>
            <a:ext uri="{FF2B5EF4-FFF2-40B4-BE49-F238E27FC236}">
              <a16:creationId xmlns:a16="http://schemas.microsoft.com/office/drawing/2014/main" id="{7907F0D8-B36E-4BE6-A36B-D7FA5E18755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1" name="Gerade Verbindung mit Pfeil 80">
          <a:extLst>
            <a:ext uri="{FF2B5EF4-FFF2-40B4-BE49-F238E27FC236}">
              <a16:creationId xmlns:a16="http://schemas.microsoft.com/office/drawing/2014/main" id="{CBF5E564-4BDD-4468-9830-7439CC5820E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2" name="Gerade Verbindung mit Pfeil 81">
          <a:extLst>
            <a:ext uri="{FF2B5EF4-FFF2-40B4-BE49-F238E27FC236}">
              <a16:creationId xmlns:a16="http://schemas.microsoft.com/office/drawing/2014/main" id="{DD74BDEF-8492-48B7-8FCC-2CADE039999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3" name="Gerade Verbindung mit Pfeil 82">
          <a:extLst>
            <a:ext uri="{FF2B5EF4-FFF2-40B4-BE49-F238E27FC236}">
              <a16:creationId xmlns:a16="http://schemas.microsoft.com/office/drawing/2014/main" id="{96808762-C75E-45EE-8F0E-522C3706462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4" name="Gerade Verbindung mit Pfeil 83">
          <a:extLst>
            <a:ext uri="{FF2B5EF4-FFF2-40B4-BE49-F238E27FC236}">
              <a16:creationId xmlns:a16="http://schemas.microsoft.com/office/drawing/2014/main" id="{E798176F-07BA-4A07-A8A1-2839A475BE5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5" name="Gerade Verbindung mit Pfeil 84">
          <a:extLst>
            <a:ext uri="{FF2B5EF4-FFF2-40B4-BE49-F238E27FC236}">
              <a16:creationId xmlns:a16="http://schemas.microsoft.com/office/drawing/2014/main" id="{262A08D9-0637-4BDD-B7B4-5D28EA8EF24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6" name="Gerade Verbindung mit Pfeil 85">
          <a:extLst>
            <a:ext uri="{FF2B5EF4-FFF2-40B4-BE49-F238E27FC236}">
              <a16:creationId xmlns:a16="http://schemas.microsoft.com/office/drawing/2014/main" id="{2F65F0C8-1CDB-42BF-9480-675A66456D8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7" name="Gerade Verbindung mit Pfeil 86">
          <a:extLst>
            <a:ext uri="{FF2B5EF4-FFF2-40B4-BE49-F238E27FC236}">
              <a16:creationId xmlns:a16="http://schemas.microsoft.com/office/drawing/2014/main" id="{66B1BEF5-DEA9-43B2-805D-3D2A37609C5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8" name="Gerade Verbindung mit Pfeil 87">
          <a:extLst>
            <a:ext uri="{FF2B5EF4-FFF2-40B4-BE49-F238E27FC236}">
              <a16:creationId xmlns:a16="http://schemas.microsoft.com/office/drawing/2014/main" id="{2942DED1-DD0B-4076-8937-09A135F511C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9" name="Gerade Verbindung mit Pfeil 88">
          <a:extLst>
            <a:ext uri="{FF2B5EF4-FFF2-40B4-BE49-F238E27FC236}">
              <a16:creationId xmlns:a16="http://schemas.microsoft.com/office/drawing/2014/main" id="{684C0E1A-3074-4A50-83B1-79F2C2B24EF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0" name="Gerade Verbindung mit Pfeil 89">
          <a:extLst>
            <a:ext uri="{FF2B5EF4-FFF2-40B4-BE49-F238E27FC236}">
              <a16:creationId xmlns:a16="http://schemas.microsoft.com/office/drawing/2014/main" id="{478C5E1F-37F8-4827-B860-D9873A5268B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1" name="Gerade Verbindung mit Pfeil 90">
          <a:extLst>
            <a:ext uri="{FF2B5EF4-FFF2-40B4-BE49-F238E27FC236}">
              <a16:creationId xmlns:a16="http://schemas.microsoft.com/office/drawing/2014/main" id="{60F6B14E-67E2-4CFE-98BD-88F9C00455E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2" name="Gerade Verbindung mit Pfeil 91">
          <a:extLst>
            <a:ext uri="{FF2B5EF4-FFF2-40B4-BE49-F238E27FC236}">
              <a16:creationId xmlns:a16="http://schemas.microsoft.com/office/drawing/2014/main" id="{F57BEAF5-66C1-4866-B482-1479A126777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3" name="Gerade Verbindung mit Pfeil 92">
          <a:extLst>
            <a:ext uri="{FF2B5EF4-FFF2-40B4-BE49-F238E27FC236}">
              <a16:creationId xmlns:a16="http://schemas.microsoft.com/office/drawing/2014/main" id="{94575926-7A60-4C2C-9CBD-E78409A5122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4" name="Gerade Verbindung mit Pfeil 93">
          <a:extLst>
            <a:ext uri="{FF2B5EF4-FFF2-40B4-BE49-F238E27FC236}">
              <a16:creationId xmlns:a16="http://schemas.microsoft.com/office/drawing/2014/main" id="{D117614C-F35B-45D4-A4EA-464CB1BB3F3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5" name="Gerade Verbindung mit Pfeil 94">
          <a:extLst>
            <a:ext uri="{FF2B5EF4-FFF2-40B4-BE49-F238E27FC236}">
              <a16:creationId xmlns:a16="http://schemas.microsoft.com/office/drawing/2014/main" id="{108979F3-FCF3-43A4-B433-031510C58FA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6" name="Gerade Verbindung mit Pfeil 95">
          <a:extLst>
            <a:ext uri="{FF2B5EF4-FFF2-40B4-BE49-F238E27FC236}">
              <a16:creationId xmlns:a16="http://schemas.microsoft.com/office/drawing/2014/main" id="{6900E545-E9E5-48E8-984E-3C58DB6EE2E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7" name="Gerade Verbindung mit Pfeil 96">
          <a:extLst>
            <a:ext uri="{FF2B5EF4-FFF2-40B4-BE49-F238E27FC236}">
              <a16:creationId xmlns:a16="http://schemas.microsoft.com/office/drawing/2014/main" id="{D1C8BE9A-22A9-4A13-A717-5B219F46C45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8" name="Gerade Verbindung mit Pfeil 97">
          <a:extLst>
            <a:ext uri="{FF2B5EF4-FFF2-40B4-BE49-F238E27FC236}">
              <a16:creationId xmlns:a16="http://schemas.microsoft.com/office/drawing/2014/main" id="{DAFB6403-24E6-462E-BD91-66E0DD8F503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9" name="Gerade Verbindung mit Pfeil 98">
          <a:extLst>
            <a:ext uri="{FF2B5EF4-FFF2-40B4-BE49-F238E27FC236}">
              <a16:creationId xmlns:a16="http://schemas.microsoft.com/office/drawing/2014/main" id="{E37BA97C-26FF-453A-8158-32F00B29032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00" name="Gerade Verbindung mit Pfeil 99">
          <a:extLst>
            <a:ext uri="{FF2B5EF4-FFF2-40B4-BE49-F238E27FC236}">
              <a16:creationId xmlns:a16="http://schemas.microsoft.com/office/drawing/2014/main" id="{F3442D07-000D-48A1-9DEF-249D7108A93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01" name="Gerade Verbindung mit Pfeil 100">
          <a:extLst>
            <a:ext uri="{FF2B5EF4-FFF2-40B4-BE49-F238E27FC236}">
              <a16:creationId xmlns:a16="http://schemas.microsoft.com/office/drawing/2014/main" id="{13BF885F-E5AB-450A-9636-3C22FD1E77A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02" name="Gerade Verbindung mit Pfeil 101">
          <a:extLst>
            <a:ext uri="{FF2B5EF4-FFF2-40B4-BE49-F238E27FC236}">
              <a16:creationId xmlns:a16="http://schemas.microsoft.com/office/drawing/2014/main" id="{7D7A3E13-5C3C-46EE-82E6-782D67CDE30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03" name="Gerade Verbindung mit Pfeil 102">
          <a:extLst>
            <a:ext uri="{FF2B5EF4-FFF2-40B4-BE49-F238E27FC236}">
              <a16:creationId xmlns:a16="http://schemas.microsoft.com/office/drawing/2014/main" id="{68841AB4-36EA-40CD-B372-5AD5E0E12CF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04" name="Gerade Verbindung mit Pfeil 103">
          <a:extLst>
            <a:ext uri="{FF2B5EF4-FFF2-40B4-BE49-F238E27FC236}">
              <a16:creationId xmlns:a16="http://schemas.microsoft.com/office/drawing/2014/main" id="{257A257C-4C7A-4F93-B1F8-5C022C3F572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05" name="Gerade Verbindung mit Pfeil 104">
          <a:extLst>
            <a:ext uri="{FF2B5EF4-FFF2-40B4-BE49-F238E27FC236}">
              <a16:creationId xmlns:a16="http://schemas.microsoft.com/office/drawing/2014/main" id="{103F6D71-6230-4C06-ABD3-07AD3BB42F8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06" name="Gerade Verbindung mit Pfeil 105">
          <a:extLst>
            <a:ext uri="{FF2B5EF4-FFF2-40B4-BE49-F238E27FC236}">
              <a16:creationId xmlns:a16="http://schemas.microsoft.com/office/drawing/2014/main" id="{E42642F5-D94F-4347-AF6B-6D2186173FA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07" name="Gerade Verbindung mit Pfeil 106">
          <a:extLst>
            <a:ext uri="{FF2B5EF4-FFF2-40B4-BE49-F238E27FC236}">
              <a16:creationId xmlns:a16="http://schemas.microsoft.com/office/drawing/2014/main" id="{C0185E4E-49BA-4277-9316-B8A05B35C50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08" name="Gerade Verbindung mit Pfeil 107">
          <a:extLst>
            <a:ext uri="{FF2B5EF4-FFF2-40B4-BE49-F238E27FC236}">
              <a16:creationId xmlns:a16="http://schemas.microsoft.com/office/drawing/2014/main" id="{6282F9E2-51EA-4299-95A0-2FD32480AFA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09" name="Gerade Verbindung mit Pfeil 108">
          <a:extLst>
            <a:ext uri="{FF2B5EF4-FFF2-40B4-BE49-F238E27FC236}">
              <a16:creationId xmlns:a16="http://schemas.microsoft.com/office/drawing/2014/main" id="{120D3E3B-996D-4D5D-A53C-4A5CB5DB5C4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10" name="Gerade Verbindung mit Pfeil 109">
          <a:extLst>
            <a:ext uri="{FF2B5EF4-FFF2-40B4-BE49-F238E27FC236}">
              <a16:creationId xmlns:a16="http://schemas.microsoft.com/office/drawing/2014/main" id="{CD85BA69-0ECF-4757-A03E-8FDD724EB1F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11" name="Gerade Verbindung mit Pfeil 110">
          <a:extLst>
            <a:ext uri="{FF2B5EF4-FFF2-40B4-BE49-F238E27FC236}">
              <a16:creationId xmlns:a16="http://schemas.microsoft.com/office/drawing/2014/main" id="{D47CDC16-1AA1-4607-A0D2-8505A626E33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12" name="Gerade Verbindung mit Pfeil 111">
          <a:extLst>
            <a:ext uri="{FF2B5EF4-FFF2-40B4-BE49-F238E27FC236}">
              <a16:creationId xmlns:a16="http://schemas.microsoft.com/office/drawing/2014/main" id="{AFD216E7-3080-4B31-9349-688C92A329C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13" name="Gerade Verbindung mit Pfeil 112">
          <a:extLst>
            <a:ext uri="{FF2B5EF4-FFF2-40B4-BE49-F238E27FC236}">
              <a16:creationId xmlns:a16="http://schemas.microsoft.com/office/drawing/2014/main" id="{E0213B6A-0B40-4454-A187-5788DAF05F2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14" name="Gerade Verbindung mit Pfeil 113">
          <a:extLst>
            <a:ext uri="{FF2B5EF4-FFF2-40B4-BE49-F238E27FC236}">
              <a16:creationId xmlns:a16="http://schemas.microsoft.com/office/drawing/2014/main" id="{D2B70449-7DC4-4FEA-9554-B93DB492C73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15" name="Gerade Verbindung mit Pfeil 114">
          <a:extLst>
            <a:ext uri="{FF2B5EF4-FFF2-40B4-BE49-F238E27FC236}">
              <a16:creationId xmlns:a16="http://schemas.microsoft.com/office/drawing/2014/main" id="{7F2F0829-792A-437F-AE90-DC66434AFB5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16" name="Gerade Verbindung mit Pfeil 115">
          <a:extLst>
            <a:ext uri="{FF2B5EF4-FFF2-40B4-BE49-F238E27FC236}">
              <a16:creationId xmlns:a16="http://schemas.microsoft.com/office/drawing/2014/main" id="{84EB72A4-441E-4824-94CF-355F1245FDF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17" name="Gerade Verbindung mit Pfeil 116">
          <a:extLst>
            <a:ext uri="{FF2B5EF4-FFF2-40B4-BE49-F238E27FC236}">
              <a16:creationId xmlns:a16="http://schemas.microsoft.com/office/drawing/2014/main" id="{35CBC3E0-7097-4046-976D-E981860DDD73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18" name="Gerade Verbindung mit Pfeil 117">
          <a:extLst>
            <a:ext uri="{FF2B5EF4-FFF2-40B4-BE49-F238E27FC236}">
              <a16:creationId xmlns:a16="http://schemas.microsoft.com/office/drawing/2014/main" id="{FF9107CB-9044-4644-ACA9-C08790002216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19" name="Gerade Verbindung mit Pfeil 118">
          <a:extLst>
            <a:ext uri="{FF2B5EF4-FFF2-40B4-BE49-F238E27FC236}">
              <a16:creationId xmlns:a16="http://schemas.microsoft.com/office/drawing/2014/main" id="{B34D2B2A-9103-4400-A76D-4466274A9704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20" name="Gerade Verbindung mit Pfeil 119">
          <a:extLst>
            <a:ext uri="{FF2B5EF4-FFF2-40B4-BE49-F238E27FC236}">
              <a16:creationId xmlns:a16="http://schemas.microsoft.com/office/drawing/2014/main" id="{B1A35731-53C6-4237-BFCB-83C810DF55E8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21" name="Gerade Verbindung mit Pfeil 120">
          <a:extLst>
            <a:ext uri="{FF2B5EF4-FFF2-40B4-BE49-F238E27FC236}">
              <a16:creationId xmlns:a16="http://schemas.microsoft.com/office/drawing/2014/main" id="{04E14FD9-503B-4170-8734-59AF2FFC5B6F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22" name="Gerade Verbindung mit Pfeil 121">
          <a:extLst>
            <a:ext uri="{FF2B5EF4-FFF2-40B4-BE49-F238E27FC236}">
              <a16:creationId xmlns:a16="http://schemas.microsoft.com/office/drawing/2014/main" id="{727A6B94-C7B1-4BF9-88A4-808A353E33BB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23" name="Gerade Verbindung mit Pfeil 122">
          <a:extLst>
            <a:ext uri="{FF2B5EF4-FFF2-40B4-BE49-F238E27FC236}">
              <a16:creationId xmlns:a16="http://schemas.microsoft.com/office/drawing/2014/main" id="{537BA08A-EE07-4305-9EE5-F2FE76598BCD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24" name="Gerade Verbindung mit Pfeil 123">
          <a:extLst>
            <a:ext uri="{FF2B5EF4-FFF2-40B4-BE49-F238E27FC236}">
              <a16:creationId xmlns:a16="http://schemas.microsoft.com/office/drawing/2014/main" id="{C03A0952-841E-4C75-84D1-679F11989F05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25" name="Gerade Verbindung mit Pfeil 124">
          <a:extLst>
            <a:ext uri="{FF2B5EF4-FFF2-40B4-BE49-F238E27FC236}">
              <a16:creationId xmlns:a16="http://schemas.microsoft.com/office/drawing/2014/main" id="{C6E07423-EADA-40CC-B947-F5112D8A908C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26" name="Gerade Verbindung mit Pfeil 125">
          <a:extLst>
            <a:ext uri="{FF2B5EF4-FFF2-40B4-BE49-F238E27FC236}">
              <a16:creationId xmlns:a16="http://schemas.microsoft.com/office/drawing/2014/main" id="{7CF5556B-97BB-437F-A67C-BB643F8D194C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27" name="Gerade Verbindung mit Pfeil 126">
          <a:extLst>
            <a:ext uri="{FF2B5EF4-FFF2-40B4-BE49-F238E27FC236}">
              <a16:creationId xmlns:a16="http://schemas.microsoft.com/office/drawing/2014/main" id="{2479A974-9F2D-4174-94C4-B1479A4618D7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28" name="Gerade Verbindung mit Pfeil 127">
          <a:extLst>
            <a:ext uri="{FF2B5EF4-FFF2-40B4-BE49-F238E27FC236}">
              <a16:creationId xmlns:a16="http://schemas.microsoft.com/office/drawing/2014/main" id="{250C741F-D28B-4775-A4D7-D5801B9EB79F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29" name="Gerade Verbindung mit Pfeil 128">
          <a:extLst>
            <a:ext uri="{FF2B5EF4-FFF2-40B4-BE49-F238E27FC236}">
              <a16:creationId xmlns:a16="http://schemas.microsoft.com/office/drawing/2014/main" id="{C45F4404-E601-4C33-A80C-4947651D0C4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30" name="Gerade Verbindung mit Pfeil 129">
          <a:extLst>
            <a:ext uri="{FF2B5EF4-FFF2-40B4-BE49-F238E27FC236}">
              <a16:creationId xmlns:a16="http://schemas.microsoft.com/office/drawing/2014/main" id="{F0D00B57-BFE7-44A0-A926-9A62D3B253D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31" name="Gerade Verbindung mit Pfeil 130">
          <a:extLst>
            <a:ext uri="{FF2B5EF4-FFF2-40B4-BE49-F238E27FC236}">
              <a16:creationId xmlns:a16="http://schemas.microsoft.com/office/drawing/2014/main" id="{E9472ABC-63FE-4A26-BA88-9D30FC9FF77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32" name="Gerade Verbindung mit Pfeil 131">
          <a:extLst>
            <a:ext uri="{FF2B5EF4-FFF2-40B4-BE49-F238E27FC236}">
              <a16:creationId xmlns:a16="http://schemas.microsoft.com/office/drawing/2014/main" id="{FB80DF46-26D3-466F-8C6D-C9BB753AD45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33" name="Gerade Verbindung mit Pfeil 132">
          <a:extLst>
            <a:ext uri="{FF2B5EF4-FFF2-40B4-BE49-F238E27FC236}">
              <a16:creationId xmlns:a16="http://schemas.microsoft.com/office/drawing/2014/main" id="{2A98E9C0-5F7C-4CF7-956F-232672307AB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34" name="Gerade Verbindung mit Pfeil 133">
          <a:extLst>
            <a:ext uri="{FF2B5EF4-FFF2-40B4-BE49-F238E27FC236}">
              <a16:creationId xmlns:a16="http://schemas.microsoft.com/office/drawing/2014/main" id="{E4ACF0C5-BBEE-4BD3-A545-2CD540E6236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35" name="Gerade Verbindung mit Pfeil 134">
          <a:extLst>
            <a:ext uri="{FF2B5EF4-FFF2-40B4-BE49-F238E27FC236}">
              <a16:creationId xmlns:a16="http://schemas.microsoft.com/office/drawing/2014/main" id="{8FF33810-D514-466C-924A-76CDCB0759F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36" name="Gerade Verbindung mit Pfeil 135">
          <a:extLst>
            <a:ext uri="{FF2B5EF4-FFF2-40B4-BE49-F238E27FC236}">
              <a16:creationId xmlns:a16="http://schemas.microsoft.com/office/drawing/2014/main" id="{52E05300-508E-45F9-A1DB-E1289D9D02C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37" name="Gerade Verbindung mit Pfeil 136">
          <a:extLst>
            <a:ext uri="{FF2B5EF4-FFF2-40B4-BE49-F238E27FC236}">
              <a16:creationId xmlns:a16="http://schemas.microsoft.com/office/drawing/2014/main" id="{FDB71F26-DE2E-4A10-92F8-98BC47D1867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38" name="Gerade Verbindung mit Pfeil 137">
          <a:extLst>
            <a:ext uri="{FF2B5EF4-FFF2-40B4-BE49-F238E27FC236}">
              <a16:creationId xmlns:a16="http://schemas.microsoft.com/office/drawing/2014/main" id="{94082ABB-F3E6-463F-9E99-2E0A9C3852A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39" name="Gerade Verbindung mit Pfeil 138">
          <a:extLst>
            <a:ext uri="{FF2B5EF4-FFF2-40B4-BE49-F238E27FC236}">
              <a16:creationId xmlns:a16="http://schemas.microsoft.com/office/drawing/2014/main" id="{180B5C54-3F16-4B23-8C1B-9BCEF4C36C3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40" name="Gerade Verbindung mit Pfeil 139">
          <a:extLst>
            <a:ext uri="{FF2B5EF4-FFF2-40B4-BE49-F238E27FC236}">
              <a16:creationId xmlns:a16="http://schemas.microsoft.com/office/drawing/2014/main" id="{605A0ABF-CD67-4154-B684-AB7397218D8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41" name="Gerade Verbindung mit Pfeil 140">
          <a:extLst>
            <a:ext uri="{FF2B5EF4-FFF2-40B4-BE49-F238E27FC236}">
              <a16:creationId xmlns:a16="http://schemas.microsoft.com/office/drawing/2014/main" id="{D4D542F8-861B-4211-8EB3-0CFAE4F9824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42" name="Gerade Verbindung mit Pfeil 141">
          <a:extLst>
            <a:ext uri="{FF2B5EF4-FFF2-40B4-BE49-F238E27FC236}">
              <a16:creationId xmlns:a16="http://schemas.microsoft.com/office/drawing/2014/main" id="{F650C608-EDFA-4BC0-8C45-DD8D43DEFB5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43" name="Gerade Verbindung mit Pfeil 142">
          <a:extLst>
            <a:ext uri="{FF2B5EF4-FFF2-40B4-BE49-F238E27FC236}">
              <a16:creationId xmlns:a16="http://schemas.microsoft.com/office/drawing/2014/main" id="{5DA622C7-78F4-4567-9DE8-45B228A2A16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44" name="Gerade Verbindung mit Pfeil 143">
          <a:extLst>
            <a:ext uri="{FF2B5EF4-FFF2-40B4-BE49-F238E27FC236}">
              <a16:creationId xmlns:a16="http://schemas.microsoft.com/office/drawing/2014/main" id="{16CE46DF-8BC9-4D45-AD4D-20C155ACCDF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45" name="Gerade Verbindung mit Pfeil 144">
          <a:extLst>
            <a:ext uri="{FF2B5EF4-FFF2-40B4-BE49-F238E27FC236}">
              <a16:creationId xmlns:a16="http://schemas.microsoft.com/office/drawing/2014/main" id="{48A7AAE3-D3B3-45CD-9775-45F0B69F7B6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46" name="Gerade Verbindung mit Pfeil 145">
          <a:extLst>
            <a:ext uri="{FF2B5EF4-FFF2-40B4-BE49-F238E27FC236}">
              <a16:creationId xmlns:a16="http://schemas.microsoft.com/office/drawing/2014/main" id="{61268EA0-3283-468F-97C4-20F1EE5A152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47" name="Gerade Verbindung mit Pfeil 146">
          <a:extLst>
            <a:ext uri="{FF2B5EF4-FFF2-40B4-BE49-F238E27FC236}">
              <a16:creationId xmlns:a16="http://schemas.microsoft.com/office/drawing/2014/main" id="{384E18F4-16EC-4008-9898-426939313BF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48" name="Gerade Verbindung mit Pfeil 147">
          <a:extLst>
            <a:ext uri="{FF2B5EF4-FFF2-40B4-BE49-F238E27FC236}">
              <a16:creationId xmlns:a16="http://schemas.microsoft.com/office/drawing/2014/main" id="{505575E0-6F6E-48A9-AA44-8F8CAAB8222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49" name="Gerade Verbindung mit Pfeil 148">
          <a:extLst>
            <a:ext uri="{FF2B5EF4-FFF2-40B4-BE49-F238E27FC236}">
              <a16:creationId xmlns:a16="http://schemas.microsoft.com/office/drawing/2014/main" id="{38E9C439-41E4-45FB-A04B-E5828FC43B2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50" name="Gerade Verbindung mit Pfeil 149">
          <a:extLst>
            <a:ext uri="{FF2B5EF4-FFF2-40B4-BE49-F238E27FC236}">
              <a16:creationId xmlns:a16="http://schemas.microsoft.com/office/drawing/2014/main" id="{61A70518-3AA9-4286-A554-99489CE4D49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51" name="Gerade Verbindung mit Pfeil 150">
          <a:extLst>
            <a:ext uri="{FF2B5EF4-FFF2-40B4-BE49-F238E27FC236}">
              <a16:creationId xmlns:a16="http://schemas.microsoft.com/office/drawing/2014/main" id="{48E581A3-A411-4383-88EF-B1E019F80E9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52" name="Gerade Verbindung mit Pfeil 151">
          <a:extLst>
            <a:ext uri="{FF2B5EF4-FFF2-40B4-BE49-F238E27FC236}">
              <a16:creationId xmlns:a16="http://schemas.microsoft.com/office/drawing/2014/main" id="{3DEA15A8-2511-43FE-835F-C5C11D5D00D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53" name="Gerade Verbindung mit Pfeil 152">
          <a:extLst>
            <a:ext uri="{FF2B5EF4-FFF2-40B4-BE49-F238E27FC236}">
              <a16:creationId xmlns:a16="http://schemas.microsoft.com/office/drawing/2014/main" id="{8DE444B4-15FC-4122-B473-02296ABF4F58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54" name="Gerade Verbindung mit Pfeil 153">
          <a:extLst>
            <a:ext uri="{FF2B5EF4-FFF2-40B4-BE49-F238E27FC236}">
              <a16:creationId xmlns:a16="http://schemas.microsoft.com/office/drawing/2014/main" id="{10628416-05D6-4A9E-823F-019F495C770A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55" name="Gerade Verbindung mit Pfeil 154">
          <a:extLst>
            <a:ext uri="{FF2B5EF4-FFF2-40B4-BE49-F238E27FC236}">
              <a16:creationId xmlns:a16="http://schemas.microsoft.com/office/drawing/2014/main" id="{B29101ED-9C3F-47B4-935D-6813D6CC34AA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56" name="Gerade Verbindung mit Pfeil 155">
          <a:extLst>
            <a:ext uri="{FF2B5EF4-FFF2-40B4-BE49-F238E27FC236}">
              <a16:creationId xmlns:a16="http://schemas.microsoft.com/office/drawing/2014/main" id="{37A69D56-813E-4681-8299-142449AF31D5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57" name="Gerade Verbindung mit Pfeil 156">
          <a:extLst>
            <a:ext uri="{FF2B5EF4-FFF2-40B4-BE49-F238E27FC236}">
              <a16:creationId xmlns:a16="http://schemas.microsoft.com/office/drawing/2014/main" id="{215A8225-79E3-4B85-BD61-BE0B43B920A6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58" name="Gerade Verbindung mit Pfeil 157">
          <a:extLst>
            <a:ext uri="{FF2B5EF4-FFF2-40B4-BE49-F238E27FC236}">
              <a16:creationId xmlns:a16="http://schemas.microsoft.com/office/drawing/2014/main" id="{B07B6FA1-A697-4349-A8EA-3D23703208DB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59" name="Gerade Verbindung mit Pfeil 158">
          <a:extLst>
            <a:ext uri="{FF2B5EF4-FFF2-40B4-BE49-F238E27FC236}">
              <a16:creationId xmlns:a16="http://schemas.microsoft.com/office/drawing/2014/main" id="{8361C85A-D2B6-4DA8-9626-F4825FC6F64F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60" name="Gerade Verbindung mit Pfeil 159">
          <a:extLst>
            <a:ext uri="{FF2B5EF4-FFF2-40B4-BE49-F238E27FC236}">
              <a16:creationId xmlns:a16="http://schemas.microsoft.com/office/drawing/2014/main" id="{C6B66054-6117-4D70-8145-E2B5188FD262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61" name="Gerade Verbindung mit Pfeil 160">
          <a:extLst>
            <a:ext uri="{FF2B5EF4-FFF2-40B4-BE49-F238E27FC236}">
              <a16:creationId xmlns:a16="http://schemas.microsoft.com/office/drawing/2014/main" id="{206B21F8-EFA7-49F9-9D0C-EC903F47DF86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62" name="Gerade Verbindung mit Pfeil 161">
          <a:extLst>
            <a:ext uri="{FF2B5EF4-FFF2-40B4-BE49-F238E27FC236}">
              <a16:creationId xmlns:a16="http://schemas.microsoft.com/office/drawing/2014/main" id="{CF6F13C1-8536-47B6-88F1-0F3971CA095D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63" name="Gerade Verbindung mit Pfeil 162">
          <a:extLst>
            <a:ext uri="{FF2B5EF4-FFF2-40B4-BE49-F238E27FC236}">
              <a16:creationId xmlns:a16="http://schemas.microsoft.com/office/drawing/2014/main" id="{CE6E5B95-2262-4D1B-B225-179DFE44AE41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64" name="Gerade Verbindung mit Pfeil 163">
          <a:extLst>
            <a:ext uri="{FF2B5EF4-FFF2-40B4-BE49-F238E27FC236}">
              <a16:creationId xmlns:a16="http://schemas.microsoft.com/office/drawing/2014/main" id="{89CB37AC-2932-4F03-90EB-5AA5F8DA3D06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65" name="Gerade Verbindung mit Pfeil 164">
          <a:extLst>
            <a:ext uri="{FF2B5EF4-FFF2-40B4-BE49-F238E27FC236}">
              <a16:creationId xmlns:a16="http://schemas.microsoft.com/office/drawing/2014/main" id="{634C8AFE-0EF5-4C6E-A04C-993C6529058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66" name="Gerade Verbindung mit Pfeil 165">
          <a:extLst>
            <a:ext uri="{FF2B5EF4-FFF2-40B4-BE49-F238E27FC236}">
              <a16:creationId xmlns:a16="http://schemas.microsoft.com/office/drawing/2014/main" id="{3379B6A2-246B-4EC0-9C03-788F8121680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67" name="Gerade Verbindung mit Pfeil 166">
          <a:extLst>
            <a:ext uri="{FF2B5EF4-FFF2-40B4-BE49-F238E27FC236}">
              <a16:creationId xmlns:a16="http://schemas.microsoft.com/office/drawing/2014/main" id="{786704D3-B8AE-49A4-A67C-43DD8369605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68" name="Gerade Verbindung mit Pfeil 167">
          <a:extLst>
            <a:ext uri="{FF2B5EF4-FFF2-40B4-BE49-F238E27FC236}">
              <a16:creationId xmlns:a16="http://schemas.microsoft.com/office/drawing/2014/main" id="{0E6952A4-6C13-4126-87AE-6488FFB4F0F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69" name="Gerade Verbindung mit Pfeil 168">
          <a:extLst>
            <a:ext uri="{FF2B5EF4-FFF2-40B4-BE49-F238E27FC236}">
              <a16:creationId xmlns:a16="http://schemas.microsoft.com/office/drawing/2014/main" id="{DD3768A8-CD2C-40CD-99E3-2C3F4D91768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70" name="Gerade Verbindung mit Pfeil 169">
          <a:extLst>
            <a:ext uri="{FF2B5EF4-FFF2-40B4-BE49-F238E27FC236}">
              <a16:creationId xmlns:a16="http://schemas.microsoft.com/office/drawing/2014/main" id="{6FF6AE9C-F00F-427E-8B7A-6BCC8697F6D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71" name="Gerade Verbindung mit Pfeil 170">
          <a:extLst>
            <a:ext uri="{FF2B5EF4-FFF2-40B4-BE49-F238E27FC236}">
              <a16:creationId xmlns:a16="http://schemas.microsoft.com/office/drawing/2014/main" id="{249157AB-9B06-40C5-BA2B-E48F0B84CD8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72" name="Gerade Verbindung mit Pfeil 171">
          <a:extLst>
            <a:ext uri="{FF2B5EF4-FFF2-40B4-BE49-F238E27FC236}">
              <a16:creationId xmlns:a16="http://schemas.microsoft.com/office/drawing/2014/main" id="{338D1B18-6530-43B6-A15D-A2F5AACDF8B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73" name="Gerade Verbindung mit Pfeil 172">
          <a:extLst>
            <a:ext uri="{FF2B5EF4-FFF2-40B4-BE49-F238E27FC236}">
              <a16:creationId xmlns:a16="http://schemas.microsoft.com/office/drawing/2014/main" id="{5859DB05-77DE-4481-A084-09A1068B386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74" name="Gerade Verbindung mit Pfeil 173">
          <a:extLst>
            <a:ext uri="{FF2B5EF4-FFF2-40B4-BE49-F238E27FC236}">
              <a16:creationId xmlns:a16="http://schemas.microsoft.com/office/drawing/2014/main" id="{4C05C74A-A518-4FCD-A971-5B25D3A53C1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75" name="Gerade Verbindung mit Pfeil 174">
          <a:extLst>
            <a:ext uri="{FF2B5EF4-FFF2-40B4-BE49-F238E27FC236}">
              <a16:creationId xmlns:a16="http://schemas.microsoft.com/office/drawing/2014/main" id="{1359F427-A963-4E0F-8164-2B7D6A5009E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76" name="Gerade Verbindung mit Pfeil 175">
          <a:extLst>
            <a:ext uri="{FF2B5EF4-FFF2-40B4-BE49-F238E27FC236}">
              <a16:creationId xmlns:a16="http://schemas.microsoft.com/office/drawing/2014/main" id="{4526D2BB-707C-4245-B5A1-DCBB0E2FE18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77" name="Gerade Verbindung mit Pfeil 176">
          <a:extLst>
            <a:ext uri="{FF2B5EF4-FFF2-40B4-BE49-F238E27FC236}">
              <a16:creationId xmlns:a16="http://schemas.microsoft.com/office/drawing/2014/main" id="{0B82CC98-CC90-4B60-AA85-BF01047CA71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78" name="Gerade Verbindung mit Pfeil 177">
          <a:extLst>
            <a:ext uri="{FF2B5EF4-FFF2-40B4-BE49-F238E27FC236}">
              <a16:creationId xmlns:a16="http://schemas.microsoft.com/office/drawing/2014/main" id="{9F02879A-B9A1-46B1-B947-1952BC43B71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79" name="Gerade Verbindung mit Pfeil 178">
          <a:extLst>
            <a:ext uri="{FF2B5EF4-FFF2-40B4-BE49-F238E27FC236}">
              <a16:creationId xmlns:a16="http://schemas.microsoft.com/office/drawing/2014/main" id="{E8EC3B2F-E241-48B4-A55D-227EFE701BE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80" name="Gerade Verbindung mit Pfeil 179">
          <a:extLst>
            <a:ext uri="{FF2B5EF4-FFF2-40B4-BE49-F238E27FC236}">
              <a16:creationId xmlns:a16="http://schemas.microsoft.com/office/drawing/2014/main" id="{AB031308-B817-4C5E-B6F7-830F1D724EC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81" name="Gerade Verbindung mit Pfeil 180">
          <a:extLst>
            <a:ext uri="{FF2B5EF4-FFF2-40B4-BE49-F238E27FC236}">
              <a16:creationId xmlns:a16="http://schemas.microsoft.com/office/drawing/2014/main" id="{B9B93017-941B-44B9-8DEA-F03CC7469EF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82" name="Gerade Verbindung mit Pfeil 181">
          <a:extLst>
            <a:ext uri="{FF2B5EF4-FFF2-40B4-BE49-F238E27FC236}">
              <a16:creationId xmlns:a16="http://schemas.microsoft.com/office/drawing/2014/main" id="{1F28A27B-A506-4A66-9CB7-BF6BCBFEB01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83" name="Gerade Verbindung mit Pfeil 182">
          <a:extLst>
            <a:ext uri="{FF2B5EF4-FFF2-40B4-BE49-F238E27FC236}">
              <a16:creationId xmlns:a16="http://schemas.microsoft.com/office/drawing/2014/main" id="{CDF2FAA6-9C75-4775-B98F-DCA685BC90D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84" name="Gerade Verbindung mit Pfeil 183">
          <a:extLst>
            <a:ext uri="{FF2B5EF4-FFF2-40B4-BE49-F238E27FC236}">
              <a16:creationId xmlns:a16="http://schemas.microsoft.com/office/drawing/2014/main" id="{AFA26DCC-06FE-4308-8DD0-104E9EBBC73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85" name="Gerade Verbindung mit Pfeil 184">
          <a:extLst>
            <a:ext uri="{FF2B5EF4-FFF2-40B4-BE49-F238E27FC236}">
              <a16:creationId xmlns:a16="http://schemas.microsoft.com/office/drawing/2014/main" id="{38F7F3D3-6E41-4B7C-95FA-BE04129553C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86" name="Gerade Verbindung mit Pfeil 185">
          <a:extLst>
            <a:ext uri="{FF2B5EF4-FFF2-40B4-BE49-F238E27FC236}">
              <a16:creationId xmlns:a16="http://schemas.microsoft.com/office/drawing/2014/main" id="{2B5657BF-A49B-4FDC-A791-23FBDC317F7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87" name="Gerade Verbindung mit Pfeil 186">
          <a:extLst>
            <a:ext uri="{FF2B5EF4-FFF2-40B4-BE49-F238E27FC236}">
              <a16:creationId xmlns:a16="http://schemas.microsoft.com/office/drawing/2014/main" id="{C8DAF610-9262-4C7E-BE82-E0DC741963F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88" name="Gerade Verbindung mit Pfeil 187">
          <a:extLst>
            <a:ext uri="{FF2B5EF4-FFF2-40B4-BE49-F238E27FC236}">
              <a16:creationId xmlns:a16="http://schemas.microsoft.com/office/drawing/2014/main" id="{848CC9C8-73DA-41AA-AFEC-A28610F0F20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89" name="Gerade Verbindung mit Pfeil 188">
          <a:extLst>
            <a:ext uri="{FF2B5EF4-FFF2-40B4-BE49-F238E27FC236}">
              <a16:creationId xmlns:a16="http://schemas.microsoft.com/office/drawing/2014/main" id="{2474B00D-0D46-4678-9486-3BB6B1D136E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90" name="Gerade Verbindung mit Pfeil 189">
          <a:extLst>
            <a:ext uri="{FF2B5EF4-FFF2-40B4-BE49-F238E27FC236}">
              <a16:creationId xmlns:a16="http://schemas.microsoft.com/office/drawing/2014/main" id="{2A9FB62F-FDE8-4929-A00A-CA9008DBA63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91" name="Gerade Verbindung mit Pfeil 190">
          <a:extLst>
            <a:ext uri="{FF2B5EF4-FFF2-40B4-BE49-F238E27FC236}">
              <a16:creationId xmlns:a16="http://schemas.microsoft.com/office/drawing/2014/main" id="{34633779-2913-443B-9FB7-89CBE974B63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92" name="Gerade Verbindung mit Pfeil 191">
          <a:extLst>
            <a:ext uri="{FF2B5EF4-FFF2-40B4-BE49-F238E27FC236}">
              <a16:creationId xmlns:a16="http://schemas.microsoft.com/office/drawing/2014/main" id="{6E062A7A-4983-4934-8700-0A64D56D656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93" name="Gerade Verbindung mit Pfeil 192">
          <a:extLst>
            <a:ext uri="{FF2B5EF4-FFF2-40B4-BE49-F238E27FC236}">
              <a16:creationId xmlns:a16="http://schemas.microsoft.com/office/drawing/2014/main" id="{E0040B51-AC44-4F00-8462-C3D2967CC15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94" name="Gerade Verbindung mit Pfeil 193">
          <a:extLst>
            <a:ext uri="{FF2B5EF4-FFF2-40B4-BE49-F238E27FC236}">
              <a16:creationId xmlns:a16="http://schemas.microsoft.com/office/drawing/2014/main" id="{E0F28FC9-A846-4A42-9694-4758D83E4AA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95" name="Gerade Verbindung mit Pfeil 194">
          <a:extLst>
            <a:ext uri="{FF2B5EF4-FFF2-40B4-BE49-F238E27FC236}">
              <a16:creationId xmlns:a16="http://schemas.microsoft.com/office/drawing/2014/main" id="{6C75D339-B08E-4A9A-9E8B-DC072A0BB35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96" name="Gerade Verbindung mit Pfeil 195">
          <a:extLst>
            <a:ext uri="{FF2B5EF4-FFF2-40B4-BE49-F238E27FC236}">
              <a16:creationId xmlns:a16="http://schemas.microsoft.com/office/drawing/2014/main" id="{312D2511-9F93-404A-A0FB-F82233EC8B4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97" name="Gerade Verbindung mit Pfeil 196">
          <a:extLst>
            <a:ext uri="{FF2B5EF4-FFF2-40B4-BE49-F238E27FC236}">
              <a16:creationId xmlns:a16="http://schemas.microsoft.com/office/drawing/2014/main" id="{62F063ED-CA21-48C4-AE32-612F6FCEB7C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98" name="Gerade Verbindung mit Pfeil 197">
          <a:extLst>
            <a:ext uri="{FF2B5EF4-FFF2-40B4-BE49-F238E27FC236}">
              <a16:creationId xmlns:a16="http://schemas.microsoft.com/office/drawing/2014/main" id="{F682376C-5072-4D21-AED8-1B6A261A160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99" name="Gerade Verbindung mit Pfeil 198">
          <a:extLst>
            <a:ext uri="{FF2B5EF4-FFF2-40B4-BE49-F238E27FC236}">
              <a16:creationId xmlns:a16="http://schemas.microsoft.com/office/drawing/2014/main" id="{5C4DEC81-8CF3-4FFD-890A-34F97AB25B2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00" name="Gerade Verbindung mit Pfeil 199">
          <a:extLst>
            <a:ext uri="{FF2B5EF4-FFF2-40B4-BE49-F238E27FC236}">
              <a16:creationId xmlns:a16="http://schemas.microsoft.com/office/drawing/2014/main" id="{F9FB57F3-231D-4065-863C-39D2548E11B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01" name="Gerade Verbindung mit Pfeil 200">
          <a:extLst>
            <a:ext uri="{FF2B5EF4-FFF2-40B4-BE49-F238E27FC236}">
              <a16:creationId xmlns:a16="http://schemas.microsoft.com/office/drawing/2014/main" id="{5FAEA9E5-38DA-4486-9B19-69B9D950BE7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02" name="Gerade Verbindung mit Pfeil 201">
          <a:extLst>
            <a:ext uri="{FF2B5EF4-FFF2-40B4-BE49-F238E27FC236}">
              <a16:creationId xmlns:a16="http://schemas.microsoft.com/office/drawing/2014/main" id="{75BB13E2-F870-42D4-9EDD-25DD31B4A9A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03" name="Gerade Verbindung mit Pfeil 202">
          <a:extLst>
            <a:ext uri="{FF2B5EF4-FFF2-40B4-BE49-F238E27FC236}">
              <a16:creationId xmlns:a16="http://schemas.microsoft.com/office/drawing/2014/main" id="{53729FC3-7B3A-4066-B31E-8D127CC3C49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04" name="Gerade Verbindung mit Pfeil 203">
          <a:extLst>
            <a:ext uri="{FF2B5EF4-FFF2-40B4-BE49-F238E27FC236}">
              <a16:creationId xmlns:a16="http://schemas.microsoft.com/office/drawing/2014/main" id="{5457352E-5567-4AE5-872D-080772B0046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05" name="Gerade Verbindung mit Pfeil 204">
          <a:extLst>
            <a:ext uri="{FF2B5EF4-FFF2-40B4-BE49-F238E27FC236}">
              <a16:creationId xmlns:a16="http://schemas.microsoft.com/office/drawing/2014/main" id="{9ABBA7FA-9029-4CC0-96D0-F4E702FDB8D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06" name="Gerade Verbindung mit Pfeil 205">
          <a:extLst>
            <a:ext uri="{FF2B5EF4-FFF2-40B4-BE49-F238E27FC236}">
              <a16:creationId xmlns:a16="http://schemas.microsoft.com/office/drawing/2014/main" id="{D9A3317C-8517-4B72-8610-3C7290A4AB9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07" name="Gerade Verbindung mit Pfeil 206">
          <a:extLst>
            <a:ext uri="{FF2B5EF4-FFF2-40B4-BE49-F238E27FC236}">
              <a16:creationId xmlns:a16="http://schemas.microsoft.com/office/drawing/2014/main" id="{C09DC467-97C9-4A06-BD61-29BA1EBC70E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08" name="Gerade Verbindung mit Pfeil 207">
          <a:extLst>
            <a:ext uri="{FF2B5EF4-FFF2-40B4-BE49-F238E27FC236}">
              <a16:creationId xmlns:a16="http://schemas.microsoft.com/office/drawing/2014/main" id="{4B3CC8DA-4EE5-490A-BEB1-42F684040E2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09" name="Gerade Verbindung mit Pfeil 208">
          <a:extLst>
            <a:ext uri="{FF2B5EF4-FFF2-40B4-BE49-F238E27FC236}">
              <a16:creationId xmlns:a16="http://schemas.microsoft.com/office/drawing/2014/main" id="{E039638D-ACA1-4C5E-89CA-BFDDE46149C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10" name="Gerade Verbindung mit Pfeil 209">
          <a:extLst>
            <a:ext uri="{FF2B5EF4-FFF2-40B4-BE49-F238E27FC236}">
              <a16:creationId xmlns:a16="http://schemas.microsoft.com/office/drawing/2014/main" id="{A3153A6C-EC33-4EA9-92B5-9E055C8ED18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11" name="Gerade Verbindung mit Pfeil 210">
          <a:extLst>
            <a:ext uri="{FF2B5EF4-FFF2-40B4-BE49-F238E27FC236}">
              <a16:creationId xmlns:a16="http://schemas.microsoft.com/office/drawing/2014/main" id="{66ECAEA3-4EC9-46B3-B39C-B323F31B660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12" name="Gerade Verbindung mit Pfeil 211">
          <a:extLst>
            <a:ext uri="{FF2B5EF4-FFF2-40B4-BE49-F238E27FC236}">
              <a16:creationId xmlns:a16="http://schemas.microsoft.com/office/drawing/2014/main" id="{B4998044-6699-490E-8DCE-DFE220D3C7F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13" name="Gerade Verbindung mit Pfeil 212">
          <a:extLst>
            <a:ext uri="{FF2B5EF4-FFF2-40B4-BE49-F238E27FC236}">
              <a16:creationId xmlns:a16="http://schemas.microsoft.com/office/drawing/2014/main" id="{E89A43E2-4005-4FEA-9A20-C285F537688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14" name="Gerade Verbindung mit Pfeil 213">
          <a:extLst>
            <a:ext uri="{FF2B5EF4-FFF2-40B4-BE49-F238E27FC236}">
              <a16:creationId xmlns:a16="http://schemas.microsoft.com/office/drawing/2014/main" id="{0C92BD3F-6563-48FA-A045-556552808E8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15" name="Gerade Verbindung mit Pfeil 214">
          <a:extLst>
            <a:ext uri="{FF2B5EF4-FFF2-40B4-BE49-F238E27FC236}">
              <a16:creationId xmlns:a16="http://schemas.microsoft.com/office/drawing/2014/main" id="{E571CD3C-6059-4871-A84E-7705F35180B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16" name="Gerade Verbindung mit Pfeil 215">
          <a:extLst>
            <a:ext uri="{FF2B5EF4-FFF2-40B4-BE49-F238E27FC236}">
              <a16:creationId xmlns:a16="http://schemas.microsoft.com/office/drawing/2014/main" id="{94E223B8-9FD6-40AD-96C1-412812FBB4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17" name="Gerade Verbindung mit Pfeil 216">
          <a:extLst>
            <a:ext uri="{FF2B5EF4-FFF2-40B4-BE49-F238E27FC236}">
              <a16:creationId xmlns:a16="http://schemas.microsoft.com/office/drawing/2014/main" id="{BC81A7CD-6C2D-49DC-AE71-0E311ED0260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18" name="Gerade Verbindung mit Pfeil 217">
          <a:extLst>
            <a:ext uri="{FF2B5EF4-FFF2-40B4-BE49-F238E27FC236}">
              <a16:creationId xmlns:a16="http://schemas.microsoft.com/office/drawing/2014/main" id="{366224DC-A358-4ACA-80C0-35E01E0A7EF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19" name="Gerade Verbindung mit Pfeil 218">
          <a:extLst>
            <a:ext uri="{FF2B5EF4-FFF2-40B4-BE49-F238E27FC236}">
              <a16:creationId xmlns:a16="http://schemas.microsoft.com/office/drawing/2014/main" id="{A8892D4B-3F7A-48F6-8FFC-6D80351F2F6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20" name="Gerade Verbindung mit Pfeil 219">
          <a:extLst>
            <a:ext uri="{FF2B5EF4-FFF2-40B4-BE49-F238E27FC236}">
              <a16:creationId xmlns:a16="http://schemas.microsoft.com/office/drawing/2014/main" id="{AE0E38F4-F462-43CE-9F57-74F280C7B86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21" name="Gerade Verbindung mit Pfeil 220">
          <a:extLst>
            <a:ext uri="{FF2B5EF4-FFF2-40B4-BE49-F238E27FC236}">
              <a16:creationId xmlns:a16="http://schemas.microsoft.com/office/drawing/2014/main" id="{0FB4770F-46B4-4FF8-B64F-F3AF469E51E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22" name="Gerade Verbindung mit Pfeil 221">
          <a:extLst>
            <a:ext uri="{FF2B5EF4-FFF2-40B4-BE49-F238E27FC236}">
              <a16:creationId xmlns:a16="http://schemas.microsoft.com/office/drawing/2014/main" id="{BB5EF047-17D0-40D9-A95F-A5A81C8C8CE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23" name="Gerade Verbindung mit Pfeil 222">
          <a:extLst>
            <a:ext uri="{FF2B5EF4-FFF2-40B4-BE49-F238E27FC236}">
              <a16:creationId xmlns:a16="http://schemas.microsoft.com/office/drawing/2014/main" id="{141E6B59-2B1D-43ED-86CF-BAAB8FCA34D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24" name="Gerade Verbindung mit Pfeil 223">
          <a:extLst>
            <a:ext uri="{FF2B5EF4-FFF2-40B4-BE49-F238E27FC236}">
              <a16:creationId xmlns:a16="http://schemas.microsoft.com/office/drawing/2014/main" id="{AE205EEE-6606-4485-9FE5-B1A9349BDA9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25" name="Gerade Verbindung mit Pfeil 224">
          <a:extLst>
            <a:ext uri="{FF2B5EF4-FFF2-40B4-BE49-F238E27FC236}">
              <a16:creationId xmlns:a16="http://schemas.microsoft.com/office/drawing/2014/main" id="{711491FD-EAB0-4B8A-9C30-CD9A99BE88D4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26" name="Gerade Verbindung mit Pfeil 225">
          <a:extLst>
            <a:ext uri="{FF2B5EF4-FFF2-40B4-BE49-F238E27FC236}">
              <a16:creationId xmlns:a16="http://schemas.microsoft.com/office/drawing/2014/main" id="{FB3FC3C6-E9D5-4CA3-AA62-234ADE4F51A2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27" name="Gerade Verbindung mit Pfeil 226">
          <a:extLst>
            <a:ext uri="{FF2B5EF4-FFF2-40B4-BE49-F238E27FC236}">
              <a16:creationId xmlns:a16="http://schemas.microsoft.com/office/drawing/2014/main" id="{244A42C2-E285-406D-AC04-28CECF73E31E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28" name="Gerade Verbindung mit Pfeil 227">
          <a:extLst>
            <a:ext uri="{FF2B5EF4-FFF2-40B4-BE49-F238E27FC236}">
              <a16:creationId xmlns:a16="http://schemas.microsoft.com/office/drawing/2014/main" id="{0ED742E1-77F9-4545-91B7-1ED054890EB7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29" name="Gerade Verbindung mit Pfeil 228">
          <a:extLst>
            <a:ext uri="{FF2B5EF4-FFF2-40B4-BE49-F238E27FC236}">
              <a16:creationId xmlns:a16="http://schemas.microsoft.com/office/drawing/2014/main" id="{67EA1175-B06F-4676-B37C-A7DCCDFBD778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30" name="Gerade Verbindung mit Pfeil 229">
          <a:extLst>
            <a:ext uri="{FF2B5EF4-FFF2-40B4-BE49-F238E27FC236}">
              <a16:creationId xmlns:a16="http://schemas.microsoft.com/office/drawing/2014/main" id="{B37F139C-CA2C-4851-929A-3F7348ECC46F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31" name="Gerade Verbindung mit Pfeil 230">
          <a:extLst>
            <a:ext uri="{FF2B5EF4-FFF2-40B4-BE49-F238E27FC236}">
              <a16:creationId xmlns:a16="http://schemas.microsoft.com/office/drawing/2014/main" id="{322404CA-ADA9-486F-9B36-CE241F9DD48F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32" name="Gerade Verbindung mit Pfeil 231">
          <a:extLst>
            <a:ext uri="{FF2B5EF4-FFF2-40B4-BE49-F238E27FC236}">
              <a16:creationId xmlns:a16="http://schemas.microsoft.com/office/drawing/2014/main" id="{256844BB-D0B5-411D-881C-9DCDDB07F9AD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33" name="Gerade Verbindung mit Pfeil 232">
          <a:extLst>
            <a:ext uri="{FF2B5EF4-FFF2-40B4-BE49-F238E27FC236}">
              <a16:creationId xmlns:a16="http://schemas.microsoft.com/office/drawing/2014/main" id="{6F57F702-84A9-4A0E-A686-9A508BF56FB5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34" name="Gerade Verbindung mit Pfeil 233">
          <a:extLst>
            <a:ext uri="{FF2B5EF4-FFF2-40B4-BE49-F238E27FC236}">
              <a16:creationId xmlns:a16="http://schemas.microsoft.com/office/drawing/2014/main" id="{FCFD4E34-EFAE-4392-8413-81820B11E3B9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35" name="Gerade Verbindung mit Pfeil 234">
          <a:extLst>
            <a:ext uri="{FF2B5EF4-FFF2-40B4-BE49-F238E27FC236}">
              <a16:creationId xmlns:a16="http://schemas.microsoft.com/office/drawing/2014/main" id="{E97A62CA-A5E5-4D3B-905B-135FEDF8298B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36" name="Gerade Verbindung mit Pfeil 235">
          <a:extLst>
            <a:ext uri="{FF2B5EF4-FFF2-40B4-BE49-F238E27FC236}">
              <a16:creationId xmlns:a16="http://schemas.microsoft.com/office/drawing/2014/main" id="{E783D43D-CC5F-4D7F-AC72-FEB8BDCE7ABD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37" name="Gerade Verbindung mit Pfeil 236">
          <a:extLst>
            <a:ext uri="{FF2B5EF4-FFF2-40B4-BE49-F238E27FC236}">
              <a16:creationId xmlns:a16="http://schemas.microsoft.com/office/drawing/2014/main" id="{58458446-BBE4-4856-AE5E-1CD831F78AC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38" name="Gerade Verbindung mit Pfeil 237">
          <a:extLst>
            <a:ext uri="{FF2B5EF4-FFF2-40B4-BE49-F238E27FC236}">
              <a16:creationId xmlns:a16="http://schemas.microsoft.com/office/drawing/2014/main" id="{9551BB1B-E6E1-470B-B00A-FD7519157E1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39" name="Gerade Verbindung mit Pfeil 238">
          <a:extLst>
            <a:ext uri="{FF2B5EF4-FFF2-40B4-BE49-F238E27FC236}">
              <a16:creationId xmlns:a16="http://schemas.microsoft.com/office/drawing/2014/main" id="{CA094577-5D0B-49EE-B70D-E17A1FEFFCF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40" name="Gerade Verbindung mit Pfeil 239">
          <a:extLst>
            <a:ext uri="{FF2B5EF4-FFF2-40B4-BE49-F238E27FC236}">
              <a16:creationId xmlns:a16="http://schemas.microsoft.com/office/drawing/2014/main" id="{1861DCF1-E018-44A7-89B0-28E13B8612A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41" name="Gerade Verbindung mit Pfeil 240">
          <a:extLst>
            <a:ext uri="{FF2B5EF4-FFF2-40B4-BE49-F238E27FC236}">
              <a16:creationId xmlns:a16="http://schemas.microsoft.com/office/drawing/2014/main" id="{5EE6E0E6-83F3-43AB-A842-B2963F64347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42" name="Gerade Verbindung mit Pfeil 241">
          <a:extLst>
            <a:ext uri="{FF2B5EF4-FFF2-40B4-BE49-F238E27FC236}">
              <a16:creationId xmlns:a16="http://schemas.microsoft.com/office/drawing/2014/main" id="{C39BF480-4F10-42A6-BC04-1564C3CF390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43" name="Gerade Verbindung mit Pfeil 242">
          <a:extLst>
            <a:ext uri="{FF2B5EF4-FFF2-40B4-BE49-F238E27FC236}">
              <a16:creationId xmlns:a16="http://schemas.microsoft.com/office/drawing/2014/main" id="{02B941E7-7A63-4828-942D-416AE60820E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44" name="Gerade Verbindung mit Pfeil 243">
          <a:extLst>
            <a:ext uri="{FF2B5EF4-FFF2-40B4-BE49-F238E27FC236}">
              <a16:creationId xmlns:a16="http://schemas.microsoft.com/office/drawing/2014/main" id="{27F0281D-1327-4362-986D-9E847D9AF4B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45" name="Gerade Verbindung mit Pfeil 244">
          <a:extLst>
            <a:ext uri="{FF2B5EF4-FFF2-40B4-BE49-F238E27FC236}">
              <a16:creationId xmlns:a16="http://schemas.microsoft.com/office/drawing/2014/main" id="{F5739F37-7E57-4D2B-A977-71237977577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46" name="Gerade Verbindung mit Pfeil 245">
          <a:extLst>
            <a:ext uri="{FF2B5EF4-FFF2-40B4-BE49-F238E27FC236}">
              <a16:creationId xmlns:a16="http://schemas.microsoft.com/office/drawing/2014/main" id="{4BE040AE-8AE2-41F8-8D71-61E22AB999A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47" name="Gerade Verbindung mit Pfeil 246">
          <a:extLst>
            <a:ext uri="{FF2B5EF4-FFF2-40B4-BE49-F238E27FC236}">
              <a16:creationId xmlns:a16="http://schemas.microsoft.com/office/drawing/2014/main" id="{26FF2A7B-4CB1-4107-A2C1-6D8B2437C0F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48" name="Gerade Verbindung mit Pfeil 247">
          <a:extLst>
            <a:ext uri="{FF2B5EF4-FFF2-40B4-BE49-F238E27FC236}">
              <a16:creationId xmlns:a16="http://schemas.microsoft.com/office/drawing/2014/main" id="{B230330B-0E75-4A4F-99CE-5EF23DB5A0E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49" name="Gerade Verbindung mit Pfeil 248">
          <a:extLst>
            <a:ext uri="{FF2B5EF4-FFF2-40B4-BE49-F238E27FC236}">
              <a16:creationId xmlns:a16="http://schemas.microsoft.com/office/drawing/2014/main" id="{74DDEFBA-855D-4963-9C7D-33E2CAB87B5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50" name="Gerade Verbindung mit Pfeil 249">
          <a:extLst>
            <a:ext uri="{FF2B5EF4-FFF2-40B4-BE49-F238E27FC236}">
              <a16:creationId xmlns:a16="http://schemas.microsoft.com/office/drawing/2014/main" id="{0EEF2C4B-A53D-4589-A94F-7ACFE8C87F7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51" name="Gerade Verbindung mit Pfeil 250">
          <a:extLst>
            <a:ext uri="{FF2B5EF4-FFF2-40B4-BE49-F238E27FC236}">
              <a16:creationId xmlns:a16="http://schemas.microsoft.com/office/drawing/2014/main" id="{EC8BCC1E-8212-4587-9B10-97E61EFD1E5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52" name="Gerade Verbindung mit Pfeil 251">
          <a:extLst>
            <a:ext uri="{FF2B5EF4-FFF2-40B4-BE49-F238E27FC236}">
              <a16:creationId xmlns:a16="http://schemas.microsoft.com/office/drawing/2014/main" id="{6AC3EA06-2B9F-4BC8-9BC4-52540933BA7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53" name="Gerade Verbindung mit Pfeil 252">
          <a:extLst>
            <a:ext uri="{FF2B5EF4-FFF2-40B4-BE49-F238E27FC236}">
              <a16:creationId xmlns:a16="http://schemas.microsoft.com/office/drawing/2014/main" id="{43C6E7B9-6237-4948-AC46-7856D5FDCD1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54" name="Gerade Verbindung mit Pfeil 253">
          <a:extLst>
            <a:ext uri="{FF2B5EF4-FFF2-40B4-BE49-F238E27FC236}">
              <a16:creationId xmlns:a16="http://schemas.microsoft.com/office/drawing/2014/main" id="{09C74573-B814-45BA-861F-70D562DDB27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55" name="Gerade Verbindung mit Pfeil 254">
          <a:extLst>
            <a:ext uri="{FF2B5EF4-FFF2-40B4-BE49-F238E27FC236}">
              <a16:creationId xmlns:a16="http://schemas.microsoft.com/office/drawing/2014/main" id="{4C255113-38A2-4053-B9E4-5BC70545877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56" name="Gerade Verbindung mit Pfeil 255">
          <a:extLst>
            <a:ext uri="{FF2B5EF4-FFF2-40B4-BE49-F238E27FC236}">
              <a16:creationId xmlns:a16="http://schemas.microsoft.com/office/drawing/2014/main" id="{E8CFA435-1361-4ECF-8A32-EA1D9FD18A7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57" name="Gerade Verbindung mit Pfeil 256">
          <a:extLst>
            <a:ext uri="{FF2B5EF4-FFF2-40B4-BE49-F238E27FC236}">
              <a16:creationId xmlns:a16="http://schemas.microsoft.com/office/drawing/2014/main" id="{67FFEB58-D83B-4324-AC93-83315EC0253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58" name="Gerade Verbindung mit Pfeil 257">
          <a:extLst>
            <a:ext uri="{FF2B5EF4-FFF2-40B4-BE49-F238E27FC236}">
              <a16:creationId xmlns:a16="http://schemas.microsoft.com/office/drawing/2014/main" id="{FA368092-D4C0-40A5-BF0D-02E0485602D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59" name="Gerade Verbindung mit Pfeil 258">
          <a:extLst>
            <a:ext uri="{FF2B5EF4-FFF2-40B4-BE49-F238E27FC236}">
              <a16:creationId xmlns:a16="http://schemas.microsoft.com/office/drawing/2014/main" id="{B4A45A5D-BE68-47F4-B762-84A282401E8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60" name="Gerade Verbindung mit Pfeil 259">
          <a:extLst>
            <a:ext uri="{FF2B5EF4-FFF2-40B4-BE49-F238E27FC236}">
              <a16:creationId xmlns:a16="http://schemas.microsoft.com/office/drawing/2014/main" id="{F4935CC2-36B3-4987-B284-DD6ACFA49EE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61" name="Gerade Verbindung mit Pfeil 260">
          <a:extLst>
            <a:ext uri="{FF2B5EF4-FFF2-40B4-BE49-F238E27FC236}">
              <a16:creationId xmlns:a16="http://schemas.microsoft.com/office/drawing/2014/main" id="{DD6869DC-CAF3-4FAA-9B7C-7E87CF83AB5D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62" name="Gerade Verbindung mit Pfeil 261">
          <a:extLst>
            <a:ext uri="{FF2B5EF4-FFF2-40B4-BE49-F238E27FC236}">
              <a16:creationId xmlns:a16="http://schemas.microsoft.com/office/drawing/2014/main" id="{C614BE87-4CE6-4D6D-AD1C-35EF62489A03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63" name="Gerade Verbindung mit Pfeil 262">
          <a:extLst>
            <a:ext uri="{FF2B5EF4-FFF2-40B4-BE49-F238E27FC236}">
              <a16:creationId xmlns:a16="http://schemas.microsoft.com/office/drawing/2014/main" id="{05E7825B-0867-4D3F-9825-5F413210C9E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64" name="Gerade Verbindung mit Pfeil 263">
          <a:extLst>
            <a:ext uri="{FF2B5EF4-FFF2-40B4-BE49-F238E27FC236}">
              <a16:creationId xmlns:a16="http://schemas.microsoft.com/office/drawing/2014/main" id="{0160631C-2794-4998-8D1B-AB6C2C4DEF6D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65" name="Gerade Verbindung mit Pfeil 264">
          <a:extLst>
            <a:ext uri="{FF2B5EF4-FFF2-40B4-BE49-F238E27FC236}">
              <a16:creationId xmlns:a16="http://schemas.microsoft.com/office/drawing/2014/main" id="{84E0BCC9-3D51-428A-9A4C-D5EC1A408ECA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66" name="Gerade Verbindung mit Pfeil 265">
          <a:extLst>
            <a:ext uri="{FF2B5EF4-FFF2-40B4-BE49-F238E27FC236}">
              <a16:creationId xmlns:a16="http://schemas.microsoft.com/office/drawing/2014/main" id="{FECFC4E0-FDE6-4495-B8FB-8E9C7659BF75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67" name="Gerade Verbindung mit Pfeil 266">
          <a:extLst>
            <a:ext uri="{FF2B5EF4-FFF2-40B4-BE49-F238E27FC236}">
              <a16:creationId xmlns:a16="http://schemas.microsoft.com/office/drawing/2014/main" id="{7600910A-4171-484E-ABDC-F2E0B29F210B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68" name="Gerade Verbindung mit Pfeil 267">
          <a:extLst>
            <a:ext uri="{FF2B5EF4-FFF2-40B4-BE49-F238E27FC236}">
              <a16:creationId xmlns:a16="http://schemas.microsoft.com/office/drawing/2014/main" id="{46D45240-9E46-4560-A7ED-E0A97479A555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69" name="Gerade Verbindung mit Pfeil 268">
          <a:extLst>
            <a:ext uri="{FF2B5EF4-FFF2-40B4-BE49-F238E27FC236}">
              <a16:creationId xmlns:a16="http://schemas.microsoft.com/office/drawing/2014/main" id="{08D282FE-A216-4BBA-B20E-D0688C6874A2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70" name="Gerade Verbindung mit Pfeil 269">
          <a:extLst>
            <a:ext uri="{FF2B5EF4-FFF2-40B4-BE49-F238E27FC236}">
              <a16:creationId xmlns:a16="http://schemas.microsoft.com/office/drawing/2014/main" id="{044EE758-E8F2-4E32-9FB6-2847761B224F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71" name="Gerade Verbindung mit Pfeil 270">
          <a:extLst>
            <a:ext uri="{FF2B5EF4-FFF2-40B4-BE49-F238E27FC236}">
              <a16:creationId xmlns:a16="http://schemas.microsoft.com/office/drawing/2014/main" id="{6B167ABA-314E-4E0F-B7D3-91ED4B0492F4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72" name="Gerade Verbindung mit Pfeil 271">
          <a:extLst>
            <a:ext uri="{FF2B5EF4-FFF2-40B4-BE49-F238E27FC236}">
              <a16:creationId xmlns:a16="http://schemas.microsoft.com/office/drawing/2014/main" id="{5AC82358-FA20-4E98-842A-9B687235A2CD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73" name="Gerade Verbindung mit Pfeil 272">
          <a:extLst>
            <a:ext uri="{FF2B5EF4-FFF2-40B4-BE49-F238E27FC236}">
              <a16:creationId xmlns:a16="http://schemas.microsoft.com/office/drawing/2014/main" id="{204110D6-A420-4A50-8B6A-62681FED540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74" name="Gerade Verbindung mit Pfeil 273">
          <a:extLst>
            <a:ext uri="{FF2B5EF4-FFF2-40B4-BE49-F238E27FC236}">
              <a16:creationId xmlns:a16="http://schemas.microsoft.com/office/drawing/2014/main" id="{2CB1EB03-CF8C-4A90-A082-6EE02FA8E4B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75" name="Gerade Verbindung mit Pfeil 274">
          <a:extLst>
            <a:ext uri="{FF2B5EF4-FFF2-40B4-BE49-F238E27FC236}">
              <a16:creationId xmlns:a16="http://schemas.microsoft.com/office/drawing/2014/main" id="{70C1C65F-BD0E-4101-93A5-ED0D0DDA52E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76" name="Gerade Verbindung mit Pfeil 275">
          <a:extLst>
            <a:ext uri="{FF2B5EF4-FFF2-40B4-BE49-F238E27FC236}">
              <a16:creationId xmlns:a16="http://schemas.microsoft.com/office/drawing/2014/main" id="{B4F3E0E1-4252-4DDA-B581-AB66B0FBC2D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77" name="Gerade Verbindung mit Pfeil 276">
          <a:extLst>
            <a:ext uri="{FF2B5EF4-FFF2-40B4-BE49-F238E27FC236}">
              <a16:creationId xmlns:a16="http://schemas.microsoft.com/office/drawing/2014/main" id="{63A35AD2-01B4-4FEB-B2CC-E1DD346AB46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78" name="Gerade Verbindung mit Pfeil 277">
          <a:extLst>
            <a:ext uri="{FF2B5EF4-FFF2-40B4-BE49-F238E27FC236}">
              <a16:creationId xmlns:a16="http://schemas.microsoft.com/office/drawing/2014/main" id="{A89EC87C-A9A2-4405-BB23-1120F7B1722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79" name="Gerade Verbindung mit Pfeil 278">
          <a:extLst>
            <a:ext uri="{FF2B5EF4-FFF2-40B4-BE49-F238E27FC236}">
              <a16:creationId xmlns:a16="http://schemas.microsoft.com/office/drawing/2014/main" id="{3AE20390-5A8F-4B31-BB97-94B7236A848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80" name="Gerade Verbindung mit Pfeil 279">
          <a:extLst>
            <a:ext uri="{FF2B5EF4-FFF2-40B4-BE49-F238E27FC236}">
              <a16:creationId xmlns:a16="http://schemas.microsoft.com/office/drawing/2014/main" id="{F22F7336-841D-42F8-9C30-DCAA6598E7F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81" name="Gerade Verbindung mit Pfeil 280">
          <a:extLst>
            <a:ext uri="{FF2B5EF4-FFF2-40B4-BE49-F238E27FC236}">
              <a16:creationId xmlns:a16="http://schemas.microsoft.com/office/drawing/2014/main" id="{EFE1D311-3B42-4D93-9D05-DAE21F7AFF5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82" name="Gerade Verbindung mit Pfeil 281">
          <a:extLst>
            <a:ext uri="{FF2B5EF4-FFF2-40B4-BE49-F238E27FC236}">
              <a16:creationId xmlns:a16="http://schemas.microsoft.com/office/drawing/2014/main" id="{B08D6473-7A05-4F7F-9D10-94E61613BFE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83" name="Gerade Verbindung mit Pfeil 282">
          <a:extLst>
            <a:ext uri="{FF2B5EF4-FFF2-40B4-BE49-F238E27FC236}">
              <a16:creationId xmlns:a16="http://schemas.microsoft.com/office/drawing/2014/main" id="{DB4AA2F5-B089-4E77-B8E2-54591E1F62D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84" name="Gerade Verbindung mit Pfeil 283">
          <a:extLst>
            <a:ext uri="{FF2B5EF4-FFF2-40B4-BE49-F238E27FC236}">
              <a16:creationId xmlns:a16="http://schemas.microsoft.com/office/drawing/2014/main" id="{0C47F918-B1EA-4D6F-9EA9-641AF48A58E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85" name="Gerade Verbindung mit Pfeil 284">
          <a:extLst>
            <a:ext uri="{FF2B5EF4-FFF2-40B4-BE49-F238E27FC236}">
              <a16:creationId xmlns:a16="http://schemas.microsoft.com/office/drawing/2014/main" id="{6DA04345-3BE1-4118-BAB4-6C3F44B6017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86" name="Gerade Verbindung mit Pfeil 285">
          <a:extLst>
            <a:ext uri="{FF2B5EF4-FFF2-40B4-BE49-F238E27FC236}">
              <a16:creationId xmlns:a16="http://schemas.microsoft.com/office/drawing/2014/main" id="{33A37B8D-F3DE-4C69-B518-2F29CC24405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87" name="Gerade Verbindung mit Pfeil 286">
          <a:extLst>
            <a:ext uri="{FF2B5EF4-FFF2-40B4-BE49-F238E27FC236}">
              <a16:creationId xmlns:a16="http://schemas.microsoft.com/office/drawing/2014/main" id="{F9E6B3B6-4908-450C-9690-B7E5D98EC81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88" name="Gerade Verbindung mit Pfeil 287">
          <a:extLst>
            <a:ext uri="{FF2B5EF4-FFF2-40B4-BE49-F238E27FC236}">
              <a16:creationId xmlns:a16="http://schemas.microsoft.com/office/drawing/2014/main" id="{17566FD8-1F3F-4027-A49F-1B14D9D0CBA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89" name="Gerade Verbindung mit Pfeil 288">
          <a:extLst>
            <a:ext uri="{FF2B5EF4-FFF2-40B4-BE49-F238E27FC236}">
              <a16:creationId xmlns:a16="http://schemas.microsoft.com/office/drawing/2014/main" id="{4720156F-AB8A-47D7-86D6-B2150359406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90" name="Gerade Verbindung mit Pfeil 289">
          <a:extLst>
            <a:ext uri="{FF2B5EF4-FFF2-40B4-BE49-F238E27FC236}">
              <a16:creationId xmlns:a16="http://schemas.microsoft.com/office/drawing/2014/main" id="{FF725867-718A-490E-ADA3-DDD8B38C222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91" name="Gerade Verbindung mit Pfeil 290">
          <a:extLst>
            <a:ext uri="{FF2B5EF4-FFF2-40B4-BE49-F238E27FC236}">
              <a16:creationId xmlns:a16="http://schemas.microsoft.com/office/drawing/2014/main" id="{CC1AD4AC-3F84-4F52-850A-F041DA49813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92" name="Gerade Verbindung mit Pfeil 291">
          <a:extLst>
            <a:ext uri="{FF2B5EF4-FFF2-40B4-BE49-F238E27FC236}">
              <a16:creationId xmlns:a16="http://schemas.microsoft.com/office/drawing/2014/main" id="{F278E97F-95A9-4D66-A00D-0577A7527B2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93" name="Gerade Verbindung mit Pfeil 292">
          <a:extLst>
            <a:ext uri="{FF2B5EF4-FFF2-40B4-BE49-F238E27FC236}">
              <a16:creationId xmlns:a16="http://schemas.microsoft.com/office/drawing/2014/main" id="{71214E13-F063-46D6-AF7A-FF0089F03C3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94" name="Gerade Verbindung mit Pfeil 293">
          <a:extLst>
            <a:ext uri="{FF2B5EF4-FFF2-40B4-BE49-F238E27FC236}">
              <a16:creationId xmlns:a16="http://schemas.microsoft.com/office/drawing/2014/main" id="{7EEE40B6-5130-45D3-AA60-158F774E532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95" name="Gerade Verbindung mit Pfeil 294">
          <a:extLst>
            <a:ext uri="{FF2B5EF4-FFF2-40B4-BE49-F238E27FC236}">
              <a16:creationId xmlns:a16="http://schemas.microsoft.com/office/drawing/2014/main" id="{5E5CB6F7-7A5D-4A0E-BEEC-91D6C97E6AB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96" name="Gerade Verbindung mit Pfeil 295">
          <a:extLst>
            <a:ext uri="{FF2B5EF4-FFF2-40B4-BE49-F238E27FC236}">
              <a16:creationId xmlns:a16="http://schemas.microsoft.com/office/drawing/2014/main" id="{967BC82E-EFB0-43C4-9764-2147C92880E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97" name="Gerade Verbindung mit Pfeil 296">
          <a:extLst>
            <a:ext uri="{FF2B5EF4-FFF2-40B4-BE49-F238E27FC236}">
              <a16:creationId xmlns:a16="http://schemas.microsoft.com/office/drawing/2014/main" id="{6ECE8131-50BE-44F6-AAEB-4A2B78A39FD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98" name="Gerade Verbindung mit Pfeil 297">
          <a:extLst>
            <a:ext uri="{FF2B5EF4-FFF2-40B4-BE49-F238E27FC236}">
              <a16:creationId xmlns:a16="http://schemas.microsoft.com/office/drawing/2014/main" id="{D9447D1F-697F-4CC3-BA9B-E12D409E3CA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99" name="Gerade Verbindung mit Pfeil 298">
          <a:extLst>
            <a:ext uri="{FF2B5EF4-FFF2-40B4-BE49-F238E27FC236}">
              <a16:creationId xmlns:a16="http://schemas.microsoft.com/office/drawing/2014/main" id="{647693CD-6611-4C7A-98F4-276248D3BDA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00" name="Gerade Verbindung mit Pfeil 299">
          <a:extLst>
            <a:ext uri="{FF2B5EF4-FFF2-40B4-BE49-F238E27FC236}">
              <a16:creationId xmlns:a16="http://schemas.microsoft.com/office/drawing/2014/main" id="{6206AF2C-3257-41F6-BB4A-1609EFAC262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01" name="Gerade Verbindung mit Pfeil 300">
          <a:extLst>
            <a:ext uri="{FF2B5EF4-FFF2-40B4-BE49-F238E27FC236}">
              <a16:creationId xmlns:a16="http://schemas.microsoft.com/office/drawing/2014/main" id="{3B06E87F-3A8D-4231-8CD8-C974FF1D8B4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02" name="Gerade Verbindung mit Pfeil 301">
          <a:extLst>
            <a:ext uri="{FF2B5EF4-FFF2-40B4-BE49-F238E27FC236}">
              <a16:creationId xmlns:a16="http://schemas.microsoft.com/office/drawing/2014/main" id="{3E3F2E06-6A3A-40A4-8739-30622B3A600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03" name="Gerade Verbindung mit Pfeil 302">
          <a:extLst>
            <a:ext uri="{FF2B5EF4-FFF2-40B4-BE49-F238E27FC236}">
              <a16:creationId xmlns:a16="http://schemas.microsoft.com/office/drawing/2014/main" id="{D7BB9A7C-F40E-45C7-AFE2-ED693F17DB6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04" name="Gerade Verbindung mit Pfeil 303">
          <a:extLst>
            <a:ext uri="{FF2B5EF4-FFF2-40B4-BE49-F238E27FC236}">
              <a16:creationId xmlns:a16="http://schemas.microsoft.com/office/drawing/2014/main" id="{EDE65061-D4A5-40F7-8C29-25109CEEB2C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05" name="Gerade Verbindung mit Pfeil 304">
          <a:extLst>
            <a:ext uri="{FF2B5EF4-FFF2-40B4-BE49-F238E27FC236}">
              <a16:creationId xmlns:a16="http://schemas.microsoft.com/office/drawing/2014/main" id="{B4FD2FE8-C85D-4BEA-97F4-F760F0F9261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06" name="Gerade Verbindung mit Pfeil 305">
          <a:extLst>
            <a:ext uri="{FF2B5EF4-FFF2-40B4-BE49-F238E27FC236}">
              <a16:creationId xmlns:a16="http://schemas.microsoft.com/office/drawing/2014/main" id="{639363F8-B4CB-431D-B648-FA3F8247A66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07" name="Gerade Verbindung mit Pfeil 306">
          <a:extLst>
            <a:ext uri="{FF2B5EF4-FFF2-40B4-BE49-F238E27FC236}">
              <a16:creationId xmlns:a16="http://schemas.microsoft.com/office/drawing/2014/main" id="{FF18E878-B78A-415C-A9B0-1D7EB980A0A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08" name="Gerade Verbindung mit Pfeil 307">
          <a:extLst>
            <a:ext uri="{FF2B5EF4-FFF2-40B4-BE49-F238E27FC236}">
              <a16:creationId xmlns:a16="http://schemas.microsoft.com/office/drawing/2014/main" id="{6C3AF4A7-942B-4681-A868-9E03D29A2C2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09" name="Gerade Verbindung mit Pfeil 308">
          <a:extLst>
            <a:ext uri="{FF2B5EF4-FFF2-40B4-BE49-F238E27FC236}">
              <a16:creationId xmlns:a16="http://schemas.microsoft.com/office/drawing/2014/main" id="{7579D5EE-E172-4F91-96BA-0A05ABA15FE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10" name="Gerade Verbindung mit Pfeil 309">
          <a:extLst>
            <a:ext uri="{FF2B5EF4-FFF2-40B4-BE49-F238E27FC236}">
              <a16:creationId xmlns:a16="http://schemas.microsoft.com/office/drawing/2014/main" id="{BB7F560A-A67D-427C-B163-D4D2E693612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11" name="Gerade Verbindung mit Pfeil 310">
          <a:extLst>
            <a:ext uri="{FF2B5EF4-FFF2-40B4-BE49-F238E27FC236}">
              <a16:creationId xmlns:a16="http://schemas.microsoft.com/office/drawing/2014/main" id="{54A9D97A-7B1F-408D-992B-108A1F1E508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12" name="Gerade Verbindung mit Pfeil 311">
          <a:extLst>
            <a:ext uri="{FF2B5EF4-FFF2-40B4-BE49-F238E27FC236}">
              <a16:creationId xmlns:a16="http://schemas.microsoft.com/office/drawing/2014/main" id="{624368A2-A73C-4F1A-9AFD-57DF4BFD425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13" name="Gerade Verbindung mit Pfeil 312">
          <a:extLst>
            <a:ext uri="{FF2B5EF4-FFF2-40B4-BE49-F238E27FC236}">
              <a16:creationId xmlns:a16="http://schemas.microsoft.com/office/drawing/2014/main" id="{5B1AC5EC-8C6F-4567-A1CC-B8E6D4674C6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14" name="Gerade Verbindung mit Pfeil 313">
          <a:extLst>
            <a:ext uri="{FF2B5EF4-FFF2-40B4-BE49-F238E27FC236}">
              <a16:creationId xmlns:a16="http://schemas.microsoft.com/office/drawing/2014/main" id="{97939028-CE9B-40ED-9811-116953210F0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15" name="Gerade Verbindung mit Pfeil 314">
          <a:extLst>
            <a:ext uri="{FF2B5EF4-FFF2-40B4-BE49-F238E27FC236}">
              <a16:creationId xmlns:a16="http://schemas.microsoft.com/office/drawing/2014/main" id="{BD4BF07F-5D1F-443E-8712-3E2F588AD7C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16" name="Gerade Verbindung mit Pfeil 315">
          <a:extLst>
            <a:ext uri="{FF2B5EF4-FFF2-40B4-BE49-F238E27FC236}">
              <a16:creationId xmlns:a16="http://schemas.microsoft.com/office/drawing/2014/main" id="{0FC088F1-6E5D-4F7F-AE38-77DFFB0125C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17" name="Gerade Verbindung mit Pfeil 316">
          <a:extLst>
            <a:ext uri="{FF2B5EF4-FFF2-40B4-BE49-F238E27FC236}">
              <a16:creationId xmlns:a16="http://schemas.microsoft.com/office/drawing/2014/main" id="{BC8DE275-167C-4230-96FF-B71B3A3D36D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18" name="Gerade Verbindung mit Pfeil 317">
          <a:extLst>
            <a:ext uri="{FF2B5EF4-FFF2-40B4-BE49-F238E27FC236}">
              <a16:creationId xmlns:a16="http://schemas.microsoft.com/office/drawing/2014/main" id="{CA575A1E-20AF-49CB-BD4E-9DB5597B497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19" name="Gerade Verbindung mit Pfeil 318">
          <a:extLst>
            <a:ext uri="{FF2B5EF4-FFF2-40B4-BE49-F238E27FC236}">
              <a16:creationId xmlns:a16="http://schemas.microsoft.com/office/drawing/2014/main" id="{B22D2DFA-DDD2-41FC-A3DC-F80948C41DE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20" name="Gerade Verbindung mit Pfeil 319">
          <a:extLst>
            <a:ext uri="{FF2B5EF4-FFF2-40B4-BE49-F238E27FC236}">
              <a16:creationId xmlns:a16="http://schemas.microsoft.com/office/drawing/2014/main" id="{86ADB72C-CF62-43C2-8472-63A710FB3A4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21" name="Gerade Verbindung mit Pfeil 320">
          <a:extLst>
            <a:ext uri="{FF2B5EF4-FFF2-40B4-BE49-F238E27FC236}">
              <a16:creationId xmlns:a16="http://schemas.microsoft.com/office/drawing/2014/main" id="{03FFACA8-90D4-4F59-B505-9AEB3037B4E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22" name="Gerade Verbindung mit Pfeil 321">
          <a:extLst>
            <a:ext uri="{FF2B5EF4-FFF2-40B4-BE49-F238E27FC236}">
              <a16:creationId xmlns:a16="http://schemas.microsoft.com/office/drawing/2014/main" id="{BEE89BBD-8DCC-4112-99F4-292F883C172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23" name="Gerade Verbindung mit Pfeil 322">
          <a:extLst>
            <a:ext uri="{FF2B5EF4-FFF2-40B4-BE49-F238E27FC236}">
              <a16:creationId xmlns:a16="http://schemas.microsoft.com/office/drawing/2014/main" id="{7436CE21-A7B5-4B54-97EC-E31836CBF7D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24" name="Gerade Verbindung mit Pfeil 323">
          <a:extLst>
            <a:ext uri="{FF2B5EF4-FFF2-40B4-BE49-F238E27FC236}">
              <a16:creationId xmlns:a16="http://schemas.microsoft.com/office/drawing/2014/main" id="{BE2CF966-F7CD-4E1D-84B8-FE70B968720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25" name="Gerade Verbindung mit Pfeil 324">
          <a:extLst>
            <a:ext uri="{FF2B5EF4-FFF2-40B4-BE49-F238E27FC236}">
              <a16:creationId xmlns:a16="http://schemas.microsoft.com/office/drawing/2014/main" id="{49F2B4C8-6A90-4ED3-96A3-6FC213EB89B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26" name="Gerade Verbindung mit Pfeil 325">
          <a:extLst>
            <a:ext uri="{FF2B5EF4-FFF2-40B4-BE49-F238E27FC236}">
              <a16:creationId xmlns:a16="http://schemas.microsoft.com/office/drawing/2014/main" id="{6B431FBC-F060-4423-973C-E49B987C1E1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27" name="Gerade Verbindung mit Pfeil 326">
          <a:extLst>
            <a:ext uri="{FF2B5EF4-FFF2-40B4-BE49-F238E27FC236}">
              <a16:creationId xmlns:a16="http://schemas.microsoft.com/office/drawing/2014/main" id="{10010B40-EA8A-4A31-83F9-D12C96A5092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28" name="Gerade Verbindung mit Pfeil 327">
          <a:extLst>
            <a:ext uri="{FF2B5EF4-FFF2-40B4-BE49-F238E27FC236}">
              <a16:creationId xmlns:a16="http://schemas.microsoft.com/office/drawing/2014/main" id="{C3F0802A-B2A4-4EA3-95EB-012568626E3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29" name="Gerade Verbindung mit Pfeil 328">
          <a:extLst>
            <a:ext uri="{FF2B5EF4-FFF2-40B4-BE49-F238E27FC236}">
              <a16:creationId xmlns:a16="http://schemas.microsoft.com/office/drawing/2014/main" id="{826CE516-BACD-4D79-B9BC-4FC8F8101EC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30" name="Gerade Verbindung mit Pfeil 329">
          <a:extLst>
            <a:ext uri="{FF2B5EF4-FFF2-40B4-BE49-F238E27FC236}">
              <a16:creationId xmlns:a16="http://schemas.microsoft.com/office/drawing/2014/main" id="{F2CB9809-6E33-408C-A7EB-2A58B918DDD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31" name="Gerade Verbindung mit Pfeil 330">
          <a:extLst>
            <a:ext uri="{FF2B5EF4-FFF2-40B4-BE49-F238E27FC236}">
              <a16:creationId xmlns:a16="http://schemas.microsoft.com/office/drawing/2014/main" id="{73F27B91-5793-4EC9-86A5-5C0D1EF739B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32" name="Gerade Verbindung mit Pfeil 331">
          <a:extLst>
            <a:ext uri="{FF2B5EF4-FFF2-40B4-BE49-F238E27FC236}">
              <a16:creationId xmlns:a16="http://schemas.microsoft.com/office/drawing/2014/main" id="{423707C3-800B-4CAE-A967-3CF12BD8167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33" name="Gerade Verbindung mit Pfeil 332">
          <a:extLst>
            <a:ext uri="{FF2B5EF4-FFF2-40B4-BE49-F238E27FC236}">
              <a16:creationId xmlns:a16="http://schemas.microsoft.com/office/drawing/2014/main" id="{749B677E-93F1-4169-9689-97E162AF8A26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34" name="Gerade Verbindung mit Pfeil 333">
          <a:extLst>
            <a:ext uri="{FF2B5EF4-FFF2-40B4-BE49-F238E27FC236}">
              <a16:creationId xmlns:a16="http://schemas.microsoft.com/office/drawing/2014/main" id="{EDDADDE7-F356-4D42-AA5E-CA75760088F4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35" name="Gerade Verbindung mit Pfeil 334">
          <a:extLst>
            <a:ext uri="{FF2B5EF4-FFF2-40B4-BE49-F238E27FC236}">
              <a16:creationId xmlns:a16="http://schemas.microsoft.com/office/drawing/2014/main" id="{AD6A14CE-4485-4C0A-97F0-FFF74B2890E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36" name="Gerade Verbindung mit Pfeil 335">
          <a:extLst>
            <a:ext uri="{FF2B5EF4-FFF2-40B4-BE49-F238E27FC236}">
              <a16:creationId xmlns:a16="http://schemas.microsoft.com/office/drawing/2014/main" id="{D9B307B4-5AED-456B-8475-7595EEC52B9C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37" name="Gerade Verbindung mit Pfeil 336">
          <a:extLst>
            <a:ext uri="{FF2B5EF4-FFF2-40B4-BE49-F238E27FC236}">
              <a16:creationId xmlns:a16="http://schemas.microsoft.com/office/drawing/2014/main" id="{F64A1384-BB99-4B98-AF96-5A438140125D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38" name="Gerade Verbindung mit Pfeil 337">
          <a:extLst>
            <a:ext uri="{FF2B5EF4-FFF2-40B4-BE49-F238E27FC236}">
              <a16:creationId xmlns:a16="http://schemas.microsoft.com/office/drawing/2014/main" id="{03405241-FB8B-428A-9093-9047743468D3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39" name="Gerade Verbindung mit Pfeil 338">
          <a:extLst>
            <a:ext uri="{FF2B5EF4-FFF2-40B4-BE49-F238E27FC236}">
              <a16:creationId xmlns:a16="http://schemas.microsoft.com/office/drawing/2014/main" id="{BAC1C9FA-9C5C-48E5-96E9-3BDF742F8424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40" name="Gerade Verbindung mit Pfeil 339">
          <a:extLst>
            <a:ext uri="{FF2B5EF4-FFF2-40B4-BE49-F238E27FC236}">
              <a16:creationId xmlns:a16="http://schemas.microsoft.com/office/drawing/2014/main" id="{D6CBD112-FFB8-4C89-BE1C-0FCDF89BCEDA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41" name="Gerade Verbindung mit Pfeil 340">
          <a:extLst>
            <a:ext uri="{FF2B5EF4-FFF2-40B4-BE49-F238E27FC236}">
              <a16:creationId xmlns:a16="http://schemas.microsoft.com/office/drawing/2014/main" id="{629E3D2D-DC2E-478E-B741-6E3695A5F54C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42" name="Gerade Verbindung mit Pfeil 341">
          <a:extLst>
            <a:ext uri="{FF2B5EF4-FFF2-40B4-BE49-F238E27FC236}">
              <a16:creationId xmlns:a16="http://schemas.microsoft.com/office/drawing/2014/main" id="{BE45BE9D-4266-47E4-BF4C-5122BF98669F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43" name="Gerade Verbindung mit Pfeil 342">
          <a:extLst>
            <a:ext uri="{FF2B5EF4-FFF2-40B4-BE49-F238E27FC236}">
              <a16:creationId xmlns:a16="http://schemas.microsoft.com/office/drawing/2014/main" id="{987E3E41-276D-4B94-A61E-F92C7D304A76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44" name="Gerade Verbindung mit Pfeil 343">
          <a:extLst>
            <a:ext uri="{FF2B5EF4-FFF2-40B4-BE49-F238E27FC236}">
              <a16:creationId xmlns:a16="http://schemas.microsoft.com/office/drawing/2014/main" id="{F617DEF8-BB99-435A-9F58-B2DB0D49D2FE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45" name="Gerade Verbindung mit Pfeil 344">
          <a:extLst>
            <a:ext uri="{FF2B5EF4-FFF2-40B4-BE49-F238E27FC236}">
              <a16:creationId xmlns:a16="http://schemas.microsoft.com/office/drawing/2014/main" id="{761BE992-A968-43EF-8396-57BF70558D5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46" name="Gerade Verbindung mit Pfeil 345">
          <a:extLst>
            <a:ext uri="{FF2B5EF4-FFF2-40B4-BE49-F238E27FC236}">
              <a16:creationId xmlns:a16="http://schemas.microsoft.com/office/drawing/2014/main" id="{6CF32DE4-B149-4799-BC16-147770E26B4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47" name="Gerade Verbindung mit Pfeil 346">
          <a:extLst>
            <a:ext uri="{FF2B5EF4-FFF2-40B4-BE49-F238E27FC236}">
              <a16:creationId xmlns:a16="http://schemas.microsoft.com/office/drawing/2014/main" id="{2A13268A-B568-4194-8C69-8940B02948C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48" name="Gerade Verbindung mit Pfeil 347">
          <a:extLst>
            <a:ext uri="{FF2B5EF4-FFF2-40B4-BE49-F238E27FC236}">
              <a16:creationId xmlns:a16="http://schemas.microsoft.com/office/drawing/2014/main" id="{3509EF0F-1C78-4188-93A8-94E86865D00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49" name="Gerade Verbindung mit Pfeil 348">
          <a:extLst>
            <a:ext uri="{FF2B5EF4-FFF2-40B4-BE49-F238E27FC236}">
              <a16:creationId xmlns:a16="http://schemas.microsoft.com/office/drawing/2014/main" id="{417329C0-1FE4-4EA3-8544-B1DB463F4CD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50" name="Gerade Verbindung mit Pfeil 349">
          <a:extLst>
            <a:ext uri="{FF2B5EF4-FFF2-40B4-BE49-F238E27FC236}">
              <a16:creationId xmlns:a16="http://schemas.microsoft.com/office/drawing/2014/main" id="{1C32F487-21C7-47B4-B0A0-9D6DB11D0F6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51" name="Gerade Verbindung mit Pfeil 350">
          <a:extLst>
            <a:ext uri="{FF2B5EF4-FFF2-40B4-BE49-F238E27FC236}">
              <a16:creationId xmlns:a16="http://schemas.microsoft.com/office/drawing/2014/main" id="{B721DB17-22F3-4499-A867-79FC52485E4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52" name="Gerade Verbindung mit Pfeil 351">
          <a:extLst>
            <a:ext uri="{FF2B5EF4-FFF2-40B4-BE49-F238E27FC236}">
              <a16:creationId xmlns:a16="http://schemas.microsoft.com/office/drawing/2014/main" id="{F944D139-AF6F-48A9-9D53-6F3F39B93F7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53" name="Gerade Verbindung mit Pfeil 352">
          <a:extLst>
            <a:ext uri="{FF2B5EF4-FFF2-40B4-BE49-F238E27FC236}">
              <a16:creationId xmlns:a16="http://schemas.microsoft.com/office/drawing/2014/main" id="{D00FC5C6-2D6C-43E1-99B1-6D94DF58D33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54" name="Gerade Verbindung mit Pfeil 353">
          <a:extLst>
            <a:ext uri="{FF2B5EF4-FFF2-40B4-BE49-F238E27FC236}">
              <a16:creationId xmlns:a16="http://schemas.microsoft.com/office/drawing/2014/main" id="{A75BE411-5984-45C4-9944-5B561B6AF96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55" name="Gerade Verbindung mit Pfeil 354">
          <a:extLst>
            <a:ext uri="{FF2B5EF4-FFF2-40B4-BE49-F238E27FC236}">
              <a16:creationId xmlns:a16="http://schemas.microsoft.com/office/drawing/2014/main" id="{58F81D9C-3AF1-4A2A-ABA9-BEC309E0758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56" name="Gerade Verbindung mit Pfeil 355">
          <a:extLst>
            <a:ext uri="{FF2B5EF4-FFF2-40B4-BE49-F238E27FC236}">
              <a16:creationId xmlns:a16="http://schemas.microsoft.com/office/drawing/2014/main" id="{FDB904CC-8EEC-4C5C-8842-30590849DA6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57" name="Gerade Verbindung mit Pfeil 356">
          <a:extLst>
            <a:ext uri="{FF2B5EF4-FFF2-40B4-BE49-F238E27FC236}">
              <a16:creationId xmlns:a16="http://schemas.microsoft.com/office/drawing/2014/main" id="{47D82F64-145C-4A1A-88E0-D4F4A2AEEB4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58" name="Gerade Verbindung mit Pfeil 357">
          <a:extLst>
            <a:ext uri="{FF2B5EF4-FFF2-40B4-BE49-F238E27FC236}">
              <a16:creationId xmlns:a16="http://schemas.microsoft.com/office/drawing/2014/main" id="{FB2D9D02-A59E-4576-B55C-A4611B0D334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59" name="Gerade Verbindung mit Pfeil 358">
          <a:extLst>
            <a:ext uri="{FF2B5EF4-FFF2-40B4-BE49-F238E27FC236}">
              <a16:creationId xmlns:a16="http://schemas.microsoft.com/office/drawing/2014/main" id="{3E692C8E-BA43-4DFD-87F7-72073605221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60" name="Gerade Verbindung mit Pfeil 359">
          <a:extLst>
            <a:ext uri="{FF2B5EF4-FFF2-40B4-BE49-F238E27FC236}">
              <a16:creationId xmlns:a16="http://schemas.microsoft.com/office/drawing/2014/main" id="{92296548-200D-4FF5-9789-48E7C5A8466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61" name="Gerade Verbindung mit Pfeil 360">
          <a:extLst>
            <a:ext uri="{FF2B5EF4-FFF2-40B4-BE49-F238E27FC236}">
              <a16:creationId xmlns:a16="http://schemas.microsoft.com/office/drawing/2014/main" id="{33ABBE59-99CC-4004-A8AE-E7CB04D69F7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62" name="Gerade Verbindung mit Pfeil 361">
          <a:extLst>
            <a:ext uri="{FF2B5EF4-FFF2-40B4-BE49-F238E27FC236}">
              <a16:creationId xmlns:a16="http://schemas.microsoft.com/office/drawing/2014/main" id="{5A73961C-AAE0-4940-83DD-8BD9AA78E4A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63" name="Gerade Verbindung mit Pfeil 362">
          <a:extLst>
            <a:ext uri="{FF2B5EF4-FFF2-40B4-BE49-F238E27FC236}">
              <a16:creationId xmlns:a16="http://schemas.microsoft.com/office/drawing/2014/main" id="{4DDD63B4-0F69-4CF9-90E0-B8C3BE83404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64" name="Gerade Verbindung mit Pfeil 363">
          <a:extLst>
            <a:ext uri="{FF2B5EF4-FFF2-40B4-BE49-F238E27FC236}">
              <a16:creationId xmlns:a16="http://schemas.microsoft.com/office/drawing/2014/main" id="{CCDA250A-412C-4066-A667-78A5AB16EA4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65" name="Gerade Verbindung mit Pfeil 364">
          <a:extLst>
            <a:ext uri="{FF2B5EF4-FFF2-40B4-BE49-F238E27FC236}">
              <a16:creationId xmlns:a16="http://schemas.microsoft.com/office/drawing/2014/main" id="{FA41B706-E28D-49F4-9989-16A291940D6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66" name="Gerade Verbindung mit Pfeil 365">
          <a:extLst>
            <a:ext uri="{FF2B5EF4-FFF2-40B4-BE49-F238E27FC236}">
              <a16:creationId xmlns:a16="http://schemas.microsoft.com/office/drawing/2014/main" id="{9818CA2A-D6EA-4E84-B124-7F69FF597C8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67" name="Gerade Verbindung mit Pfeil 366">
          <a:extLst>
            <a:ext uri="{FF2B5EF4-FFF2-40B4-BE49-F238E27FC236}">
              <a16:creationId xmlns:a16="http://schemas.microsoft.com/office/drawing/2014/main" id="{E10327EB-56D5-47F5-BAF6-2A35DE7ABBF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68" name="Gerade Verbindung mit Pfeil 367">
          <a:extLst>
            <a:ext uri="{FF2B5EF4-FFF2-40B4-BE49-F238E27FC236}">
              <a16:creationId xmlns:a16="http://schemas.microsoft.com/office/drawing/2014/main" id="{5A066828-6E54-4564-9B0C-82EFCE88FEC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69" name="Gerade Verbindung mit Pfeil 368">
          <a:extLst>
            <a:ext uri="{FF2B5EF4-FFF2-40B4-BE49-F238E27FC236}">
              <a16:creationId xmlns:a16="http://schemas.microsoft.com/office/drawing/2014/main" id="{B4B05875-C103-4DAE-8C01-B0338512082E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70" name="Gerade Verbindung mit Pfeil 369">
          <a:extLst>
            <a:ext uri="{FF2B5EF4-FFF2-40B4-BE49-F238E27FC236}">
              <a16:creationId xmlns:a16="http://schemas.microsoft.com/office/drawing/2014/main" id="{2CD220A8-1B47-4C28-97C2-0CD01FF3F7A3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71" name="Gerade Verbindung mit Pfeil 370">
          <a:extLst>
            <a:ext uri="{FF2B5EF4-FFF2-40B4-BE49-F238E27FC236}">
              <a16:creationId xmlns:a16="http://schemas.microsoft.com/office/drawing/2014/main" id="{314345E6-1B54-4676-A2E1-A90827D5E1FB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72" name="Gerade Verbindung mit Pfeil 371">
          <a:extLst>
            <a:ext uri="{FF2B5EF4-FFF2-40B4-BE49-F238E27FC236}">
              <a16:creationId xmlns:a16="http://schemas.microsoft.com/office/drawing/2014/main" id="{AD2E4AC5-5F2C-4248-9DF1-06FD00C8E868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73" name="Gerade Verbindung mit Pfeil 372">
          <a:extLst>
            <a:ext uri="{FF2B5EF4-FFF2-40B4-BE49-F238E27FC236}">
              <a16:creationId xmlns:a16="http://schemas.microsoft.com/office/drawing/2014/main" id="{83F70771-44BD-48A9-8F82-AACBDCBAD806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74" name="Gerade Verbindung mit Pfeil 373">
          <a:extLst>
            <a:ext uri="{FF2B5EF4-FFF2-40B4-BE49-F238E27FC236}">
              <a16:creationId xmlns:a16="http://schemas.microsoft.com/office/drawing/2014/main" id="{D05DC89C-789E-4B56-9295-ACB2E5A325D6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75" name="Gerade Verbindung mit Pfeil 374">
          <a:extLst>
            <a:ext uri="{FF2B5EF4-FFF2-40B4-BE49-F238E27FC236}">
              <a16:creationId xmlns:a16="http://schemas.microsoft.com/office/drawing/2014/main" id="{0B12A15F-69CA-4562-8241-B25D569364B4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76" name="Gerade Verbindung mit Pfeil 375">
          <a:extLst>
            <a:ext uri="{FF2B5EF4-FFF2-40B4-BE49-F238E27FC236}">
              <a16:creationId xmlns:a16="http://schemas.microsoft.com/office/drawing/2014/main" id="{73AD7518-B1E4-47C0-B867-61CA191BF8B6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77" name="Gerade Verbindung mit Pfeil 376">
          <a:extLst>
            <a:ext uri="{FF2B5EF4-FFF2-40B4-BE49-F238E27FC236}">
              <a16:creationId xmlns:a16="http://schemas.microsoft.com/office/drawing/2014/main" id="{6CC93A8E-EE21-46D2-921A-6613850EF596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78" name="Gerade Verbindung mit Pfeil 377">
          <a:extLst>
            <a:ext uri="{FF2B5EF4-FFF2-40B4-BE49-F238E27FC236}">
              <a16:creationId xmlns:a16="http://schemas.microsoft.com/office/drawing/2014/main" id="{1B027D7F-2A6C-4375-B1DB-0DED017AF5D2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79" name="Gerade Verbindung mit Pfeil 378">
          <a:extLst>
            <a:ext uri="{FF2B5EF4-FFF2-40B4-BE49-F238E27FC236}">
              <a16:creationId xmlns:a16="http://schemas.microsoft.com/office/drawing/2014/main" id="{8C19ABC9-786B-4DDE-83F7-EB994CFBF959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80" name="Gerade Verbindung mit Pfeil 379">
          <a:extLst>
            <a:ext uri="{FF2B5EF4-FFF2-40B4-BE49-F238E27FC236}">
              <a16:creationId xmlns:a16="http://schemas.microsoft.com/office/drawing/2014/main" id="{A8ECC341-B42B-493E-8727-32009A90F14D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81" name="Gerade Verbindung mit Pfeil 380">
          <a:extLst>
            <a:ext uri="{FF2B5EF4-FFF2-40B4-BE49-F238E27FC236}">
              <a16:creationId xmlns:a16="http://schemas.microsoft.com/office/drawing/2014/main" id="{E1A7E867-1045-4D28-8769-D05787DE716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82" name="Gerade Verbindung mit Pfeil 381">
          <a:extLst>
            <a:ext uri="{FF2B5EF4-FFF2-40B4-BE49-F238E27FC236}">
              <a16:creationId xmlns:a16="http://schemas.microsoft.com/office/drawing/2014/main" id="{93978AA4-A68B-4D6B-B8F1-FB76015EF39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83" name="Gerade Verbindung mit Pfeil 382">
          <a:extLst>
            <a:ext uri="{FF2B5EF4-FFF2-40B4-BE49-F238E27FC236}">
              <a16:creationId xmlns:a16="http://schemas.microsoft.com/office/drawing/2014/main" id="{8EF33EB4-A079-42FF-90B2-4E8800216AC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84" name="Gerade Verbindung mit Pfeil 383">
          <a:extLst>
            <a:ext uri="{FF2B5EF4-FFF2-40B4-BE49-F238E27FC236}">
              <a16:creationId xmlns:a16="http://schemas.microsoft.com/office/drawing/2014/main" id="{455B909C-7BE9-44BF-AE61-E3C99C980A4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85" name="Gerade Verbindung mit Pfeil 384">
          <a:extLst>
            <a:ext uri="{FF2B5EF4-FFF2-40B4-BE49-F238E27FC236}">
              <a16:creationId xmlns:a16="http://schemas.microsoft.com/office/drawing/2014/main" id="{A84AC0F8-AF9F-44AA-929A-510F6F0F28C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86" name="Gerade Verbindung mit Pfeil 385">
          <a:extLst>
            <a:ext uri="{FF2B5EF4-FFF2-40B4-BE49-F238E27FC236}">
              <a16:creationId xmlns:a16="http://schemas.microsoft.com/office/drawing/2014/main" id="{8FD36EAB-3323-4CEC-A62F-468AC3DE7BC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87" name="Gerade Verbindung mit Pfeil 386">
          <a:extLst>
            <a:ext uri="{FF2B5EF4-FFF2-40B4-BE49-F238E27FC236}">
              <a16:creationId xmlns:a16="http://schemas.microsoft.com/office/drawing/2014/main" id="{CBD46830-1884-467D-98F6-D0382145836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88" name="Gerade Verbindung mit Pfeil 387">
          <a:extLst>
            <a:ext uri="{FF2B5EF4-FFF2-40B4-BE49-F238E27FC236}">
              <a16:creationId xmlns:a16="http://schemas.microsoft.com/office/drawing/2014/main" id="{C3547945-27C8-4866-BF8E-0D35F43D34C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89" name="Gerade Verbindung mit Pfeil 388">
          <a:extLst>
            <a:ext uri="{FF2B5EF4-FFF2-40B4-BE49-F238E27FC236}">
              <a16:creationId xmlns:a16="http://schemas.microsoft.com/office/drawing/2014/main" id="{A0566B02-7499-4B4D-AE86-98678002D73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90" name="Gerade Verbindung mit Pfeil 389">
          <a:extLst>
            <a:ext uri="{FF2B5EF4-FFF2-40B4-BE49-F238E27FC236}">
              <a16:creationId xmlns:a16="http://schemas.microsoft.com/office/drawing/2014/main" id="{B93CE6F2-0476-476E-91BA-99A25A1A91A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91" name="Gerade Verbindung mit Pfeil 390">
          <a:extLst>
            <a:ext uri="{FF2B5EF4-FFF2-40B4-BE49-F238E27FC236}">
              <a16:creationId xmlns:a16="http://schemas.microsoft.com/office/drawing/2014/main" id="{D0ED75C0-BC2E-4461-B295-67F0C6F71FD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92" name="Gerade Verbindung mit Pfeil 391">
          <a:extLst>
            <a:ext uri="{FF2B5EF4-FFF2-40B4-BE49-F238E27FC236}">
              <a16:creationId xmlns:a16="http://schemas.microsoft.com/office/drawing/2014/main" id="{4583165D-C75A-493F-B979-B5C035A6A9B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93" name="Gerade Verbindung mit Pfeil 392">
          <a:extLst>
            <a:ext uri="{FF2B5EF4-FFF2-40B4-BE49-F238E27FC236}">
              <a16:creationId xmlns:a16="http://schemas.microsoft.com/office/drawing/2014/main" id="{E28614C5-1FE9-4D10-8275-28629312A86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94" name="Gerade Verbindung mit Pfeil 393">
          <a:extLst>
            <a:ext uri="{FF2B5EF4-FFF2-40B4-BE49-F238E27FC236}">
              <a16:creationId xmlns:a16="http://schemas.microsoft.com/office/drawing/2014/main" id="{CD5FEBDA-3A91-46F8-8621-6D2D9907876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95" name="Gerade Verbindung mit Pfeil 394">
          <a:extLst>
            <a:ext uri="{FF2B5EF4-FFF2-40B4-BE49-F238E27FC236}">
              <a16:creationId xmlns:a16="http://schemas.microsoft.com/office/drawing/2014/main" id="{E17AF57A-649B-4526-B9B4-196E5FCB8B4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96" name="Gerade Verbindung mit Pfeil 395">
          <a:extLst>
            <a:ext uri="{FF2B5EF4-FFF2-40B4-BE49-F238E27FC236}">
              <a16:creationId xmlns:a16="http://schemas.microsoft.com/office/drawing/2014/main" id="{AEFCC176-F911-4526-B36E-1DF599CE349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97" name="Gerade Verbindung mit Pfeil 396">
          <a:extLst>
            <a:ext uri="{FF2B5EF4-FFF2-40B4-BE49-F238E27FC236}">
              <a16:creationId xmlns:a16="http://schemas.microsoft.com/office/drawing/2014/main" id="{F33829D5-456F-4628-87A5-0CDE63F93F4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98" name="Gerade Verbindung mit Pfeil 397">
          <a:extLst>
            <a:ext uri="{FF2B5EF4-FFF2-40B4-BE49-F238E27FC236}">
              <a16:creationId xmlns:a16="http://schemas.microsoft.com/office/drawing/2014/main" id="{1BBE5129-8E30-4858-A21D-CF73063BE39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99" name="Gerade Verbindung mit Pfeil 398">
          <a:extLst>
            <a:ext uri="{FF2B5EF4-FFF2-40B4-BE49-F238E27FC236}">
              <a16:creationId xmlns:a16="http://schemas.microsoft.com/office/drawing/2014/main" id="{0E2B5FC2-50B6-45A9-97B4-A2830BEC4AA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00" name="Gerade Verbindung mit Pfeil 399">
          <a:extLst>
            <a:ext uri="{FF2B5EF4-FFF2-40B4-BE49-F238E27FC236}">
              <a16:creationId xmlns:a16="http://schemas.microsoft.com/office/drawing/2014/main" id="{DD8B5C19-EA78-49FF-A8A8-CCFB0E22094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01" name="Gerade Verbindung mit Pfeil 400">
          <a:extLst>
            <a:ext uri="{FF2B5EF4-FFF2-40B4-BE49-F238E27FC236}">
              <a16:creationId xmlns:a16="http://schemas.microsoft.com/office/drawing/2014/main" id="{0D722E5F-D497-4A79-9B29-FD31C5CDCE7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02" name="Gerade Verbindung mit Pfeil 401">
          <a:extLst>
            <a:ext uri="{FF2B5EF4-FFF2-40B4-BE49-F238E27FC236}">
              <a16:creationId xmlns:a16="http://schemas.microsoft.com/office/drawing/2014/main" id="{B02EF244-2933-46E5-8856-5582EF306F1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03" name="Gerade Verbindung mit Pfeil 402">
          <a:extLst>
            <a:ext uri="{FF2B5EF4-FFF2-40B4-BE49-F238E27FC236}">
              <a16:creationId xmlns:a16="http://schemas.microsoft.com/office/drawing/2014/main" id="{5CE9B929-5123-4CB4-881A-895CE986C6F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04" name="Gerade Verbindung mit Pfeil 403">
          <a:extLst>
            <a:ext uri="{FF2B5EF4-FFF2-40B4-BE49-F238E27FC236}">
              <a16:creationId xmlns:a16="http://schemas.microsoft.com/office/drawing/2014/main" id="{3CBD5610-091B-4EB1-B906-6DDFD360F58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05" name="Gerade Verbindung mit Pfeil 404">
          <a:extLst>
            <a:ext uri="{FF2B5EF4-FFF2-40B4-BE49-F238E27FC236}">
              <a16:creationId xmlns:a16="http://schemas.microsoft.com/office/drawing/2014/main" id="{67B8C896-1511-476D-B94D-9E3C83D22E1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06" name="Gerade Verbindung mit Pfeil 405">
          <a:extLst>
            <a:ext uri="{FF2B5EF4-FFF2-40B4-BE49-F238E27FC236}">
              <a16:creationId xmlns:a16="http://schemas.microsoft.com/office/drawing/2014/main" id="{592CEEA6-7318-47EC-8E9E-DF9E9461222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07" name="Gerade Verbindung mit Pfeil 406">
          <a:extLst>
            <a:ext uri="{FF2B5EF4-FFF2-40B4-BE49-F238E27FC236}">
              <a16:creationId xmlns:a16="http://schemas.microsoft.com/office/drawing/2014/main" id="{E924E1AD-E2B4-4AB8-B04A-BD1C553A833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08" name="Gerade Verbindung mit Pfeil 407">
          <a:extLst>
            <a:ext uri="{FF2B5EF4-FFF2-40B4-BE49-F238E27FC236}">
              <a16:creationId xmlns:a16="http://schemas.microsoft.com/office/drawing/2014/main" id="{7C39FFD3-D087-4F98-9B50-34E67A0E4B3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09" name="Gerade Verbindung mit Pfeil 408">
          <a:extLst>
            <a:ext uri="{FF2B5EF4-FFF2-40B4-BE49-F238E27FC236}">
              <a16:creationId xmlns:a16="http://schemas.microsoft.com/office/drawing/2014/main" id="{883E59E1-A5B6-4450-80E2-4B65FE108C8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10" name="Gerade Verbindung mit Pfeil 409">
          <a:extLst>
            <a:ext uri="{FF2B5EF4-FFF2-40B4-BE49-F238E27FC236}">
              <a16:creationId xmlns:a16="http://schemas.microsoft.com/office/drawing/2014/main" id="{284A84BA-67D6-40E2-B301-66E7B53739D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11" name="Gerade Verbindung mit Pfeil 410">
          <a:extLst>
            <a:ext uri="{FF2B5EF4-FFF2-40B4-BE49-F238E27FC236}">
              <a16:creationId xmlns:a16="http://schemas.microsoft.com/office/drawing/2014/main" id="{EBC6BF4D-D76D-4CCF-ABE8-8E51793F541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12" name="Gerade Verbindung mit Pfeil 411">
          <a:extLst>
            <a:ext uri="{FF2B5EF4-FFF2-40B4-BE49-F238E27FC236}">
              <a16:creationId xmlns:a16="http://schemas.microsoft.com/office/drawing/2014/main" id="{B5F30870-09F8-4373-B1AE-165A04C55A0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13" name="Gerade Verbindung mit Pfeil 412">
          <a:extLst>
            <a:ext uri="{FF2B5EF4-FFF2-40B4-BE49-F238E27FC236}">
              <a16:creationId xmlns:a16="http://schemas.microsoft.com/office/drawing/2014/main" id="{47EE1B45-4D51-4C37-A920-D4F0A338E02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14" name="Gerade Verbindung mit Pfeil 413">
          <a:extLst>
            <a:ext uri="{FF2B5EF4-FFF2-40B4-BE49-F238E27FC236}">
              <a16:creationId xmlns:a16="http://schemas.microsoft.com/office/drawing/2014/main" id="{8D84B57D-51D7-4139-ADE5-988CCED9473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15" name="Gerade Verbindung mit Pfeil 414">
          <a:extLst>
            <a:ext uri="{FF2B5EF4-FFF2-40B4-BE49-F238E27FC236}">
              <a16:creationId xmlns:a16="http://schemas.microsoft.com/office/drawing/2014/main" id="{5B8CF07B-6349-44EC-A87E-4820533A5A1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16" name="Gerade Verbindung mit Pfeil 415">
          <a:extLst>
            <a:ext uri="{FF2B5EF4-FFF2-40B4-BE49-F238E27FC236}">
              <a16:creationId xmlns:a16="http://schemas.microsoft.com/office/drawing/2014/main" id="{6D922863-1729-4C6E-A823-6F48643CB49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17" name="Gerade Verbindung mit Pfeil 416">
          <a:extLst>
            <a:ext uri="{FF2B5EF4-FFF2-40B4-BE49-F238E27FC236}">
              <a16:creationId xmlns:a16="http://schemas.microsoft.com/office/drawing/2014/main" id="{F5CC1397-AD07-4B18-B620-4811F9D3999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18" name="Gerade Verbindung mit Pfeil 417">
          <a:extLst>
            <a:ext uri="{FF2B5EF4-FFF2-40B4-BE49-F238E27FC236}">
              <a16:creationId xmlns:a16="http://schemas.microsoft.com/office/drawing/2014/main" id="{2BF4FA3F-BFED-4022-A316-8900BA4D1CF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19" name="Gerade Verbindung mit Pfeil 418">
          <a:extLst>
            <a:ext uri="{FF2B5EF4-FFF2-40B4-BE49-F238E27FC236}">
              <a16:creationId xmlns:a16="http://schemas.microsoft.com/office/drawing/2014/main" id="{DEB62043-5EBA-4278-99A4-E43E1C02E0F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20" name="Gerade Verbindung mit Pfeil 419">
          <a:extLst>
            <a:ext uri="{FF2B5EF4-FFF2-40B4-BE49-F238E27FC236}">
              <a16:creationId xmlns:a16="http://schemas.microsoft.com/office/drawing/2014/main" id="{7F3B671D-5D85-46BD-BF8A-74DE455C92C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21" name="Gerade Verbindung mit Pfeil 420">
          <a:extLst>
            <a:ext uri="{FF2B5EF4-FFF2-40B4-BE49-F238E27FC236}">
              <a16:creationId xmlns:a16="http://schemas.microsoft.com/office/drawing/2014/main" id="{E4C4C439-2336-4C93-A9E2-98DE468D8CB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22" name="Gerade Verbindung mit Pfeil 421">
          <a:extLst>
            <a:ext uri="{FF2B5EF4-FFF2-40B4-BE49-F238E27FC236}">
              <a16:creationId xmlns:a16="http://schemas.microsoft.com/office/drawing/2014/main" id="{133CF0F5-6378-4720-ADDE-CFADB321A6D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23" name="Gerade Verbindung mit Pfeil 422">
          <a:extLst>
            <a:ext uri="{FF2B5EF4-FFF2-40B4-BE49-F238E27FC236}">
              <a16:creationId xmlns:a16="http://schemas.microsoft.com/office/drawing/2014/main" id="{31649F58-C958-4D19-B014-6C9FDCEE560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24" name="Gerade Verbindung mit Pfeil 423">
          <a:extLst>
            <a:ext uri="{FF2B5EF4-FFF2-40B4-BE49-F238E27FC236}">
              <a16:creationId xmlns:a16="http://schemas.microsoft.com/office/drawing/2014/main" id="{10BF5B85-F073-4DFB-A732-500C3A6C181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25" name="Gerade Verbindung mit Pfeil 424">
          <a:extLst>
            <a:ext uri="{FF2B5EF4-FFF2-40B4-BE49-F238E27FC236}">
              <a16:creationId xmlns:a16="http://schemas.microsoft.com/office/drawing/2014/main" id="{36CCCF84-C19F-4A30-A8B9-4F57C71EFBE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26" name="Gerade Verbindung mit Pfeil 425">
          <a:extLst>
            <a:ext uri="{FF2B5EF4-FFF2-40B4-BE49-F238E27FC236}">
              <a16:creationId xmlns:a16="http://schemas.microsoft.com/office/drawing/2014/main" id="{77A769CC-1878-4D3F-A0FF-B68FE811FA2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27" name="Gerade Verbindung mit Pfeil 426">
          <a:extLst>
            <a:ext uri="{FF2B5EF4-FFF2-40B4-BE49-F238E27FC236}">
              <a16:creationId xmlns:a16="http://schemas.microsoft.com/office/drawing/2014/main" id="{E4C91223-A4B5-4C0D-9026-D6AC7ADE214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28" name="Gerade Verbindung mit Pfeil 427">
          <a:extLst>
            <a:ext uri="{FF2B5EF4-FFF2-40B4-BE49-F238E27FC236}">
              <a16:creationId xmlns:a16="http://schemas.microsoft.com/office/drawing/2014/main" id="{78201F26-6567-4049-9679-0D198FE3B2A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29" name="Gerade Verbindung mit Pfeil 428">
          <a:extLst>
            <a:ext uri="{FF2B5EF4-FFF2-40B4-BE49-F238E27FC236}">
              <a16:creationId xmlns:a16="http://schemas.microsoft.com/office/drawing/2014/main" id="{B52AC6DE-F3DA-44C4-B8F4-CE997164ABF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30" name="Gerade Verbindung mit Pfeil 429">
          <a:extLst>
            <a:ext uri="{FF2B5EF4-FFF2-40B4-BE49-F238E27FC236}">
              <a16:creationId xmlns:a16="http://schemas.microsoft.com/office/drawing/2014/main" id="{4BE1F853-08FD-4DEB-B3D7-DF96F8B1077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31" name="Gerade Verbindung mit Pfeil 430">
          <a:extLst>
            <a:ext uri="{FF2B5EF4-FFF2-40B4-BE49-F238E27FC236}">
              <a16:creationId xmlns:a16="http://schemas.microsoft.com/office/drawing/2014/main" id="{F0882258-DFE7-4A3C-A04D-68BD409D191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32" name="Gerade Verbindung mit Pfeil 431">
          <a:extLst>
            <a:ext uri="{FF2B5EF4-FFF2-40B4-BE49-F238E27FC236}">
              <a16:creationId xmlns:a16="http://schemas.microsoft.com/office/drawing/2014/main" id="{A4494045-F25D-40AD-89CD-1F6FED26184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33" name="Gerade Verbindung mit Pfeil 432">
          <a:extLst>
            <a:ext uri="{FF2B5EF4-FFF2-40B4-BE49-F238E27FC236}">
              <a16:creationId xmlns:a16="http://schemas.microsoft.com/office/drawing/2014/main" id="{A262DED0-215A-4FF7-BDCA-0543B2DB2B9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34" name="Gerade Verbindung mit Pfeil 433">
          <a:extLst>
            <a:ext uri="{FF2B5EF4-FFF2-40B4-BE49-F238E27FC236}">
              <a16:creationId xmlns:a16="http://schemas.microsoft.com/office/drawing/2014/main" id="{6D7A5DC4-7763-4016-B239-D472F078010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35" name="Gerade Verbindung mit Pfeil 434">
          <a:extLst>
            <a:ext uri="{FF2B5EF4-FFF2-40B4-BE49-F238E27FC236}">
              <a16:creationId xmlns:a16="http://schemas.microsoft.com/office/drawing/2014/main" id="{BE2BB86B-5B4B-4300-BD70-D39A73567EC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36" name="Gerade Verbindung mit Pfeil 435">
          <a:extLst>
            <a:ext uri="{FF2B5EF4-FFF2-40B4-BE49-F238E27FC236}">
              <a16:creationId xmlns:a16="http://schemas.microsoft.com/office/drawing/2014/main" id="{26A9548D-C10F-4AA4-94D0-66AE147A88A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37" name="Gerade Verbindung mit Pfeil 436">
          <a:extLst>
            <a:ext uri="{FF2B5EF4-FFF2-40B4-BE49-F238E27FC236}">
              <a16:creationId xmlns:a16="http://schemas.microsoft.com/office/drawing/2014/main" id="{60C5EF52-6384-455F-AA9A-B0683739BAF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38" name="Gerade Verbindung mit Pfeil 437">
          <a:extLst>
            <a:ext uri="{FF2B5EF4-FFF2-40B4-BE49-F238E27FC236}">
              <a16:creationId xmlns:a16="http://schemas.microsoft.com/office/drawing/2014/main" id="{8C424F40-0BFE-4824-B492-A02793788D6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39" name="Gerade Verbindung mit Pfeil 438">
          <a:extLst>
            <a:ext uri="{FF2B5EF4-FFF2-40B4-BE49-F238E27FC236}">
              <a16:creationId xmlns:a16="http://schemas.microsoft.com/office/drawing/2014/main" id="{71F7F223-9D34-457C-A19C-9641D07F9D7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40" name="Gerade Verbindung mit Pfeil 439">
          <a:extLst>
            <a:ext uri="{FF2B5EF4-FFF2-40B4-BE49-F238E27FC236}">
              <a16:creationId xmlns:a16="http://schemas.microsoft.com/office/drawing/2014/main" id="{B86EA39A-5C58-4228-BDC9-BFD655962AC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41" name="Gerade Verbindung mit Pfeil 440">
          <a:extLst>
            <a:ext uri="{FF2B5EF4-FFF2-40B4-BE49-F238E27FC236}">
              <a16:creationId xmlns:a16="http://schemas.microsoft.com/office/drawing/2014/main" id="{7E4B5286-5E8E-435B-9583-67B301F50E7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42" name="Gerade Verbindung mit Pfeil 441">
          <a:extLst>
            <a:ext uri="{FF2B5EF4-FFF2-40B4-BE49-F238E27FC236}">
              <a16:creationId xmlns:a16="http://schemas.microsoft.com/office/drawing/2014/main" id="{9EAAFC9A-93A8-433D-8176-E5D0B2A1B08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43" name="Gerade Verbindung mit Pfeil 442">
          <a:extLst>
            <a:ext uri="{FF2B5EF4-FFF2-40B4-BE49-F238E27FC236}">
              <a16:creationId xmlns:a16="http://schemas.microsoft.com/office/drawing/2014/main" id="{7AC9B8F6-9E23-4282-8926-3DC03C2C80D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44" name="Gerade Verbindung mit Pfeil 443">
          <a:extLst>
            <a:ext uri="{FF2B5EF4-FFF2-40B4-BE49-F238E27FC236}">
              <a16:creationId xmlns:a16="http://schemas.microsoft.com/office/drawing/2014/main" id="{30FB0044-2F65-442B-A4A9-D1701BEBEB2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45" name="Gerade Verbindung mit Pfeil 444">
          <a:extLst>
            <a:ext uri="{FF2B5EF4-FFF2-40B4-BE49-F238E27FC236}">
              <a16:creationId xmlns:a16="http://schemas.microsoft.com/office/drawing/2014/main" id="{20C27068-65B0-4A82-8512-F99D220D3EE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46" name="Gerade Verbindung mit Pfeil 445">
          <a:extLst>
            <a:ext uri="{FF2B5EF4-FFF2-40B4-BE49-F238E27FC236}">
              <a16:creationId xmlns:a16="http://schemas.microsoft.com/office/drawing/2014/main" id="{7F040F6A-71F8-427C-8316-F341CF827C1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47" name="Gerade Verbindung mit Pfeil 446">
          <a:extLst>
            <a:ext uri="{FF2B5EF4-FFF2-40B4-BE49-F238E27FC236}">
              <a16:creationId xmlns:a16="http://schemas.microsoft.com/office/drawing/2014/main" id="{30B02C08-9E93-472B-A8E4-A18DC5DB457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48" name="Gerade Verbindung mit Pfeil 447">
          <a:extLst>
            <a:ext uri="{FF2B5EF4-FFF2-40B4-BE49-F238E27FC236}">
              <a16:creationId xmlns:a16="http://schemas.microsoft.com/office/drawing/2014/main" id="{00A72D79-1E37-4A20-A270-26AAA0E1FC6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49" name="Gerade Verbindung mit Pfeil 448">
          <a:extLst>
            <a:ext uri="{FF2B5EF4-FFF2-40B4-BE49-F238E27FC236}">
              <a16:creationId xmlns:a16="http://schemas.microsoft.com/office/drawing/2014/main" id="{34FB41A3-4B08-492D-9969-3D315AEC7E6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50" name="Gerade Verbindung mit Pfeil 449">
          <a:extLst>
            <a:ext uri="{FF2B5EF4-FFF2-40B4-BE49-F238E27FC236}">
              <a16:creationId xmlns:a16="http://schemas.microsoft.com/office/drawing/2014/main" id="{C3F2F7BA-5526-4457-8054-10A09A51E9F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51" name="Gerade Verbindung mit Pfeil 450">
          <a:extLst>
            <a:ext uri="{FF2B5EF4-FFF2-40B4-BE49-F238E27FC236}">
              <a16:creationId xmlns:a16="http://schemas.microsoft.com/office/drawing/2014/main" id="{F7271B11-A239-45A2-80EC-363B557C802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52" name="Gerade Verbindung mit Pfeil 451">
          <a:extLst>
            <a:ext uri="{FF2B5EF4-FFF2-40B4-BE49-F238E27FC236}">
              <a16:creationId xmlns:a16="http://schemas.microsoft.com/office/drawing/2014/main" id="{4D24651C-2CFE-41B0-A2FB-4D614392892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53" name="Gerade Verbindung mit Pfeil 452">
          <a:extLst>
            <a:ext uri="{FF2B5EF4-FFF2-40B4-BE49-F238E27FC236}">
              <a16:creationId xmlns:a16="http://schemas.microsoft.com/office/drawing/2014/main" id="{7C7B89F3-6CEE-45E3-9D61-1B06B22BDB0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54" name="Gerade Verbindung mit Pfeil 453">
          <a:extLst>
            <a:ext uri="{FF2B5EF4-FFF2-40B4-BE49-F238E27FC236}">
              <a16:creationId xmlns:a16="http://schemas.microsoft.com/office/drawing/2014/main" id="{0897E616-3F91-4385-9813-8EACC9424F0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55" name="Gerade Verbindung mit Pfeil 454">
          <a:extLst>
            <a:ext uri="{FF2B5EF4-FFF2-40B4-BE49-F238E27FC236}">
              <a16:creationId xmlns:a16="http://schemas.microsoft.com/office/drawing/2014/main" id="{ACF9D9A3-D90D-4E11-9218-EF26A5A28A9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56" name="Gerade Verbindung mit Pfeil 455">
          <a:extLst>
            <a:ext uri="{FF2B5EF4-FFF2-40B4-BE49-F238E27FC236}">
              <a16:creationId xmlns:a16="http://schemas.microsoft.com/office/drawing/2014/main" id="{B703708B-4885-42B0-BE5F-4663FFADBA4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57" name="Gerade Verbindung mit Pfeil 456">
          <a:extLst>
            <a:ext uri="{FF2B5EF4-FFF2-40B4-BE49-F238E27FC236}">
              <a16:creationId xmlns:a16="http://schemas.microsoft.com/office/drawing/2014/main" id="{959693BE-B284-4D96-BDBF-E41C3D0B1EE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58" name="Gerade Verbindung mit Pfeil 457">
          <a:extLst>
            <a:ext uri="{FF2B5EF4-FFF2-40B4-BE49-F238E27FC236}">
              <a16:creationId xmlns:a16="http://schemas.microsoft.com/office/drawing/2014/main" id="{6B8CBF59-E6C0-4360-8F30-D0F6BE4480F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59" name="Gerade Verbindung mit Pfeil 458">
          <a:extLst>
            <a:ext uri="{FF2B5EF4-FFF2-40B4-BE49-F238E27FC236}">
              <a16:creationId xmlns:a16="http://schemas.microsoft.com/office/drawing/2014/main" id="{818281BC-DF58-47BB-A940-C16DB762116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60" name="Gerade Verbindung mit Pfeil 459">
          <a:extLst>
            <a:ext uri="{FF2B5EF4-FFF2-40B4-BE49-F238E27FC236}">
              <a16:creationId xmlns:a16="http://schemas.microsoft.com/office/drawing/2014/main" id="{295EFFDF-1AA8-4DDE-84BB-19004590A88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61" name="Gerade Verbindung mit Pfeil 460">
          <a:extLst>
            <a:ext uri="{FF2B5EF4-FFF2-40B4-BE49-F238E27FC236}">
              <a16:creationId xmlns:a16="http://schemas.microsoft.com/office/drawing/2014/main" id="{5118ABAA-5371-4120-A3F9-28410187A91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62" name="Gerade Verbindung mit Pfeil 461">
          <a:extLst>
            <a:ext uri="{FF2B5EF4-FFF2-40B4-BE49-F238E27FC236}">
              <a16:creationId xmlns:a16="http://schemas.microsoft.com/office/drawing/2014/main" id="{B1D3693B-BA39-4439-8E52-BAAF2760821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63" name="Gerade Verbindung mit Pfeil 462">
          <a:extLst>
            <a:ext uri="{FF2B5EF4-FFF2-40B4-BE49-F238E27FC236}">
              <a16:creationId xmlns:a16="http://schemas.microsoft.com/office/drawing/2014/main" id="{9897FA70-655F-4111-8419-283E107FB82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64" name="Gerade Verbindung mit Pfeil 463">
          <a:extLst>
            <a:ext uri="{FF2B5EF4-FFF2-40B4-BE49-F238E27FC236}">
              <a16:creationId xmlns:a16="http://schemas.microsoft.com/office/drawing/2014/main" id="{7133F324-873C-4DAB-9070-EC429D23CCC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65" name="Gerade Verbindung mit Pfeil 464">
          <a:extLst>
            <a:ext uri="{FF2B5EF4-FFF2-40B4-BE49-F238E27FC236}">
              <a16:creationId xmlns:a16="http://schemas.microsoft.com/office/drawing/2014/main" id="{EB79DE00-F08B-41A2-9946-AE08E7493D22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66" name="Gerade Verbindung mit Pfeil 465">
          <a:extLst>
            <a:ext uri="{FF2B5EF4-FFF2-40B4-BE49-F238E27FC236}">
              <a16:creationId xmlns:a16="http://schemas.microsoft.com/office/drawing/2014/main" id="{AD9C2484-6488-4528-89EB-3FF6C121145E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67" name="Gerade Verbindung mit Pfeil 466">
          <a:extLst>
            <a:ext uri="{FF2B5EF4-FFF2-40B4-BE49-F238E27FC236}">
              <a16:creationId xmlns:a16="http://schemas.microsoft.com/office/drawing/2014/main" id="{892637D8-3B79-42A7-82FB-0FFA11614C5A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68" name="Gerade Verbindung mit Pfeil 467">
          <a:extLst>
            <a:ext uri="{FF2B5EF4-FFF2-40B4-BE49-F238E27FC236}">
              <a16:creationId xmlns:a16="http://schemas.microsoft.com/office/drawing/2014/main" id="{FF789199-3E66-403F-8AA4-2168D193AC75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69" name="Gerade Verbindung mit Pfeil 468">
          <a:extLst>
            <a:ext uri="{FF2B5EF4-FFF2-40B4-BE49-F238E27FC236}">
              <a16:creationId xmlns:a16="http://schemas.microsoft.com/office/drawing/2014/main" id="{14CC0505-B7D4-4280-8B5A-5B25C398DF54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70" name="Gerade Verbindung mit Pfeil 469">
          <a:extLst>
            <a:ext uri="{FF2B5EF4-FFF2-40B4-BE49-F238E27FC236}">
              <a16:creationId xmlns:a16="http://schemas.microsoft.com/office/drawing/2014/main" id="{95440026-6C70-4A5D-8F6C-3158DC7EC932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71" name="Gerade Verbindung mit Pfeil 470">
          <a:extLst>
            <a:ext uri="{FF2B5EF4-FFF2-40B4-BE49-F238E27FC236}">
              <a16:creationId xmlns:a16="http://schemas.microsoft.com/office/drawing/2014/main" id="{B450FCD3-2D5A-4C98-A5C1-953491436B4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72" name="Gerade Verbindung mit Pfeil 471">
          <a:extLst>
            <a:ext uri="{FF2B5EF4-FFF2-40B4-BE49-F238E27FC236}">
              <a16:creationId xmlns:a16="http://schemas.microsoft.com/office/drawing/2014/main" id="{DD6DBFBC-74B1-40AD-B2CE-B5C5202C2734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73" name="Gerade Verbindung mit Pfeil 472">
          <a:extLst>
            <a:ext uri="{FF2B5EF4-FFF2-40B4-BE49-F238E27FC236}">
              <a16:creationId xmlns:a16="http://schemas.microsoft.com/office/drawing/2014/main" id="{2F3E08C5-3E72-472B-8C33-9C6EC67B5BC4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74" name="Gerade Verbindung mit Pfeil 473">
          <a:extLst>
            <a:ext uri="{FF2B5EF4-FFF2-40B4-BE49-F238E27FC236}">
              <a16:creationId xmlns:a16="http://schemas.microsoft.com/office/drawing/2014/main" id="{41683517-C70D-40E6-9502-C8CE09AC6D61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75" name="Gerade Verbindung mit Pfeil 474">
          <a:extLst>
            <a:ext uri="{FF2B5EF4-FFF2-40B4-BE49-F238E27FC236}">
              <a16:creationId xmlns:a16="http://schemas.microsoft.com/office/drawing/2014/main" id="{4490007A-021E-4A14-8A47-BF1C9175E43E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76" name="Gerade Verbindung mit Pfeil 475">
          <a:extLst>
            <a:ext uri="{FF2B5EF4-FFF2-40B4-BE49-F238E27FC236}">
              <a16:creationId xmlns:a16="http://schemas.microsoft.com/office/drawing/2014/main" id="{9DE08B6F-D6D4-49DC-BD77-072BFB381FB3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77" name="Gerade Verbindung mit Pfeil 476">
          <a:extLst>
            <a:ext uri="{FF2B5EF4-FFF2-40B4-BE49-F238E27FC236}">
              <a16:creationId xmlns:a16="http://schemas.microsoft.com/office/drawing/2014/main" id="{2AFC071D-B513-4494-9765-4CD2186ACF96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78" name="Gerade Verbindung mit Pfeil 477">
          <a:extLst>
            <a:ext uri="{FF2B5EF4-FFF2-40B4-BE49-F238E27FC236}">
              <a16:creationId xmlns:a16="http://schemas.microsoft.com/office/drawing/2014/main" id="{D69AD82E-F39C-4FF1-A155-595FC7A1F56A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79" name="Gerade Verbindung mit Pfeil 478">
          <a:extLst>
            <a:ext uri="{FF2B5EF4-FFF2-40B4-BE49-F238E27FC236}">
              <a16:creationId xmlns:a16="http://schemas.microsoft.com/office/drawing/2014/main" id="{BA8DDE94-2A69-455E-B77A-57F9F933F402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80" name="Gerade Verbindung mit Pfeil 479">
          <a:extLst>
            <a:ext uri="{FF2B5EF4-FFF2-40B4-BE49-F238E27FC236}">
              <a16:creationId xmlns:a16="http://schemas.microsoft.com/office/drawing/2014/main" id="{8301BC62-BC9E-4695-8003-572A80B0A2C3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81" name="Gerade Verbindung mit Pfeil 480">
          <a:extLst>
            <a:ext uri="{FF2B5EF4-FFF2-40B4-BE49-F238E27FC236}">
              <a16:creationId xmlns:a16="http://schemas.microsoft.com/office/drawing/2014/main" id="{24AE8CC8-7A8D-4D8F-94D6-9D12EEEB93B5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82" name="Gerade Verbindung mit Pfeil 481">
          <a:extLst>
            <a:ext uri="{FF2B5EF4-FFF2-40B4-BE49-F238E27FC236}">
              <a16:creationId xmlns:a16="http://schemas.microsoft.com/office/drawing/2014/main" id="{9C8DD461-77A7-450D-B8B1-000E0DB11DF8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83" name="Gerade Verbindung mit Pfeil 482">
          <a:extLst>
            <a:ext uri="{FF2B5EF4-FFF2-40B4-BE49-F238E27FC236}">
              <a16:creationId xmlns:a16="http://schemas.microsoft.com/office/drawing/2014/main" id="{64C712BA-B9EA-4818-B83A-DBDD53A9CF18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84" name="Gerade Verbindung mit Pfeil 483">
          <a:extLst>
            <a:ext uri="{FF2B5EF4-FFF2-40B4-BE49-F238E27FC236}">
              <a16:creationId xmlns:a16="http://schemas.microsoft.com/office/drawing/2014/main" id="{91A70066-9539-48CD-99F3-1BD6EF2E59B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85" name="Gerade Verbindung mit Pfeil 484">
          <a:extLst>
            <a:ext uri="{FF2B5EF4-FFF2-40B4-BE49-F238E27FC236}">
              <a16:creationId xmlns:a16="http://schemas.microsoft.com/office/drawing/2014/main" id="{DE8D351B-F3E0-4189-9BDA-90FD2D49AC8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86" name="Gerade Verbindung mit Pfeil 485">
          <a:extLst>
            <a:ext uri="{FF2B5EF4-FFF2-40B4-BE49-F238E27FC236}">
              <a16:creationId xmlns:a16="http://schemas.microsoft.com/office/drawing/2014/main" id="{0D9639F9-9875-4035-B9E0-6B3D959BD18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87" name="Gerade Verbindung mit Pfeil 486">
          <a:extLst>
            <a:ext uri="{FF2B5EF4-FFF2-40B4-BE49-F238E27FC236}">
              <a16:creationId xmlns:a16="http://schemas.microsoft.com/office/drawing/2014/main" id="{16CBCFF8-92F7-4E66-B343-78737346814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88" name="Gerade Verbindung mit Pfeil 487">
          <a:extLst>
            <a:ext uri="{FF2B5EF4-FFF2-40B4-BE49-F238E27FC236}">
              <a16:creationId xmlns:a16="http://schemas.microsoft.com/office/drawing/2014/main" id="{05281DEC-F380-4A20-9F39-A8AB9E4BDAA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89" name="Gerade Verbindung mit Pfeil 488">
          <a:extLst>
            <a:ext uri="{FF2B5EF4-FFF2-40B4-BE49-F238E27FC236}">
              <a16:creationId xmlns:a16="http://schemas.microsoft.com/office/drawing/2014/main" id="{042D4B56-1E1B-4223-AC5D-5064EA0C149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90" name="Gerade Verbindung mit Pfeil 489">
          <a:extLst>
            <a:ext uri="{FF2B5EF4-FFF2-40B4-BE49-F238E27FC236}">
              <a16:creationId xmlns:a16="http://schemas.microsoft.com/office/drawing/2014/main" id="{569AB359-E37E-449B-A3A4-CB5EE8B5F13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91" name="Gerade Verbindung mit Pfeil 490">
          <a:extLst>
            <a:ext uri="{FF2B5EF4-FFF2-40B4-BE49-F238E27FC236}">
              <a16:creationId xmlns:a16="http://schemas.microsoft.com/office/drawing/2014/main" id="{6F55267B-4A02-4543-93E0-9D03EE77745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92" name="Gerade Verbindung mit Pfeil 491">
          <a:extLst>
            <a:ext uri="{FF2B5EF4-FFF2-40B4-BE49-F238E27FC236}">
              <a16:creationId xmlns:a16="http://schemas.microsoft.com/office/drawing/2014/main" id="{0ACA9F16-8792-4E6E-A6C9-AC2DB4303C4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93" name="Gerade Verbindung mit Pfeil 492">
          <a:extLst>
            <a:ext uri="{FF2B5EF4-FFF2-40B4-BE49-F238E27FC236}">
              <a16:creationId xmlns:a16="http://schemas.microsoft.com/office/drawing/2014/main" id="{C4BD12A7-5E43-40B6-9E89-9602EE0B80E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94" name="Gerade Verbindung mit Pfeil 493">
          <a:extLst>
            <a:ext uri="{FF2B5EF4-FFF2-40B4-BE49-F238E27FC236}">
              <a16:creationId xmlns:a16="http://schemas.microsoft.com/office/drawing/2014/main" id="{B86106E3-DD0A-4C61-BABC-E25B04BB364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95" name="Gerade Verbindung mit Pfeil 494">
          <a:extLst>
            <a:ext uri="{FF2B5EF4-FFF2-40B4-BE49-F238E27FC236}">
              <a16:creationId xmlns:a16="http://schemas.microsoft.com/office/drawing/2014/main" id="{F63F7545-5C0D-4A3B-9C3A-04D34230BD4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96" name="Gerade Verbindung mit Pfeil 495">
          <a:extLst>
            <a:ext uri="{FF2B5EF4-FFF2-40B4-BE49-F238E27FC236}">
              <a16:creationId xmlns:a16="http://schemas.microsoft.com/office/drawing/2014/main" id="{E2FF4EEF-922F-42B3-B06A-FDF443E025A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97" name="Gerade Verbindung mit Pfeil 496">
          <a:extLst>
            <a:ext uri="{FF2B5EF4-FFF2-40B4-BE49-F238E27FC236}">
              <a16:creationId xmlns:a16="http://schemas.microsoft.com/office/drawing/2014/main" id="{37F1FC50-6A76-4A6D-8EC3-C13C8A851E4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98" name="Gerade Verbindung mit Pfeil 497">
          <a:extLst>
            <a:ext uri="{FF2B5EF4-FFF2-40B4-BE49-F238E27FC236}">
              <a16:creationId xmlns:a16="http://schemas.microsoft.com/office/drawing/2014/main" id="{E8C5F554-73E6-4365-8DFB-C326CE3EC8F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99" name="Gerade Verbindung mit Pfeil 498">
          <a:extLst>
            <a:ext uri="{FF2B5EF4-FFF2-40B4-BE49-F238E27FC236}">
              <a16:creationId xmlns:a16="http://schemas.microsoft.com/office/drawing/2014/main" id="{D6818A6C-FD41-45C7-B0D9-6B95A8D5242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00" name="Gerade Verbindung mit Pfeil 499">
          <a:extLst>
            <a:ext uri="{FF2B5EF4-FFF2-40B4-BE49-F238E27FC236}">
              <a16:creationId xmlns:a16="http://schemas.microsoft.com/office/drawing/2014/main" id="{B862EA80-043F-4A13-A8D2-264A8D8BA5E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01" name="Gerade Verbindung mit Pfeil 500">
          <a:extLst>
            <a:ext uri="{FF2B5EF4-FFF2-40B4-BE49-F238E27FC236}">
              <a16:creationId xmlns:a16="http://schemas.microsoft.com/office/drawing/2014/main" id="{9EA22041-99AB-423C-8288-1BADE602342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02" name="Gerade Verbindung mit Pfeil 501">
          <a:extLst>
            <a:ext uri="{FF2B5EF4-FFF2-40B4-BE49-F238E27FC236}">
              <a16:creationId xmlns:a16="http://schemas.microsoft.com/office/drawing/2014/main" id="{F524854E-2876-4065-8737-2F57248B226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03" name="Gerade Verbindung mit Pfeil 502">
          <a:extLst>
            <a:ext uri="{FF2B5EF4-FFF2-40B4-BE49-F238E27FC236}">
              <a16:creationId xmlns:a16="http://schemas.microsoft.com/office/drawing/2014/main" id="{9C6B17DB-007D-4FDD-B0B4-B180C820FD5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04" name="Gerade Verbindung mit Pfeil 503">
          <a:extLst>
            <a:ext uri="{FF2B5EF4-FFF2-40B4-BE49-F238E27FC236}">
              <a16:creationId xmlns:a16="http://schemas.microsoft.com/office/drawing/2014/main" id="{AFB847B5-FD3F-47FE-9986-67689863C0A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05" name="Gerade Verbindung mit Pfeil 504">
          <a:extLst>
            <a:ext uri="{FF2B5EF4-FFF2-40B4-BE49-F238E27FC236}">
              <a16:creationId xmlns:a16="http://schemas.microsoft.com/office/drawing/2014/main" id="{E99397C9-80E7-4290-B6A0-0221E38777A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06" name="Gerade Verbindung mit Pfeil 505">
          <a:extLst>
            <a:ext uri="{FF2B5EF4-FFF2-40B4-BE49-F238E27FC236}">
              <a16:creationId xmlns:a16="http://schemas.microsoft.com/office/drawing/2014/main" id="{E753BA08-5D46-4D77-AF50-7B0567BB534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07" name="Gerade Verbindung mit Pfeil 506">
          <a:extLst>
            <a:ext uri="{FF2B5EF4-FFF2-40B4-BE49-F238E27FC236}">
              <a16:creationId xmlns:a16="http://schemas.microsoft.com/office/drawing/2014/main" id="{D9325AA8-51C1-432E-98B9-F373424CFEA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08" name="Gerade Verbindung mit Pfeil 507">
          <a:extLst>
            <a:ext uri="{FF2B5EF4-FFF2-40B4-BE49-F238E27FC236}">
              <a16:creationId xmlns:a16="http://schemas.microsoft.com/office/drawing/2014/main" id="{3C76D161-4F60-4F26-8382-890F92EE4AA8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09" name="Gerade Verbindung mit Pfeil 508">
          <a:extLst>
            <a:ext uri="{FF2B5EF4-FFF2-40B4-BE49-F238E27FC236}">
              <a16:creationId xmlns:a16="http://schemas.microsoft.com/office/drawing/2014/main" id="{4AE8EBF6-BA13-46A7-B4D2-698DFFC9EEF3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10" name="Gerade Verbindung mit Pfeil 509">
          <a:extLst>
            <a:ext uri="{FF2B5EF4-FFF2-40B4-BE49-F238E27FC236}">
              <a16:creationId xmlns:a16="http://schemas.microsoft.com/office/drawing/2014/main" id="{4A205033-81D5-4C85-B511-436224C2B0DF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11" name="Gerade Verbindung mit Pfeil 510">
          <a:extLst>
            <a:ext uri="{FF2B5EF4-FFF2-40B4-BE49-F238E27FC236}">
              <a16:creationId xmlns:a16="http://schemas.microsoft.com/office/drawing/2014/main" id="{F21B2247-D880-453F-AF1C-48F90DA967D3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12" name="Gerade Verbindung mit Pfeil 511">
          <a:extLst>
            <a:ext uri="{FF2B5EF4-FFF2-40B4-BE49-F238E27FC236}">
              <a16:creationId xmlns:a16="http://schemas.microsoft.com/office/drawing/2014/main" id="{5449FD15-0ABF-49AC-8A55-286E00025E05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13" name="Gerade Verbindung mit Pfeil 512">
          <a:extLst>
            <a:ext uri="{FF2B5EF4-FFF2-40B4-BE49-F238E27FC236}">
              <a16:creationId xmlns:a16="http://schemas.microsoft.com/office/drawing/2014/main" id="{8D98E243-8F38-4D44-B7B7-5848D6D58A7A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14" name="Gerade Verbindung mit Pfeil 513">
          <a:extLst>
            <a:ext uri="{FF2B5EF4-FFF2-40B4-BE49-F238E27FC236}">
              <a16:creationId xmlns:a16="http://schemas.microsoft.com/office/drawing/2014/main" id="{23536852-8D82-4927-B060-1067B0FFBA41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15" name="Gerade Verbindung mit Pfeil 514">
          <a:extLst>
            <a:ext uri="{FF2B5EF4-FFF2-40B4-BE49-F238E27FC236}">
              <a16:creationId xmlns:a16="http://schemas.microsoft.com/office/drawing/2014/main" id="{5262E438-39D0-4E66-9207-A1D9CE064B28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16" name="Gerade Verbindung mit Pfeil 515">
          <a:extLst>
            <a:ext uri="{FF2B5EF4-FFF2-40B4-BE49-F238E27FC236}">
              <a16:creationId xmlns:a16="http://schemas.microsoft.com/office/drawing/2014/main" id="{75CC1DC1-65FB-4B26-9129-EA8C10C8EBB5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17" name="Gerade Verbindung mit Pfeil 516">
          <a:extLst>
            <a:ext uri="{FF2B5EF4-FFF2-40B4-BE49-F238E27FC236}">
              <a16:creationId xmlns:a16="http://schemas.microsoft.com/office/drawing/2014/main" id="{E2B525D1-55CC-4BEA-A95E-39C54FE9FB8C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18" name="Gerade Verbindung mit Pfeil 517">
          <a:extLst>
            <a:ext uri="{FF2B5EF4-FFF2-40B4-BE49-F238E27FC236}">
              <a16:creationId xmlns:a16="http://schemas.microsoft.com/office/drawing/2014/main" id="{03D01789-705C-45D1-AC24-A554D9DC32B1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19" name="Gerade Verbindung mit Pfeil 518">
          <a:extLst>
            <a:ext uri="{FF2B5EF4-FFF2-40B4-BE49-F238E27FC236}">
              <a16:creationId xmlns:a16="http://schemas.microsoft.com/office/drawing/2014/main" id="{00D88D1C-D1F1-41DD-87CB-F37EF88A2519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20" name="Gerade Verbindung mit Pfeil 519">
          <a:extLst>
            <a:ext uri="{FF2B5EF4-FFF2-40B4-BE49-F238E27FC236}">
              <a16:creationId xmlns:a16="http://schemas.microsoft.com/office/drawing/2014/main" id="{292E69A5-6E1F-4CAC-B372-E8166563B68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21" name="Gerade Verbindung mit Pfeil 520">
          <a:extLst>
            <a:ext uri="{FF2B5EF4-FFF2-40B4-BE49-F238E27FC236}">
              <a16:creationId xmlns:a16="http://schemas.microsoft.com/office/drawing/2014/main" id="{07E475B9-6AE0-49D5-9661-F94B15C7B3B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22" name="Gerade Verbindung mit Pfeil 521">
          <a:extLst>
            <a:ext uri="{FF2B5EF4-FFF2-40B4-BE49-F238E27FC236}">
              <a16:creationId xmlns:a16="http://schemas.microsoft.com/office/drawing/2014/main" id="{8C4A54C2-8D1A-4BCB-98F7-2534BEDD05B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23" name="Gerade Verbindung mit Pfeil 522">
          <a:extLst>
            <a:ext uri="{FF2B5EF4-FFF2-40B4-BE49-F238E27FC236}">
              <a16:creationId xmlns:a16="http://schemas.microsoft.com/office/drawing/2014/main" id="{C81FBB55-E1D5-49FB-ACE9-66A6E1BB0EB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24" name="Gerade Verbindung mit Pfeil 523">
          <a:extLst>
            <a:ext uri="{FF2B5EF4-FFF2-40B4-BE49-F238E27FC236}">
              <a16:creationId xmlns:a16="http://schemas.microsoft.com/office/drawing/2014/main" id="{CA527E1F-4A55-46B0-B54F-3BE453E623C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25" name="Gerade Verbindung mit Pfeil 524">
          <a:extLst>
            <a:ext uri="{FF2B5EF4-FFF2-40B4-BE49-F238E27FC236}">
              <a16:creationId xmlns:a16="http://schemas.microsoft.com/office/drawing/2014/main" id="{D7218440-5BDF-46CC-A7D7-2547F73F668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26" name="Gerade Verbindung mit Pfeil 525">
          <a:extLst>
            <a:ext uri="{FF2B5EF4-FFF2-40B4-BE49-F238E27FC236}">
              <a16:creationId xmlns:a16="http://schemas.microsoft.com/office/drawing/2014/main" id="{CE2D93CF-18C6-4560-840F-CAFCE742262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27" name="Gerade Verbindung mit Pfeil 526">
          <a:extLst>
            <a:ext uri="{FF2B5EF4-FFF2-40B4-BE49-F238E27FC236}">
              <a16:creationId xmlns:a16="http://schemas.microsoft.com/office/drawing/2014/main" id="{C10EEC16-35AA-466F-99CD-17A2E3427A3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28" name="Gerade Verbindung mit Pfeil 527">
          <a:extLst>
            <a:ext uri="{FF2B5EF4-FFF2-40B4-BE49-F238E27FC236}">
              <a16:creationId xmlns:a16="http://schemas.microsoft.com/office/drawing/2014/main" id="{AA4031EC-22D1-419F-91FB-ACABA669637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29" name="Gerade Verbindung mit Pfeil 528">
          <a:extLst>
            <a:ext uri="{FF2B5EF4-FFF2-40B4-BE49-F238E27FC236}">
              <a16:creationId xmlns:a16="http://schemas.microsoft.com/office/drawing/2014/main" id="{2663948B-9C41-4231-989D-23BC19D945C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30" name="Gerade Verbindung mit Pfeil 529">
          <a:extLst>
            <a:ext uri="{FF2B5EF4-FFF2-40B4-BE49-F238E27FC236}">
              <a16:creationId xmlns:a16="http://schemas.microsoft.com/office/drawing/2014/main" id="{7074B35B-2248-45EF-95C9-F5CD022717E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31" name="Gerade Verbindung mit Pfeil 530">
          <a:extLst>
            <a:ext uri="{FF2B5EF4-FFF2-40B4-BE49-F238E27FC236}">
              <a16:creationId xmlns:a16="http://schemas.microsoft.com/office/drawing/2014/main" id="{4814AD12-00F2-4D74-A7D0-DC32C696DB9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32" name="Gerade Verbindung mit Pfeil 531">
          <a:extLst>
            <a:ext uri="{FF2B5EF4-FFF2-40B4-BE49-F238E27FC236}">
              <a16:creationId xmlns:a16="http://schemas.microsoft.com/office/drawing/2014/main" id="{F4BF6CA0-3613-4009-8D64-D8C178AF52F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33" name="Gerade Verbindung mit Pfeil 532">
          <a:extLst>
            <a:ext uri="{FF2B5EF4-FFF2-40B4-BE49-F238E27FC236}">
              <a16:creationId xmlns:a16="http://schemas.microsoft.com/office/drawing/2014/main" id="{7B7F13A2-E49C-4050-89CF-E3B4D90B56B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34" name="Gerade Verbindung mit Pfeil 533">
          <a:extLst>
            <a:ext uri="{FF2B5EF4-FFF2-40B4-BE49-F238E27FC236}">
              <a16:creationId xmlns:a16="http://schemas.microsoft.com/office/drawing/2014/main" id="{25FF9CC6-2E8B-4847-96C0-68211DF66AB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35" name="Gerade Verbindung mit Pfeil 534">
          <a:extLst>
            <a:ext uri="{FF2B5EF4-FFF2-40B4-BE49-F238E27FC236}">
              <a16:creationId xmlns:a16="http://schemas.microsoft.com/office/drawing/2014/main" id="{1D4D339D-BC84-4D1C-B8CB-BF4C9F33D6C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36" name="Gerade Verbindung mit Pfeil 535">
          <a:extLst>
            <a:ext uri="{FF2B5EF4-FFF2-40B4-BE49-F238E27FC236}">
              <a16:creationId xmlns:a16="http://schemas.microsoft.com/office/drawing/2014/main" id="{B10B7410-4218-4B49-BAFA-B8D2231E58E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37" name="Gerade Verbindung mit Pfeil 536">
          <a:extLst>
            <a:ext uri="{FF2B5EF4-FFF2-40B4-BE49-F238E27FC236}">
              <a16:creationId xmlns:a16="http://schemas.microsoft.com/office/drawing/2014/main" id="{9D4C876B-AA6D-41B8-8EBC-92538A14AED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38" name="Gerade Verbindung mit Pfeil 537">
          <a:extLst>
            <a:ext uri="{FF2B5EF4-FFF2-40B4-BE49-F238E27FC236}">
              <a16:creationId xmlns:a16="http://schemas.microsoft.com/office/drawing/2014/main" id="{F1BA6357-EF30-4D84-8782-CB0FD2DF7A1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39" name="Gerade Verbindung mit Pfeil 538">
          <a:extLst>
            <a:ext uri="{FF2B5EF4-FFF2-40B4-BE49-F238E27FC236}">
              <a16:creationId xmlns:a16="http://schemas.microsoft.com/office/drawing/2014/main" id="{3F22AC51-75C4-450F-A666-A5EEA57C698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40" name="Gerade Verbindung mit Pfeil 539">
          <a:extLst>
            <a:ext uri="{FF2B5EF4-FFF2-40B4-BE49-F238E27FC236}">
              <a16:creationId xmlns:a16="http://schemas.microsoft.com/office/drawing/2014/main" id="{189364B4-8E9C-47E4-AD97-49A4A949E53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41" name="Gerade Verbindung mit Pfeil 540">
          <a:extLst>
            <a:ext uri="{FF2B5EF4-FFF2-40B4-BE49-F238E27FC236}">
              <a16:creationId xmlns:a16="http://schemas.microsoft.com/office/drawing/2014/main" id="{DB9967CA-D34A-40A3-B417-00DBC3B5851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42" name="Gerade Verbindung mit Pfeil 541">
          <a:extLst>
            <a:ext uri="{FF2B5EF4-FFF2-40B4-BE49-F238E27FC236}">
              <a16:creationId xmlns:a16="http://schemas.microsoft.com/office/drawing/2014/main" id="{743BFD48-E6CC-4C44-941C-126E6CF2C75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43" name="Gerade Verbindung mit Pfeil 542">
          <a:extLst>
            <a:ext uri="{FF2B5EF4-FFF2-40B4-BE49-F238E27FC236}">
              <a16:creationId xmlns:a16="http://schemas.microsoft.com/office/drawing/2014/main" id="{BE79F990-B9B5-4747-97F9-4D411B37B7F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44" name="Gerade Verbindung mit Pfeil 543">
          <a:extLst>
            <a:ext uri="{FF2B5EF4-FFF2-40B4-BE49-F238E27FC236}">
              <a16:creationId xmlns:a16="http://schemas.microsoft.com/office/drawing/2014/main" id="{F9A3BA48-42DC-4824-AA5D-1D32257809C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45" name="Gerade Verbindung mit Pfeil 544">
          <a:extLst>
            <a:ext uri="{FF2B5EF4-FFF2-40B4-BE49-F238E27FC236}">
              <a16:creationId xmlns:a16="http://schemas.microsoft.com/office/drawing/2014/main" id="{4AFBDDAE-E371-4F45-8FEF-D6DBE20E7DD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46" name="Gerade Verbindung mit Pfeil 545">
          <a:extLst>
            <a:ext uri="{FF2B5EF4-FFF2-40B4-BE49-F238E27FC236}">
              <a16:creationId xmlns:a16="http://schemas.microsoft.com/office/drawing/2014/main" id="{8D2F2F81-4A44-49AD-844E-C6E3E058AA2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47" name="Gerade Verbindung mit Pfeil 546">
          <a:extLst>
            <a:ext uri="{FF2B5EF4-FFF2-40B4-BE49-F238E27FC236}">
              <a16:creationId xmlns:a16="http://schemas.microsoft.com/office/drawing/2014/main" id="{FC4EC501-FDC9-49C2-A476-C05B3391B36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48" name="Gerade Verbindung mit Pfeil 547">
          <a:extLst>
            <a:ext uri="{FF2B5EF4-FFF2-40B4-BE49-F238E27FC236}">
              <a16:creationId xmlns:a16="http://schemas.microsoft.com/office/drawing/2014/main" id="{A696A11E-4605-4CAB-9BFA-E4F05C194CD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49" name="Gerade Verbindung mit Pfeil 548">
          <a:extLst>
            <a:ext uri="{FF2B5EF4-FFF2-40B4-BE49-F238E27FC236}">
              <a16:creationId xmlns:a16="http://schemas.microsoft.com/office/drawing/2014/main" id="{2D49E6BD-B397-4D8D-AE97-E3895412B24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50" name="Gerade Verbindung mit Pfeil 549">
          <a:extLst>
            <a:ext uri="{FF2B5EF4-FFF2-40B4-BE49-F238E27FC236}">
              <a16:creationId xmlns:a16="http://schemas.microsoft.com/office/drawing/2014/main" id="{3BC4D707-999C-473F-AA5E-80746EF7824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51" name="Gerade Verbindung mit Pfeil 550">
          <a:extLst>
            <a:ext uri="{FF2B5EF4-FFF2-40B4-BE49-F238E27FC236}">
              <a16:creationId xmlns:a16="http://schemas.microsoft.com/office/drawing/2014/main" id="{5EA31921-8DCC-49ED-8688-5991DA5477D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52" name="Gerade Verbindung mit Pfeil 551">
          <a:extLst>
            <a:ext uri="{FF2B5EF4-FFF2-40B4-BE49-F238E27FC236}">
              <a16:creationId xmlns:a16="http://schemas.microsoft.com/office/drawing/2014/main" id="{20ED0041-FE54-43BD-BDB0-4289618D58E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53" name="Gerade Verbindung mit Pfeil 552">
          <a:extLst>
            <a:ext uri="{FF2B5EF4-FFF2-40B4-BE49-F238E27FC236}">
              <a16:creationId xmlns:a16="http://schemas.microsoft.com/office/drawing/2014/main" id="{2FE56B4C-9D9B-45E9-84C9-C914C40FDD4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54" name="Gerade Verbindung mit Pfeil 553">
          <a:extLst>
            <a:ext uri="{FF2B5EF4-FFF2-40B4-BE49-F238E27FC236}">
              <a16:creationId xmlns:a16="http://schemas.microsoft.com/office/drawing/2014/main" id="{EA341634-BC3D-4324-9859-5A665C0F5E2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55" name="Gerade Verbindung mit Pfeil 554">
          <a:extLst>
            <a:ext uri="{FF2B5EF4-FFF2-40B4-BE49-F238E27FC236}">
              <a16:creationId xmlns:a16="http://schemas.microsoft.com/office/drawing/2014/main" id="{0D83EF0B-80E8-4069-840B-BD1640E0874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56" name="Gerade Verbindung mit Pfeil 555">
          <a:extLst>
            <a:ext uri="{FF2B5EF4-FFF2-40B4-BE49-F238E27FC236}">
              <a16:creationId xmlns:a16="http://schemas.microsoft.com/office/drawing/2014/main" id="{6642774C-E4E2-4ED2-95D0-C2B1DF767BF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57" name="Gerade Verbindung mit Pfeil 556">
          <a:extLst>
            <a:ext uri="{FF2B5EF4-FFF2-40B4-BE49-F238E27FC236}">
              <a16:creationId xmlns:a16="http://schemas.microsoft.com/office/drawing/2014/main" id="{899380BC-CAB8-4B6C-B7D8-29DC23900F4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58" name="Gerade Verbindung mit Pfeil 557">
          <a:extLst>
            <a:ext uri="{FF2B5EF4-FFF2-40B4-BE49-F238E27FC236}">
              <a16:creationId xmlns:a16="http://schemas.microsoft.com/office/drawing/2014/main" id="{B1E65818-5BDF-4F21-A99B-399D71EDC6B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59" name="Gerade Verbindung mit Pfeil 558">
          <a:extLst>
            <a:ext uri="{FF2B5EF4-FFF2-40B4-BE49-F238E27FC236}">
              <a16:creationId xmlns:a16="http://schemas.microsoft.com/office/drawing/2014/main" id="{1F3D6794-2825-4BA7-ACF4-CB1C3BD66BD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60" name="Gerade Verbindung mit Pfeil 559">
          <a:extLst>
            <a:ext uri="{FF2B5EF4-FFF2-40B4-BE49-F238E27FC236}">
              <a16:creationId xmlns:a16="http://schemas.microsoft.com/office/drawing/2014/main" id="{39429796-48A6-417E-8E07-CD30D789BE0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61" name="Gerade Verbindung mit Pfeil 560">
          <a:extLst>
            <a:ext uri="{FF2B5EF4-FFF2-40B4-BE49-F238E27FC236}">
              <a16:creationId xmlns:a16="http://schemas.microsoft.com/office/drawing/2014/main" id="{0ACEB9F1-E518-4914-8569-00739D00D90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62" name="Gerade Verbindung mit Pfeil 561">
          <a:extLst>
            <a:ext uri="{FF2B5EF4-FFF2-40B4-BE49-F238E27FC236}">
              <a16:creationId xmlns:a16="http://schemas.microsoft.com/office/drawing/2014/main" id="{962820FB-97F6-44F8-B571-010E98B7B1C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63" name="Gerade Verbindung mit Pfeil 562">
          <a:extLst>
            <a:ext uri="{FF2B5EF4-FFF2-40B4-BE49-F238E27FC236}">
              <a16:creationId xmlns:a16="http://schemas.microsoft.com/office/drawing/2014/main" id="{720BEEBA-100F-4B75-879E-9AF16917D67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64" name="Gerade Verbindung mit Pfeil 563">
          <a:extLst>
            <a:ext uri="{FF2B5EF4-FFF2-40B4-BE49-F238E27FC236}">
              <a16:creationId xmlns:a16="http://schemas.microsoft.com/office/drawing/2014/main" id="{E97A41BD-140D-4E04-8CFB-7E6A28A954F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65" name="Gerade Verbindung mit Pfeil 564">
          <a:extLst>
            <a:ext uri="{FF2B5EF4-FFF2-40B4-BE49-F238E27FC236}">
              <a16:creationId xmlns:a16="http://schemas.microsoft.com/office/drawing/2014/main" id="{6558809F-2389-49A3-BAC9-EE35E15D090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66" name="Gerade Verbindung mit Pfeil 565">
          <a:extLst>
            <a:ext uri="{FF2B5EF4-FFF2-40B4-BE49-F238E27FC236}">
              <a16:creationId xmlns:a16="http://schemas.microsoft.com/office/drawing/2014/main" id="{37155AE7-53CA-4646-BAFD-E92A6C6D867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67" name="Gerade Verbindung mit Pfeil 566">
          <a:extLst>
            <a:ext uri="{FF2B5EF4-FFF2-40B4-BE49-F238E27FC236}">
              <a16:creationId xmlns:a16="http://schemas.microsoft.com/office/drawing/2014/main" id="{98FD1054-465D-458C-81CA-63B68E578C7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68" name="Gerade Verbindung mit Pfeil 567">
          <a:extLst>
            <a:ext uri="{FF2B5EF4-FFF2-40B4-BE49-F238E27FC236}">
              <a16:creationId xmlns:a16="http://schemas.microsoft.com/office/drawing/2014/main" id="{8E7FE246-9D06-4390-BC66-477BD9257F5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69" name="Gerade Verbindung mit Pfeil 568">
          <a:extLst>
            <a:ext uri="{FF2B5EF4-FFF2-40B4-BE49-F238E27FC236}">
              <a16:creationId xmlns:a16="http://schemas.microsoft.com/office/drawing/2014/main" id="{70BFD242-FB00-4A1F-9C6A-642E83F8855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70" name="Gerade Verbindung mit Pfeil 569">
          <a:extLst>
            <a:ext uri="{FF2B5EF4-FFF2-40B4-BE49-F238E27FC236}">
              <a16:creationId xmlns:a16="http://schemas.microsoft.com/office/drawing/2014/main" id="{E37D7059-5E30-48D7-9790-DC000595886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71" name="Gerade Verbindung mit Pfeil 570">
          <a:extLst>
            <a:ext uri="{FF2B5EF4-FFF2-40B4-BE49-F238E27FC236}">
              <a16:creationId xmlns:a16="http://schemas.microsoft.com/office/drawing/2014/main" id="{47399A97-A6A4-41D9-B4A8-132C7BF3B3B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72" name="Gerade Verbindung mit Pfeil 571">
          <a:extLst>
            <a:ext uri="{FF2B5EF4-FFF2-40B4-BE49-F238E27FC236}">
              <a16:creationId xmlns:a16="http://schemas.microsoft.com/office/drawing/2014/main" id="{9E7E4DC6-C2BC-4D4E-BD93-DEFEADD38D2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73" name="Gerade Verbindung mit Pfeil 572">
          <a:extLst>
            <a:ext uri="{FF2B5EF4-FFF2-40B4-BE49-F238E27FC236}">
              <a16:creationId xmlns:a16="http://schemas.microsoft.com/office/drawing/2014/main" id="{23535F93-BCF0-4587-9114-DA1F56F3739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74" name="Gerade Verbindung mit Pfeil 573">
          <a:extLst>
            <a:ext uri="{FF2B5EF4-FFF2-40B4-BE49-F238E27FC236}">
              <a16:creationId xmlns:a16="http://schemas.microsoft.com/office/drawing/2014/main" id="{7F26E0DE-2DFC-424B-8C5D-D1140136BD1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75" name="Gerade Verbindung mit Pfeil 574">
          <a:extLst>
            <a:ext uri="{FF2B5EF4-FFF2-40B4-BE49-F238E27FC236}">
              <a16:creationId xmlns:a16="http://schemas.microsoft.com/office/drawing/2014/main" id="{10C9D98F-21D3-4D86-98F2-FFD6A3A54BB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76" name="Gerade Verbindung mit Pfeil 575">
          <a:extLst>
            <a:ext uri="{FF2B5EF4-FFF2-40B4-BE49-F238E27FC236}">
              <a16:creationId xmlns:a16="http://schemas.microsoft.com/office/drawing/2014/main" id="{5E799AB8-4884-45F2-AD4D-4B3715FAD02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77" name="Gerade Verbindung mit Pfeil 576">
          <a:extLst>
            <a:ext uri="{FF2B5EF4-FFF2-40B4-BE49-F238E27FC236}">
              <a16:creationId xmlns:a16="http://schemas.microsoft.com/office/drawing/2014/main" id="{411EDF83-B1DB-4304-8D3D-688C513E845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78" name="Gerade Verbindung mit Pfeil 577">
          <a:extLst>
            <a:ext uri="{FF2B5EF4-FFF2-40B4-BE49-F238E27FC236}">
              <a16:creationId xmlns:a16="http://schemas.microsoft.com/office/drawing/2014/main" id="{3E049FB7-5EC4-4AD9-A96F-B0EA71D010E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79" name="Gerade Verbindung mit Pfeil 578">
          <a:extLst>
            <a:ext uri="{FF2B5EF4-FFF2-40B4-BE49-F238E27FC236}">
              <a16:creationId xmlns:a16="http://schemas.microsoft.com/office/drawing/2014/main" id="{CED21D9C-B648-4485-A949-3321C124DD3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80" name="Gerade Verbindung mit Pfeil 579">
          <a:extLst>
            <a:ext uri="{FF2B5EF4-FFF2-40B4-BE49-F238E27FC236}">
              <a16:creationId xmlns:a16="http://schemas.microsoft.com/office/drawing/2014/main" id="{946F21CF-286E-47F3-B00D-C13C45E35A15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81" name="Gerade Verbindung mit Pfeil 580">
          <a:extLst>
            <a:ext uri="{FF2B5EF4-FFF2-40B4-BE49-F238E27FC236}">
              <a16:creationId xmlns:a16="http://schemas.microsoft.com/office/drawing/2014/main" id="{EA368AC3-FFB5-4C65-B85B-63B81372FDE3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82" name="Gerade Verbindung mit Pfeil 581">
          <a:extLst>
            <a:ext uri="{FF2B5EF4-FFF2-40B4-BE49-F238E27FC236}">
              <a16:creationId xmlns:a16="http://schemas.microsoft.com/office/drawing/2014/main" id="{6C1F9346-85F9-4AAC-A5E4-11222E673A4F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83" name="Gerade Verbindung mit Pfeil 582">
          <a:extLst>
            <a:ext uri="{FF2B5EF4-FFF2-40B4-BE49-F238E27FC236}">
              <a16:creationId xmlns:a16="http://schemas.microsoft.com/office/drawing/2014/main" id="{39E5A8C6-96BE-4667-BB6B-2F0B45ACA326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84" name="Gerade Verbindung mit Pfeil 583">
          <a:extLst>
            <a:ext uri="{FF2B5EF4-FFF2-40B4-BE49-F238E27FC236}">
              <a16:creationId xmlns:a16="http://schemas.microsoft.com/office/drawing/2014/main" id="{BA1DB8E3-C76D-407A-9ED1-E798B903854D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85" name="Gerade Verbindung mit Pfeil 584">
          <a:extLst>
            <a:ext uri="{FF2B5EF4-FFF2-40B4-BE49-F238E27FC236}">
              <a16:creationId xmlns:a16="http://schemas.microsoft.com/office/drawing/2014/main" id="{B5EEF14F-FE69-40D3-AE50-1B1320D7EA24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86" name="Gerade Verbindung mit Pfeil 585">
          <a:extLst>
            <a:ext uri="{FF2B5EF4-FFF2-40B4-BE49-F238E27FC236}">
              <a16:creationId xmlns:a16="http://schemas.microsoft.com/office/drawing/2014/main" id="{30D979DD-FFEB-4016-AA41-893AABB40BE4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87" name="Gerade Verbindung mit Pfeil 586">
          <a:extLst>
            <a:ext uri="{FF2B5EF4-FFF2-40B4-BE49-F238E27FC236}">
              <a16:creationId xmlns:a16="http://schemas.microsoft.com/office/drawing/2014/main" id="{270943E8-D77F-4B65-BDE8-6397237CD273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88" name="Gerade Verbindung mit Pfeil 587">
          <a:extLst>
            <a:ext uri="{FF2B5EF4-FFF2-40B4-BE49-F238E27FC236}">
              <a16:creationId xmlns:a16="http://schemas.microsoft.com/office/drawing/2014/main" id="{56034958-E3D0-4E4D-980A-64BCB10E555C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89" name="Gerade Verbindung mit Pfeil 588">
          <a:extLst>
            <a:ext uri="{FF2B5EF4-FFF2-40B4-BE49-F238E27FC236}">
              <a16:creationId xmlns:a16="http://schemas.microsoft.com/office/drawing/2014/main" id="{7B7AD1D9-26F5-4BE9-9A6D-58ED3EC939C2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90" name="Gerade Verbindung mit Pfeil 589">
          <a:extLst>
            <a:ext uri="{FF2B5EF4-FFF2-40B4-BE49-F238E27FC236}">
              <a16:creationId xmlns:a16="http://schemas.microsoft.com/office/drawing/2014/main" id="{5101E829-641B-4CEB-96DC-AB5686F759C8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91" name="Gerade Verbindung mit Pfeil 590">
          <a:extLst>
            <a:ext uri="{FF2B5EF4-FFF2-40B4-BE49-F238E27FC236}">
              <a16:creationId xmlns:a16="http://schemas.microsoft.com/office/drawing/2014/main" id="{5EF5D562-781A-452A-8E5A-E82EF4CA1DE9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92" name="Gerade Verbindung mit Pfeil 591">
          <a:extLst>
            <a:ext uri="{FF2B5EF4-FFF2-40B4-BE49-F238E27FC236}">
              <a16:creationId xmlns:a16="http://schemas.microsoft.com/office/drawing/2014/main" id="{8056B4D1-1093-4EE6-9111-1B40163F57C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93" name="Gerade Verbindung mit Pfeil 592">
          <a:extLst>
            <a:ext uri="{FF2B5EF4-FFF2-40B4-BE49-F238E27FC236}">
              <a16:creationId xmlns:a16="http://schemas.microsoft.com/office/drawing/2014/main" id="{E96AF54A-415B-4A7F-B058-80EAB5FFB52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94" name="Gerade Verbindung mit Pfeil 593">
          <a:extLst>
            <a:ext uri="{FF2B5EF4-FFF2-40B4-BE49-F238E27FC236}">
              <a16:creationId xmlns:a16="http://schemas.microsoft.com/office/drawing/2014/main" id="{21340D4F-613A-40E8-956F-CDC5717170E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95" name="Gerade Verbindung mit Pfeil 594">
          <a:extLst>
            <a:ext uri="{FF2B5EF4-FFF2-40B4-BE49-F238E27FC236}">
              <a16:creationId xmlns:a16="http://schemas.microsoft.com/office/drawing/2014/main" id="{E7094F9D-CB6D-42B9-BB7E-8411376A668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96" name="Gerade Verbindung mit Pfeil 595">
          <a:extLst>
            <a:ext uri="{FF2B5EF4-FFF2-40B4-BE49-F238E27FC236}">
              <a16:creationId xmlns:a16="http://schemas.microsoft.com/office/drawing/2014/main" id="{5D627608-3C21-42D3-BE11-77A56869A2A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97" name="Gerade Verbindung mit Pfeil 596">
          <a:extLst>
            <a:ext uri="{FF2B5EF4-FFF2-40B4-BE49-F238E27FC236}">
              <a16:creationId xmlns:a16="http://schemas.microsoft.com/office/drawing/2014/main" id="{41E83D4A-52B5-4B83-89EF-2A0E94CEB75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98" name="Gerade Verbindung mit Pfeil 597">
          <a:extLst>
            <a:ext uri="{FF2B5EF4-FFF2-40B4-BE49-F238E27FC236}">
              <a16:creationId xmlns:a16="http://schemas.microsoft.com/office/drawing/2014/main" id="{4DC8C162-D4A4-45AB-95CD-054DA5D9928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99" name="Gerade Verbindung mit Pfeil 598">
          <a:extLst>
            <a:ext uri="{FF2B5EF4-FFF2-40B4-BE49-F238E27FC236}">
              <a16:creationId xmlns:a16="http://schemas.microsoft.com/office/drawing/2014/main" id="{875B9040-4EFD-4A7A-BECD-C813119D7BA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00" name="Gerade Verbindung mit Pfeil 599">
          <a:extLst>
            <a:ext uri="{FF2B5EF4-FFF2-40B4-BE49-F238E27FC236}">
              <a16:creationId xmlns:a16="http://schemas.microsoft.com/office/drawing/2014/main" id="{C37D943B-0AE1-4AD1-9ECA-6F11CC7BAB3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01" name="Gerade Verbindung mit Pfeil 600">
          <a:extLst>
            <a:ext uri="{FF2B5EF4-FFF2-40B4-BE49-F238E27FC236}">
              <a16:creationId xmlns:a16="http://schemas.microsoft.com/office/drawing/2014/main" id="{FE07E3C9-D259-496A-8084-D236ADD37C7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02" name="Gerade Verbindung mit Pfeil 601">
          <a:extLst>
            <a:ext uri="{FF2B5EF4-FFF2-40B4-BE49-F238E27FC236}">
              <a16:creationId xmlns:a16="http://schemas.microsoft.com/office/drawing/2014/main" id="{C81E8B97-B5F0-47CD-A1BD-6EBE60C833B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03" name="Gerade Verbindung mit Pfeil 602">
          <a:extLst>
            <a:ext uri="{FF2B5EF4-FFF2-40B4-BE49-F238E27FC236}">
              <a16:creationId xmlns:a16="http://schemas.microsoft.com/office/drawing/2014/main" id="{3F8118D1-8BF0-4050-940A-345A81E7897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04" name="Gerade Verbindung mit Pfeil 603">
          <a:extLst>
            <a:ext uri="{FF2B5EF4-FFF2-40B4-BE49-F238E27FC236}">
              <a16:creationId xmlns:a16="http://schemas.microsoft.com/office/drawing/2014/main" id="{69B40BD3-4B12-4D54-ADF7-9354DD62E71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05" name="Gerade Verbindung mit Pfeil 604">
          <a:extLst>
            <a:ext uri="{FF2B5EF4-FFF2-40B4-BE49-F238E27FC236}">
              <a16:creationId xmlns:a16="http://schemas.microsoft.com/office/drawing/2014/main" id="{CF376E86-96C8-4901-92DD-5AB489343E5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06" name="Gerade Verbindung mit Pfeil 605">
          <a:extLst>
            <a:ext uri="{FF2B5EF4-FFF2-40B4-BE49-F238E27FC236}">
              <a16:creationId xmlns:a16="http://schemas.microsoft.com/office/drawing/2014/main" id="{F80DA866-100D-4413-B9A1-FAA1385935A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07" name="Gerade Verbindung mit Pfeil 606">
          <a:extLst>
            <a:ext uri="{FF2B5EF4-FFF2-40B4-BE49-F238E27FC236}">
              <a16:creationId xmlns:a16="http://schemas.microsoft.com/office/drawing/2014/main" id="{B13F254C-1F4D-4C51-8298-4DA69FF6C08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08" name="Gerade Verbindung mit Pfeil 607">
          <a:extLst>
            <a:ext uri="{FF2B5EF4-FFF2-40B4-BE49-F238E27FC236}">
              <a16:creationId xmlns:a16="http://schemas.microsoft.com/office/drawing/2014/main" id="{468321E6-C5FF-435D-AED1-2E31D94C9C2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09" name="Gerade Verbindung mit Pfeil 608">
          <a:extLst>
            <a:ext uri="{FF2B5EF4-FFF2-40B4-BE49-F238E27FC236}">
              <a16:creationId xmlns:a16="http://schemas.microsoft.com/office/drawing/2014/main" id="{BF14DAB8-807B-47D8-BA57-BAFD794C8F8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10" name="Gerade Verbindung mit Pfeil 609">
          <a:extLst>
            <a:ext uri="{FF2B5EF4-FFF2-40B4-BE49-F238E27FC236}">
              <a16:creationId xmlns:a16="http://schemas.microsoft.com/office/drawing/2014/main" id="{2F913903-0E27-46F6-A58F-19C2FC6C5C6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11" name="Gerade Verbindung mit Pfeil 610">
          <a:extLst>
            <a:ext uri="{FF2B5EF4-FFF2-40B4-BE49-F238E27FC236}">
              <a16:creationId xmlns:a16="http://schemas.microsoft.com/office/drawing/2014/main" id="{CB285461-1F4B-495B-9D85-3BF2D061B6E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12" name="Gerade Verbindung mit Pfeil 611">
          <a:extLst>
            <a:ext uri="{FF2B5EF4-FFF2-40B4-BE49-F238E27FC236}">
              <a16:creationId xmlns:a16="http://schemas.microsoft.com/office/drawing/2014/main" id="{BC316A6B-1395-4706-A666-8FB663A417E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13" name="Gerade Verbindung mit Pfeil 612">
          <a:extLst>
            <a:ext uri="{FF2B5EF4-FFF2-40B4-BE49-F238E27FC236}">
              <a16:creationId xmlns:a16="http://schemas.microsoft.com/office/drawing/2014/main" id="{4BBB0D12-6AE6-4C39-92D5-ACEB2C98651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14" name="Gerade Verbindung mit Pfeil 613">
          <a:extLst>
            <a:ext uri="{FF2B5EF4-FFF2-40B4-BE49-F238E27FC236}">
              <a16:creationId xmlns:a16="http://schemas.microsoft.com/office/drawing/2014/main" id="{A35B6587-3C65-475A-82D9-FE5E4CEE352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15" name="Gerade Verbindung mit Pfeil 614">
          <a:extLst>
            <a:ext uri="{FF2B5EF4-FFF2-40B4-BE49-F238E27FC236}">
              <a16:creationId xmlns:a16="http://schemas.microsoft.com/office/drawing/2014/main" id="{FB005ABF-DE8B-480A-AC9B-16EF2C79F5B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16" name="Gerade Verbindung mit Pfeil 615">
          <a:extLst>
            <a:ext uri="{FF2B5EF4-FFF2-40B4-BE49-F238E27FC236}">
              <a16:creationId xmlns:a16="http://schemas.microsoft.com/office/drawing/2014/main" id="{EFE875B2-7C11-4006-B9A9-CF247E166BA2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17" name="Gerade Verbindung mit Pfeil 616">
          <a:extLst>
            <a:ext uri="{FF2B5EF4-FFF2-40B4-BE49-F238E27FC236}">
              <a16:creationId xmlns:a16="http://schemas.microsoft.com/office/drawing/2014/main" id="{28BF5477-4509-43C7-9C23-D56367273BF4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18" name="Gerade Verbindung mit Pfeil 617">
          <a:extLst>
            <a:ext uri="{FF2B5EF4-FFF2-40B4-BE49-F238E27FC236}">
              <a16:creationId xmlns:a16="http://schemas.microsoft.com/office/drawing/2014/main" id="{253665F6-50C1-448E-890B-6DA1169F0BB2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19" name="Gerade Verbindung mit Pfeil 618">
          <a:extLst>
            <a:ext uri="{FF2B5EF4-FFF2-40B4-BE49-F238E27FC236}">
              <a16:creationId xmlns:a16="http://schemas.microsoft.com/office/drawing/2014/main" id="{152BEC20-A430-4D76-9C4A-DE039DE0B194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20" name="Gerade Verbindung mit Pfeil 619">
          <a:extLst>
            <a:ext uri="{FF2B5EF4-FFF2-40B4-BE49-F238E27FC236}">
              <a16:creationId xmlns:a16="http://schemas.microsoft.com/office/drawing/2014/main" id="{A3B5E9DD-5761-4B74-B0B0-E1C5F972498D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21" name="Gerade Verbindung mit Pfeil 620">
          <a:extLst>
            <a:ext uri="{FF2B5EF4-FFF2-40B4-BE49-F238E27FC236}">
              <a16:creationId xmlns:a16="http://schemas.microsoft.com/office/drawing/2014/main" id="{F805C56F-6471-459A-BD8B-921411B41A89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22" name="Gerade Verbindung mit Pfeil 621">
          <a:extLst>
            <a:ext uri="{FF2B5EF4-FFF2-40B4-BE49-F238E27FC236}">
              <a16:creationId xmlns:a16="http://schemas.microsoft.com/office/drawing/2014/main" id="{96CF6D38-D3D6-472D-9B47-C353A7C109D3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23" name="Gerade Verbindung mit Pfeil 622">
          <a:extLst>
            <a:ext uri="{FF2B5EF4-FFF2-40B4-BE49-F238E27FC236}">
              <a16:creationId xmlns:a16="http://schemas.microsoft.com/office/drawing/2014/main" id="{3AE329AB-6152-415A-9A0B-0D66169FADA5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24" name="Gerade Verbindung mit Pfeil 623">
          <a:extLst>
            <a:ext uri="{FF2B5EF4-FFF2-40B4-BE49-F238E27FC236}">
              <a16:creationId xmlns:a16="http://schemas.microsoft.com/office/drawing/2014/main" id="{F3F16752-206F-4538-B017-E27659A521C3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25" name="Gerade Verbindung mit Pfeil 624">
          <a:extLst>
            <a:ext uri="{FF2B5EF4-FFF2-40B4-BE49-F238E27FC236}">
              <a16:creationId xmlns:a16="http://schemas.microsoft.com/office/drawing/2014/main" id="{76D9D02E-4DFE-4689-845A-C1F86FC6AA4C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26" name="Gerade Verbindung mit Pfeil 625">
          <a:extLst>
            <a:ext uri="{FF2B5EF4-FFF2-40B4-BE49-F238E27FC236}">
              <a16:creationId xmlns:a16="http://schemas.microsoft.com/office/drawing/2014/main" id="{702A21C9-3485-4825-8B98-1819AE8B2012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27" name="Gerade Verbindung mit Pfeil 626">
          <a:extLst>
            <a:ext uri="{FF2B5EF4-FFF2-40B4-BE49-F238E27FC236}">
              <a16:creationId xmlns:a16="http://schemas.microsoft.com/office/drawing/2014/main" id="{90CAC93A-362C-4CDB-9213-D41722F52234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28" name="Gerade Verbindung mit Pfeil 627">
          <a:extLst>
            <a:ext uri="{FF2B5EF4-FFF2-40B4-BE49-F238E27FC236}">
              <a16:creationId xmlns:a16="http://schemas.microsoft.com/office/drawing/2014/main" id="{424278D6-7E95-4C9B-88C6-581C853BC12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29" name="Gerade Verbindung mit Pfeil 628">
          <a:extLst>
            <a:ext uri="{FF2B5EF4-FFF2-40B4-BE49-F238E27FC236}">
              <a16:creationId xmlns:a16="http://schemas.microsoft.com/office/drawing/2014/main" id="{8FEEF426-B0CB-4972-9C35-6F2AD03CC28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30" name="Gerade Verbindung mit Pfeil 629">
          <a:extLst>
            <a:ext uri="{FF2B5EF4-FFF2-40B4-BE49-F238E27FC236}">
              <a16:creationId xmlns:a16="http://schemas.microsoft.com/office/drawing/2014/main" id="{25B5B0D7-71C3-4167-96C8-2802921E54E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31" name="Gerade Verbindung mit Pfeil 630">
          <a:extLst>
            <a:ext uri="{FF2B5EF4-FFF2-40B4-BE49-F238E27FC236}">
              <a16:creationId xmlns:a16="http://schemas.microsoft.com/office/drawing/2014/main" id="{E092366F-B2D2-44F0-B4AE-451A0BC1523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32" name="Gerade Verbindung mit Pfeil 631">
          <a:extLst>
            <a:ext uri="{FF2B5EF4-FFF2-40B4-BE49-F238E27FC236}">
              <a16:creationId xmlns:a16="http://schemas.microsoft.com/office/drawing/2014/main" id="{7B12B256-DCA2-47DF-BE1D-7ED7B5E27FA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33" name="Gerade Verbindung mit Pfeil 632">
          <a:extLst>
            <a:ext uri="{FF2B5EF4-FFF2-40B4-BE49-F238E27FC236}">
              <a16:creationId xmlns:a16="http://schemas.microsoft.com/office/drawing/2014/main" id="{B97E74ED-5E03-43C5-89BC-30A2E7365F8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34" name="Gerade Verbindung mit Pfeil 633">
          <a:extLst>
            <a:ext uri="{FF2B5EF4-FFF2-40B4-BE49-F238E27FC236}">
              <a16:creationId xmlns:a16="http://schemas.microsoft.com/office/drawing/2014/main" id="{64F92B27-3DCF-4D84-AB0C-2AE68C319CD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35" name="Gerade Verbindung mit Pfeil 634">
          <a:extLst>
            <a:ext uri="{FF2B5EF4-FFF2-40B4-BE49-F238E27FC236}">
              <a16:creationId xmlns:a16="http://schemas.microsoft.com/office/drawing/2014/main" id="{D06E8D8C-EBB8-42A6-811A-DBE493F1756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36" name="Gerade Verbindung mit Pfeil 635">
          <a:extLst>
            <a:ext uri="{FF2B5EF4-FFF2-40B4-BE49-F238E27FC236}">
              <a16:creationId xmlns:a16="http://schemas.microsoft.com/office/drawing/2014/main" id="{8CA9F5B9-C8FF-4EBD-92CE-DFECD6C0D89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37" name="Gerade Verbindung mit Pfeil 636">
          <a:extLst>
            <a:ext uri="{FF2B5EF4-FFF2-40B4-BE49-F238E27FC236}">
              <a16:creationId xmlns:a16="http://schemas.microsoft.com/office/drawing/2014/main" id="{A2677D48-A470-434C-BD94-638E2C81A4B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38" name="Gerade Verbindung mit Pfeil 637">
          <a:extLst>
            <a:ext uri="{FF2B5EF4-FFF2-40B4-BE49-F238E27FC236}">
              <a16:creationId xmlns:a16="http://schemas.microsoft.com/office/drawing/2014/main" id="{97ED2432-B613-4C34-A0AB-7C777161F87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39" name="Gerade Verbindung mit Pfeil 638">
          <a:extLst>
            <a:ext uri="{FF2B5EF4-FFF2-40B4-BE49-F238E27FC236}">
              <a16:creationId xmlns:a16="http://schemas.microsoft.com/office/drawing/2014/main" id="{AABCA4EB-5038-4D8C-AAD4-B2679E6C2BC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40" name="Gerade Verbindung mit Pfeil 639">
          <a:extLst>
            <a:ext uri="{FF2B5EF4-FFF2-40B4-BE49-F238E27FC236}">
              <a16:creationId xmlns:a16="http://schemas.microsoft.com/office/drawing/2014/main" id="{ED0B2262-FD04-426E-8570-F4A1A57F217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41" name="Gerade Verbindung mit Pfeil 640">
          <a:extLst>
            <a:ext uri="{FF2B5EF4-FFF2-40B4-BE49-F238E27FC236}">
              <a16:creationId xmlns:a16="http://schemas.microsoft.com/office/drawing/2014/main" id="{8377D2A4-6BDB-44C1-8595-FE07FC50F2F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42" name="Gerade Verbindung mit Pfeil 641">
          <a:extLst>
            <a:ext uri="{FF2B5EF4-FFF2-40B4-BE49-F238E27FC236}">
              <a16:creationId xmlns:a16="http://schemas.microsoft.com/office/drawing/2014/main" id="{8787DC81-BFE9-4A2D-82AD-72E20D4E0BD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43" name="Gerade Verbindung mit Pfeil 642">
          <a:extLst>
            <a:ext uri="{FF2B5EF4-FFF2-40B4-BE49-F238E27FC236}">
              <a16:creationId xmlns:a16="http://schemas.microsoft.com/office/drawing/2014/main" id="{BA4CE968-AC6C-45B2-9007-95020CAA466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44" name="Gerade Verbindung mit Pfeil 643">
          <a:extLst>
            <a:ext uri="{FF2B5EF4-FFF2-40B4-BE49-F238E27FC236}">
              <a16:creationId xmlns:a16="http://schemas.microsoft.com/office/drawing/2014/main" id="{68856A1D-7762-4988-9F59-41860B3547B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45" name="Gerade Verbindung mit Pfeil 644">
          <a:extLst>
            <a:ext uri="{FF2B5EF4-FFF2-40B4-BE49-F238E27FC236}">
              <a16:creationId xmlns:a16="http://schemas.microsoft.com/office/drawing/2014/main" id="{E135055E-270F-49C8-9CDA-E99B57D4E5A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46" name="Gerade Verbindung mit Pfeil 645">
          <a:extLst>
            <a:ext uri="{FF2B5EF4-FFF2-40B4-BE49-F238E27FC236}">
              <a16:creationId xmlns:a16="http://schemas.microsoft.com/office/drawing/2014/main" id="{AF99A602-7BCC-4841-9108-78E0C49E175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47" name="Gerade Verbindung mit Pfeil 646">
          <a:extLst>
            <a:ext uri="{FF2B5EF4-FFF2-40B4-BE49-F238E27FC236}">
              <a16:creationId xmlns:a16="http://schemas.microsoft.com/office/drawing/2014/main" id="{5CE4BB05-1520-4963-90B3-2DE7F288343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48" name="Gerade Verbindung mit Pfeil 647">
          <a:extLst>
            <a:ext uri="{FF2B5EF4-FFF2-40B4-BE49-F238E27FC236}">
              <a16:creationId xmlns:a16="http://schemas.microsoft.com/office/drawing/2014/main" id="{ABFBB354-FF96-4C9C-B6ED-65D1103A0E6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49" name="Gerade Verbindung mit Pfeil 648">
          <a:extLst>
            <a:ext uri="{FF2B5EF4-FFF2-40B4-BE49-F238E27FC236}">
              <a16:creationId xmlns:a16="http://schemas.microsoft.com/office/drawing/2014/main" id="{99B63B3D-C895-4D0C-A6E8-1C89482B5C5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50" name="Gerade Verbindung mit Pfeil 649">
          <a:extLst>
            <a:ext uri="{FF2B5EF4-FFF2-40B4-BE49-F238E27FC236}">
              <a16:creationId xmlns:a16="http://schemas.microsoft.com/office/drawing/2014/main" id="{582D199B-C4FC-4CF0-A6EA-21AF9E7B8EF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51" name="Gerade Verbindung mit Pfeil 650">
          <a:extLst>
            <a:ext uri="{FF2B5EF4-FFF2-40B4-BE49-F238E27FC236}">
              <a16:creationId xmlns:a16="http://schemas.microsoft.com/office/drawing/2014/main" id="{C6051F17-B7FB-4A67-B44E-D4F0D42E9B0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52" name="Gerade Verbindung mit Pfeil 651">
          <a:extLst>
            <a:ext uri="{FF2B5EF4-FFF2-40B4-BE49-F238E27FC236}">
              <a16:creationId xmlns:a16="http://schemas.microsoft.com/office/drawing/2014/main" id="{7FC8C090-E1CB-4559-A6AB-96DB5C0DE3D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53" name="Gerade Verbindung mit Pfeil 652">
          <a:extLst>
            <a:ext uri="{FF2B5EF4-FFF2-40B4-BE49-F238E27FC236}">
              <a16:creationId xmlns:a16="http://schemas.microsoft.com/office/drawing/2014/main" id="{A14A69BA-4E50-4822-AFA5-8EF3945DB96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54" name="Gerade Verbindung mit Pfeil 653">
          <a:extLst>
            <a:ext uri="{FF2B5EF4-FFF2-40B4-BE49-F238E27FC236}">
              <a16:creationId xmlns:a16="http://schemas.microsoft.com/office/drawing/2014/main" id="{82A7E675-9AF9-45AE-AD5D-D795898C9F5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55" name="Gerade Verbindung mit Pfeil 654">
          <a:extLst>
            <a:ext uri="{FF2B5EF4-FFF2-40B4-BE49-F238E27FC236}">
              <a16:creationId xmlns:a16="http://schemas.microsoft.com/office/drawing/2014/main" id="{AD1EA370-61E8-4EFA-B4F8-7A9E50BE713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56" name="Gerade Verbindung mit Pfeil 655">
          <a:extLst>
            <a:ext uri="{FF2B5EF4-FFF2-40B4-BE49-F238E27FC236}">
              <a16:creationId xmlns:a16="http://schemas.microsoft.com/office/drawing/2014/main" id="{184C1463-BA23-499B-A528-6F7A632F8D9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57" name="Gerade Verbindung mit Pfeil 656">
          <a:extLst>
            <a:ext uri="{FF2B5EF4-FFF2-40B4-BE49-F238E27FC236}">
              <a16:creationId xmlns:a16="http://schemas.microsoft.com/office/drawing/2014/main" id="{316EE280-9834-4834-8634-20B8A6BE9EF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58" name="Gerade Verbindung mit Pfeil 657">
          <a:extLst>
            <a:ext uri="{FF2B5EF4-FFF2-40B4-BE49-F238E27FC236}">
              <a16:creationId xmlns:a16="http://schemas.microsoft.com/office/drawing/2014/main" id="{B65CB3AA-8FF1-4498-9274-B01FAEA15B3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59" name="Gerade Verbindung mit Pfeil 658">
          <a:extLst>
            <a:ext uri="{FF2B5EF4-FFF2-40B4-BE49-F238E27FC236}">
              <a16:creationId xmlns:a16="http://schemas.microsoft.com/office/drawing/2014/main" id="{BCA752A1-E3B1-44BA-BFB2-49CAE68A611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60" name="Gerade Verbindung mit Pfeil 659">
          <a:extLst>
            <a:ext uri="{FF2B5EF4-FFF2-40B4-BE49-F238E27FC236}">
              <a16:creationId xmlns:a16="http://schemas.microsoft.com/office/drawing/2014/main" id="{1DC74C2B-B549-4C04-8EE6-8496693BD37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61" name="Gerade Verbindung mit Pfeil 660">
          <a:extLst>
            <a:ext uri="{FF2B5EF4-FFF2-40B4-BE49-F238E27FC236}">
              <a16:creationId xmlns:a16="http://schemas.microsoft.com/office/drawing/2014/main" id="{D8DF97D7-39DB-4CB4-ACC2-45C4667B2C3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62" name="Gerade Verbindung mit Pfeil 661">
          <a:extLst>
            <a:ext uri="{FF2B5EF4-FFF2-40B4-BE49-F238E27FC236}">
              <a16:creationId xmlns:a16="http://schemas.microsoft.com/office/drawing/2014/main" id="{96046226-8B55-4E95-BDBA-D0C36B0930C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63" name="Gerade Verbindung mit Pfeil 662">
          <a:extLst>
            <a:ext uri="{FF2B5EF4-FFF2-40B4-BE49-F238E27FC236}">
              <a16:creationId xmlns:a16="http://schemas.microsoft.com/office/drawing/2014/main" id="{4ADB217C-3ABE-43DD-B89C-08673FD13CE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64" name="Gerade Verbindung mit Pfeil 663">
          <a:extLst>
            <a:ext uri="{FF2B5EF4-FFF2-40B4-BE49-F238E27FC236}">
              <a16:creationId xmlns:a16="http://schemas.microsoft.com/office/drawing/2014/main" id="{9E848054-0098-4BE7-B079-0B805B3A414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65" name="Gerade Verbindung mit Pfeil 664">
          <a:extLst>
            <a:ext uri="{FF2B5EF4-FFF2-40B4-BE49-F238E27FC236}">
              <a16:creationId xmlns:a16="http://schemas.microsoft.com/office/drawing/2014/main" id="{8D820810-90A1-464F-B2A7-18035182F99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66" name="Gerade Verbindung mit Pfeil 665">
          <a:extLst>
            <a:ext uri="{FF2B5EF4-FFF2-40B4-BE49-F238E27FC236}">
              <a16:creationId xmlns:a16="http://schemas.microsoft.com/office/drawing/2014/main" id="{7856ABEB-C19B-4C23-AFAA-8B782991062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67" name="Gerade Verbindung mit Pfeil 666">
          <a:extLst>
            <a:ext uri="{FF2B5EF4-FFF2-40B4-BE49-F238E27FC236}">
              <a16:creationId xmlns:a16="http://schemas.microsoft.com/office/drawing/2014/main" id="{07E66233-B06D-4F1A-B8EE-18AD04DC01F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68" name="Gerade Verbindung mit Pfeil 667">
          <a:extLst>
            <a:ext uri="{FF2B5EF4-FFF2-40B4-BE49-F238E27FC236}">
              <a16:creationId xmlns:a16="http://schemas.microsoft.com/office/drawing/2014/main" id="{25063F5B-A663-4A9E-9C08-82C9D16DB54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69" name="Gerade Verbindung mit Pfeil 668">
          <a:extLst>
            <a:ext uri="{FF2B5EF4-FFF2-40B4-BE49-F238E27FC236}">
              <a16:creationId xmlns:a16="http://schemas.microsoft.com/office/drawing/2014/main" id="{46D74C3C-064F-4839-80CA-6BCC2804D72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70" name="Gerade Verbindung mit Pfeil 669">
          <a:extLst>
            <a:ext uri="{FF2B5EF4-FFF2-40B4-BE49-F238E27FC236}">
              <a16:creationId xmlns:a16="http://schemas.microsoft.com/office/drawing/2014/main" id="{6AC6E776-E85D-4D50-A1CD-7E485CA621C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71" name="Gerade Verbindung mit Pfeil 670">
          <a:extLst>
            <a:ext uri="{FF2B5EF4-FFF2-40B4-BE49-F238E27FC236}">
              <a16:creationId xmlns:a16="http://schemas.microsoft.com/office/drawing/2014/main" id="{E5193137-8465-498E-92C0-45C1B807ADD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72" name="Gerade Verbindung mit Pfeil 671">
          <a:extLst>
            <a:ext uri="{FF2B5EF4-FFF2-40B4-BE49-F238E27FC236}">
              <a16:creationId xmlns:a16="http://schemas.microsoft.com/office/drawing/2014/main" id="{D8D4AA83-1C4D-496A-91FA-676E4B65ADE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73" name="Gerade Verbindung mit Pfeil 672">
          <a:extLst>
            <a:ext uri="{FF2B5EF4-FFF2-40B4-BE49-F238E27FC236}">
              <a16:creationId xmlns:a16="http://schemas.microsoft.com/office/drawing/2014/main" id="{23F0AFF1-783C-4C8D-818A-B725E869D43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74" name="Gerade Verbindung mit Pfeil 673">
          <a:extLst>
            <a:ext uri="{FF2B5EF4-FFF2-40B4-BE49-F238E27FC236}">
              <a16:creationId xmlns:a16="http://schemas.microsoft.com/office/drawing/2014/main" id="{D4CEE1A0-1F80-408E-B60E-BB5BA6700C0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75" name="Gerade Verbindung mit Pfeil 674">
          <a:extLst>
            <a:ext uri="{FF2B5EF4-FFF2-40B4-BE49-F238E27FC236}">
              <a16:creationId xmlns:a16="http://schemas.microsoft.com/office/drawing/2014/main" id="{5ED74780-F35C-4580-AB7B-C10CE213082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76" name="Gerade Verbindung mit Pfeil 675">
          <a:extLst>
            <a:ext uri="{FF2B5EF4-FFF2-40B4-BE49-F238E27FC236}">
              <a16:creationId xmlns:a16="http://schemas.microsoft.com/office/drawing/2014/main" id="{527F8DD3-4865-4495-86AC-0C3CF638FFC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77" name="Gerade Verbindung mit Pfeil 676">
          <a:extLst>
            <a:ext uri="{FF2B5EF4-FFF2-40B4-BE49-F238E27FC236}">
              <a16:creationId xmlns:a16="http://schemas.microsoft.com/office/drawing/2014/main" id="{C0320640-8E4F-4CAD-B71C-1623A2EDD97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78" name="Gerade Verbindung mit Pfeil 677">
          <a:extLst>
            <a:ext uri="{FF2B5EF4-FFF2-40B4-BE49-F238E27FC236}">
              <a16:creationId xmlns:a16="http://schemas.microsoft.com/office/drawing/2014/main" id="{47872EEF-9FEC-4DD8-987F-CEEC8E44B96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79" name="Gerade Verbindung mit Pfeil 678">
          <a:extLst>
            <a:ext uri="{FF2B5EF4-FFF2-40B4-BE49-F238E27FC236}">
              <a16:creationId xmlns:a16="http://schemas.microsoft.com/office/drawing/2014/main" id="{9D1B9917-F15D-4BA5-88C4-F1774C003B7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80" name="Gerade Verbindung mit Pfeil 679">
          <a:extLst>
            <a:ext uri="{FF2B5EF4-FFF2-40B4-BE49-F238E27FC236}">
              <a16:creationId xmlns:a16="http://schemas.microsoft.com/office/drawing/2014/main" id="{4C72EA7B-C9EA-4BF2-9513-72AD736FD64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81" name="Gerade Verbindung mit Pfeil 680">
          <a:extLst>
            <a:ext uri="{FF2B5EF4-FFF2-40B4-BE49-F238E27FC236}">
              <a16:creationId xmlns:a16="http://schemas.microsoft.com/office/drawing/2014/main" id="{CF7611CC-2636-4F44-A174-1CBE2ACDAEF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82" name="Gerade Verbindung mit Pfeil 681">
          <a:extLst>
            <a:ext uri="{FF2B5EF4-FFF2-40B4-BE49-F238E27FC236}">
              <a16:creationId xmlns:a16="http://schemas.microsoft.com/office/drawing/2014/main" id="{6919C019-2206-4F73-B9B9-C5D3CF530E5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83" name="Gerade Verbindung mit Pfeil 682">
          <a:extLst>
            <a:ext uri="{FF2B5EF4-FFF2-40B4-BE49-F238E27FC236}">
              <a16:creationId xmlns:a16="http://schemas.microsoft.com/office/drawing/2014/main" id="{32BC7E4B-E886-4D7A-8C7F-0BB4B19A16A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84" name="Gerade Verbindung mit Pfeil 683">
          <a:extLst>
            <a:ext uri="{FF2B5EF4-FFF2-40B4-BE49-F238E27FC236}">
              <a16:creationId xmlns:a16="http://schemas.microsoft.com/office/drawing/2014/main" id="{F21537B2-77DF-4AB9-8ACB-153340AB7E8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85" name="Gerade Verbindung mit Pfeil 684">
          <a:extLst>
            <a:ext uri="{FF2B5EF4-FFF2-40B4-BE49-F238E27FC236}">
              <a16:creationId xmlns:a16="http://schemas.microsoft.com/office/drawing/2014/main" id="{504393CC-FC4B-4DFE-A740-EA526D92F9C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86" name="Gerade Verbindung mit Pfeil 685">
          <a:extLst>
            <a:ext uri="{FF2B5EF4-FFF2-40B4-BE49-F238E27FC236}">
              <a16:creationId xmlns:a16="http://schemas.microsoft.com/office/drawing/2014/main" id="{C736F352-C3CD-43FA-8B04-554B86EACEE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87" name="Gerade Verbindung mit Pfeil 686">
          <a:extLst>
            <a:ext uri="{FF2B5EF4-FFF2-40B4-BE49-F238E27FC236}">
              <a16:creationId xmlns:a16="http://schemas.microsoft.com/office/drawing/2014/main" id="{FA851932-7288-4555-994B-5F5482AB4E9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88" name="Gerade Verbindung mit Pfeil 687">
          <a:extLst>
            <a:ext uri="{FF2B5EF4-FFF2-40B4-BE49-F238E27FC236}">
              <a16:creationId xmlns:a16="http://schemas.microsoft.com/office/drawing/2014/main" id="{4680D190-009A-40EC-9CBE-01743A7DE11A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89" name="Gerade Verbindung mit Pfeil 688">
          <a:extLst>
            <a:ext uri="{FF2B5EF4-FFF2-40B4-BE49-F238E27FC236}">
              <a16:creationId xmlns:a16="http://schemas.microsoft.com/office/drawing/2014/main" id="{D2481EF6-59F2-4475-930A-32D5E363DD3F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90" name="Gerade Verbindung mit Pfeil 689">
          <a:extLst>
            <a:ext uri="{FF2B5EF4-FFF2-40B4-BE49-F238E27FC236}">
              <a16:creationId xmlns:a16="http://schemas.microsoft.com/office/drawing/2014/main" id="{FA206E4A-1B41-4BC9-8E2B-2D7A535244FD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91" name="Gerade Verbindung mit Pfeil 690">
          <a:extLst>
            <a:ext uri="{FF2B5EF4-FFF2-40B4-BE49-F238E27FC236}">
              <a16:creationId xmlns:a16="http://schemas.microsoft.com/office/drawing/2014/main" id="{EBD29D16-E3B4-4F06-85E9-1B8AB567DDA5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92" name="Gerade Verbindung mit Pfeil 691">
          <a:extLst>
            <a:ext uri="{FF2B5EF4-FFF2-40B4-BE49-F238E27FC236}">
              <a16:creationId xmlns:a16="http://schemas.microsoft.com/office/drawing/2014/main" id="{6253D3B1-998A-4460-8F52-33A8B5C8F343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93" name="Gerade Verbindung mit Pfeil 692">
          <a:extLst>
            <a:ext uri="{FF2B5EF4-FFF2-40B4-BE49-F238E27FC236}">
              <a16:creationId xmlns:a16="http://schemas.microsoft.com/office/drawing/2014/main" id="{789C51B8-BF96-407F-AE11-1442C532613F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94" name="Gerade Verbindung mit Pfeil 693">
          <a:extLst>
            <a:ext uri="{FF2B5EF4-FFF2-40B4-BE49-F238E27FC236}">
              <a16:creationId xmlns:a16="http://schemas.microsoft.com/office/drawing/2014/main" id="{CEF6B210-2384-4569-856A-6239B51FAB51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95" name="Gerade Verbindung mit Pfeil 694">
          <a:extLst>
            <a:ext uri="{FF2B5EF4-FFF2-40B4-BE49-F238E27FC236}">
              <a16:creationId xmlns:a16="http://schemas.microsoft.com/office/drawing/2014/main" id="{71ED89D8-58F6-4979-89DD-B70010F31F5C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96" name="Gerade Verbindung mit Pfeil 695">
          <a:extLst>
            <a:ext uri="{FF2B5EF4-FFF2-40B4-BE49-F238E27FC236}">
              <a16:creationId xmlns:a16="http://schemas.microsoft.com/office/drawing/2014/main" id="{281F5769-14E8-41F1-8624-BBD736FEB224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97" name="Gerade Verbindung mit Pfeil 696">
          <a:extLst>
            <a:ext uri="{FF2B5EF4-FFF2-40B4-BE49-F238E27FC236}">
              <a16:creationId xmlns:a16="http://schemas.microsoft.com/office/drawing/2014/main" id="{535CBEA4-0C1D-433A-8BFE-3C77CBD06035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98" name="Gerade Verbindung mit Pfeil 697">
          <a:extLst>
            <a:ext uri="{FF2B5EF4-FFF2-40B4-BE49-F238E27FC236}">
              <a16:creationId xmlns:a16="http://schemas.microsoft.com/office/drawing/2014/main" id="{F9AFB3D4-8AD6-41FF-8ADE-69AA737CC063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99" name="Gerade Verbindung mit Pfeil 698">
          <a:extLst>
            <a:ext uri="{FF2B5EF4-FFF2-40B4-BE49-F238E27FC236}">
              <a16:creationId xmlns:a16="http://schemas.microsoft.com/office/drawing/2014/main" id="{C1A53B81-8610-48D7-8228-FFB44C4472A5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00" name="Gerade Verbindung mit Pfeil 699">
          <a:extLst>
            <a:ext uri="{FF2B5EF4-FFF2-40B4-BE49-F238E27FC236}">
              <a16:creationId xmlns:a16="http://schemas.microsoft.com/office/drawing/2014/main" id="{32947216-9CA8-460D-A5D5-877C2AEE08A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01" name="Gerade Verbindung mit Pfeil 700">
          <a:extLst>
            <a:ext uri="{FF2B5EF4-FFF2-40B4-BE49-F238E27FC236}">
              <a16:creationId xmlns:a16="http://schemas.microsoft.com/office/drawing/2014/main" id="{98534A94-63A3-4472-B171-89760B5D5C0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02" name="Gerade Verbindung mit Pfeil 701">
          <a:extLst>
            <a:ext uri="{FF2B5EF4-FFF2-40B4-BE49-F238E27FC236}">
              <a16:creationId xmlns:a16="http://schemas.microsoft.com/office/drawing/2014/main" id="{C72B75E2-EA65-4F89-82A6-1D2BA093F92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03" name="Gerade Verbindung mit Pfeil 702">
          <a:extLst>
            <a:ext uri="{FF2B5EF4-FFF2-40B4-BE49-F238E27FC236}">
              <a16:creationId xmlns:a16="http://schemas.microsoft.com/office/drawing/2014/main" id="{4A24A440-2E54-460C-A8E1-C123D469C80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04" name="Gerade Verbindung mit Pfeil 703">
          <a:extLst>
            <a:ext uri="{FF2B5EF4-FFF2-40B4-BE49-F238E27FC236}">
              <a16:creationId xmlns:a16="http://schemas.microsoft.com/office/drawing/2014/main" id="{051D346A-3BFC-4BBB-9D25-235C4583A66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05" name="Gerade Verbindung mit Pfeil 704">
          <a:extLst>
            <a:ext uri="{FF2B5EF4-FFF2-40B4-BE49-F238E27FC236}">
              <a16:creationId xmlns:a16="http://schemas.microsoft.com/office/drawing/2014/main" id="{BB08E20B-1170-4E4C-B51A-C6A9E95AD7F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06" name="Gerade Verbindung mit Pfeil 705">
          <a:extLst>
            <a:ext uri="{FF2B5EF4-FFF2-40B4-BE49-F238E27FC236}">
              <a16:creationId xmlns:a16="http://schemas.microsoft.com/office/drawing/2014/main" id="{BAD03828-E2CE-4E0D-ADDD-56DFC8A6B21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07" name="Gerade Verbindung mit Pfeil 706">
          <a:extLst>
            <a:ext uri="{FF2B5EF4-FFF2-40B4-BE49-F238E27FC236}">
              <a16:creationId xmlns:a16="http://schemas.microsoft.com/office/drawing/2014/main" id="{08B105F4-DD9C-460F-A6E4-6DD324541D3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08" name="Gerade Verbindung mit Pfeil 707">
          <a:extLst>
            <a:ext uri="{FF2B5EF4-FFF2-40B4-BE49-F238E27FC236}">
              <a16:creationId xmlns:a16="http://schemas.microsoft.com/office/drawing/2014/main" id="{AE74C1DA-44EE-444C-BF1F-724BDFEADF6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09" name="Gerade Verbindung mit Pfeil 708">
          <a:extLst>
            <a:ext uri="{FF2B5EF4-FFF2-40B4-BE49-F238E27FC236}">
              <a16:creationId xmlns:a16="http://schemas.microsoft.com/office/drawing/2014/main" id="{FDB1905B-9A0E-4ED8-AC39-BFE7188C46C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10" name="Gerade Verbindung mit Pfeil 709">
          <a:extLst>
            <a:ext uri="{FF2B5EF4-FFF2-40B4-BE49-F238E27FC236}">
              <a16:creationId xmlns:a16="http://schemas.microsoft.com/office/drawing/2014/main" id="{702FA97D-9D9B-4386-B732-66FBFA79F8F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11" name="Gerade Verbindung mit Pfeil 710">
          <a:extLst>
            <a:ext uri="{FF2B5EF4-FFF2-40B4-BE49-F238E27FC236}">
              <a16:creationId xmlns:a16="http://schemas.microsoft.com/office/drawing/2014/main" id="{3C8A727A-1D31-415B-9D04-2F196690AA1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12" name="Gerade Verbindung mit Pfeil 711">
          <a:extLst>
            <a:ext uri="{FF2B5EF4-FFF2-40B4-BE49-F238E27FC236}">
              <a16:creationId xmlns:a16="http://schemas.microsoft.com/office/drawing/2014/main" id="{FA008FD4-6274-46EC-99E5-FEB7AE717AB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13" name="Gerade Verbindung mit Pfeil 712">
          <a:extLst>
            <a:ext uri="{FF2B5EF4-FFF2-40B4-BE49-F238E27FC236}">
              <a16:creationId xmlns:a16="http://schemas.microsoft.com/office/drawing/2014/main" id="{D918D64F-AFC1-406E-B89A-C99A6599B79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14" name="Gerade Verbindung mit Pfeil 713">
          <a:extLst>
            <a:ext uri="{FF2B5EF4-FFF2-40B4-BE49-F238E27FC236}">
              <a16:creationId xmlns:a16="http://schemas.microsoft.com/office/drawing/2014/main" id="{B5764CA7-E028-4DFE-8DC3-831B06ED1D6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15" name="Gerade Verbindung mit Pfeil 714">
          <a:extLst>
            <a:ext uri="{FF2B5EF4-FFF2-40B4-BE49-F238E27FC236}">
              <a16:creationId xmlns:a16="http://schemas.microsoft.com/office/drawing/2014/main" id="{932C1B96-D903-4558-B83C-997716FEBA1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16" name="Gerade Verbindung mit Pfeil 715">
          <a:extLst>
            <a:ext uri="{FF2B5EF4-FFF2-40B4-BE49-F238E27FC236}">
              <a16:creationId xmlns:a16="http://schemas.microsoft.com/office/drawing/2014/main" id="{06017BA1-D38C-4AF6-BE53-549ABCC3B3D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17" name="Gerade Verbindung mit Pfeil 716">
          <a:extLst>
            <a:ext uri="{FF2B5EF4-FFF2-40B4-BE49-F238E27FC236}">
              <a16:creationId xmlns:a16="http://schemas.microsoft.com/office/drawing/2014/main" id="{A6F70068-389F-48B8-BBB7-A6DF7B9809E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18" name="Gerade Verbindung mit Pfeil 717">
          <a:extLst>
            <a:ext uri="{FF2B5EF4-FFF2-40B4-BE49-F238E27FC236}">
              <a16:creationId xmlns:a16="http://schemas.microsoft.com/office/drawing/2014/main" id="{017DF35F-6EA5-48A7-AEA4-49FCCE7E5A5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19" name="Gerade Verbindung mit Pfeil 718">
          <a:extLst>
            <a:ext uri="{FF2B5EF4-FFF2-40B4-BE49-F238E27FC236}">
              <a16:creationId xmlns:a16="http://schemas.microsoft.com/office/drawing/2014/main" id="{3FB2875F-C8FC-40E1-9D30-7E77E595E97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20" name="Gerade Verbindung mit Pfeil 719">
          <a:extLst>
            <a:ext uri="{FF2B5EF4-FFF2-40B4-BE49-F238E27FC236}">
              <a16:creationId xmlns:a16="http://schemas.microsoft.com/office/drawing/2014/main" id="{CE823823-419E-4B8A-8614-3ED62ADF74B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21" name="Gerade Verbindung mit Pfeil 720">
          <a:extLst>
            <a:ext uri="{FF2B5EF4-FFF2-40B4-BE49-F238E27FC236}">
              <a16:creationId xmlns:a16="http://schemas.microsoft.com/office/drawing/2014/main" id="{49D987D4-F6B9-4EBA-BDEF-BE356AAE5B9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22" name="Gerade Verbindung mit Pfeil 721">
          <a:extLst>
            <a:ext uri="{FF2B5EF4-FFF2-40B4-BE49-F238E27FC236}">
              <a16:creationId xmlns:a16="http://schemas.microsoft.com/office/drawing/2014/main" id="{D7D6130C-CEEE-420A-A1C1-389D7FC600D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23" name="Gerade Verbindung mit Pfeil 722">
          <a:extLst>
            <a:ext uri="{FF2B5EF4-FFF2-40B4-BE49-F238E27FC236}">
              <a16:creationId xmlns:a16="http://schemas.microsoft.com/office/drawing/2014/main" id="{A278259A-CD2D-4145-B897-7289A7492D4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724" name="Gerade Verbindung mit Pfeil 723">
          <a:extLst>
            <a:ext uri="{FF2B5EF4-FFF2-40B4-BE49-F238E27FC236}">
              <a16:creationId xmlns:a16="http://schemas.microsoft.com/office/drawing/2014/main" id="{AC18545C-0D2E-44DA-846D-88605EC73AD6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725" name="Gerade Verbindung mit Pfeil 724">
          <a:extLst>
            <a:ext uri="{FF2B5EF4-FFF2-40B4-BE49-F238E27FC236}">
              <a16:creationId xmlns:a16="http://schemas.microsoft.com/office/drawing/2014/main" id="{917880A9-E4F6-49E2-A1BF-2C52A132D183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726" name="Gerade Verbindung mit Pfeil 725">
          <a:extLst>
            <a:ext uri="{FF2B5EF4-FFF2-40B4-BE49-F238E27FC236}">
              <a16:creationId xmlns:a16="http://schemas.microsoft.com/office/drawing/2014/main" id="{8B3D8569-CE17-48B9-AC52-F9B2995E1F69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727" name="Gerade Verbindung mit Pfeil 726">
          <a:extLst>
            <a:ext uri="{FF2B5EF4-FFF2-40B4-BE49-F238E27FC236}">
              <a16:creationId xmlns:a16="http://schemas.microsoft.com/office/drawing/2014/main" id="{33FDA39C-C467-4F1C-A175-58C9EA1EE38E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728" name="Gerade Verbindung mit Pfeil 727">
          <a:extLst>
            <a:ext uri="{FF2B5EF4-FFF2-40B4-BE49-F238E27FC236}">
              <a16:creationId xmlns:a16="http://schemas.microsoft.com/office/drawing/2014/main" id="{1D00B549-CF7E-4544-BC53-14DE4B3697A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729" name="Gerade Verbindung mit Pfeil 728">
          <a:extLst>
            <a:ext uri="{FF2B5EF4-FFF2-40B4-BE49-F238E27FC236}">
              <a16:creationId xmlns:a16="http://schemas.microsoft.com/office/drawing/2014/main" id="{BDD31140-4610-4B50-B00A-4B7F9D87E48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730" name="Gerade Verbindung mit Pfeil 729">
          <a:extLst>
            <a:ext uri="{FF2B5EF4-FFF2-40B4-BE49-F238E27FC236}">
              <a16:creationId xmlns:a16="http://schemas.microsoft.com/office/drawing/2014/main" id="{6EAA4944-37C6-4E4A-BEF3-212262419236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731" name="Gerade Verbindung mit Pfeil 730">
          <a:extLst>
            <a:ext uri="{FF2B5EF4-FFF2-40B4-BE49-F238E27FC236}">
              <a16:creationId xmlns:a16="http://schemas.microsoft.com/office/drawing/2014/main" id="{35758036-1CBC-4A90-9076-A3279975DF7B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732" name="Gerade Verbindung mit Pfeil 731">
          <a:extLst>
            <a:ext uri="{FF2B5EF4-FFF2-40B4-BE49-F238E27FC236}">
              <a16:creationId xmlns:a16="http://schemas.microsoft.com/office/drawing/2014/main" id="{13D13000-4839-4AB1-83F9-D0DDB05635A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733" name="Gerade Verbindung mit Pfeil 732">
          <a:extLst>
            <a:ext uri="{FF2B5EF4-FFF2-40B4-BE49-F238E27FC236}">
              <a16:creationId xmlns:a16="http://schemas.microsoft.com/office/drawing/2014/main" id="{8B998040-C5B9-4015-B688-33219EB48CD1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734" name="Gerade Verbindung mit Pfeil 733">
          <a:extLst>
            <a:ext uri="{FF2B5EF4-FFF2-40B4-BE49-F238E27FC236}">
              <a16:creationId xmlns:a16="http://schemas.microsoft.com/office/drawing/2014/main" id="{C82EE274-9716-4BFC-A3B6-5CF9F1576AF6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735" name="Gerade Verbindung mit Pfeil 734">
          <a:extLst>
            <a:ext uri="{FF2B5EF4-FFF2-40B4-BE49-F238E27FC236}">
              <a16:creationId xmlns:a16="http://schemas.microsoft.com/office/drawing/2014/main" id="{EAAE25B6-749F-4BDD-B66C-F2F163987DAA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36" name="Gerade Verbindung mit Pfeil 735">
          <a:extLst>
            <a:ext uri="{FF2B5EF4-FFF2-40B4-BE49-F238E27FC236}">
              <a16:creationId xmlns:a16="http://schemas.microsoft.com/office/drawing/2014/main" id="{A44617A2-6728-4284-A621-F6851D7CD51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37" name="Gerade Verbindung mit Pfeil 736">
          <a:extLst>
            <a:ext uri="{FF2B5EF4-FFF2-40B4-BE49-F238E27FC236}">
              <a16:creationId xmlns:a16="http://schemas.microsoft.com/office/drawing/2014/main" id="{2799DABD-EC8F-4AA2-A4EF-94E7ACF4A0E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38" name="Gerade Verbindung mit Pfeil 737">
          <a:extLst>
            <a:ext uri="{FF2B5EF4-FFF2-40B4-BE49-F238E27FC236}">
              <a16:creationId xmlns:a16="http://schemas.microsoft.com/office/drawing/2014/main" id="{7373BC23-BC49-45E3-B006-F475C98CE1B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39" name="Gerade Verbindung mit Pfeil 738">
          <a:extLst>
            <a:ext uri="{FF2B5EF4-FFF2-40B4-BE49-F238E27FC236}">
              <a16:creationId xmlns:a16="http://schemas.microsoft.com/office/drawing/2014/main" id="{A8EE2145-6E8C-41E4-8327-1CE6FFBB15C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40" name="Gerade Verbindung mit Pfeil 739">
          <a:extLst>
            <a:ext uri="{FF2B5EF4-FFF2-40B4-BE49-F238E27FC236}">
              <a16:creationId xmlns:a16="http://schemas.microsoft.com/office/drawing/2014/main" id="{9F3A6293-4842-4BAE-AAA3-7AEE0CF1ED8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41" name="Gerade Verbindung mit Pfeil 740">
          <a:extLst>
            <a:ext uri="{FF2B5EF4-FFF2-40B4-BE49-F238E27FC236}">
              <a16:creationId xmlns:a16="http://schemas.microsoft.com/office/drawing/2014/main" id="{017385A1-D684-424F-BCC9-F869DB4FA1F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42" name="Gerade Verbindung mit Pfeil 741">
          <a:extLst>
            <a:ext uri="{FF2B5EF4-FFF2-40B4-BE49-F238E27FC236}">
              <a16:creationId xmlns:a16="http://schemas.microsoft.com/office/drawing/2014/main" id="{C9CE7416-424E-4F69-925A-C821E9EC2B2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43" name="Gerade Verbindung mit Pfeil 742">
          <a:extLst>
            <a:ext uri="{FF2B5EF4-FFF2-40B4-BE49-F238E27FC236}">
              <a16:creationId xmlns:a16="http://schemas.microsoft.com/office/drawing/2014/main" id="{FFE4AC6F-F002-4224-B7AC-D6CE89A580F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44" name="Gerade Verbindung mit Pfeil 743">
          <a:extLst>
            <a:ext uri="{FF2B5EF4-FFF2-40B4-BE49-F238E27FC236}">
              <a16:creationId xmlns:a16="http://schemas.microsoft.com/office/drawing/2014/main" id="{7C795B2E-2B8C-430C-A4D6-C9F7766722D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45" name="Gerade Verbindung mit Pfeil 744">
          <a:extLst>
            <a:ext uri="{FF2B5EF4-FFF2-40B4-BE49-F238E27FC236}">
              <a16:creationId xmlns:a16="http://schemas.microsoft.com/office/drawing/2014/main" id="{BA9EBA60-42D7-4A36-B41B-672DC232543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46" name="Gerade Verbindung mit Pfeil 745">
          <a:extLst>
            <a:ext uri="{FF2B5EF4-FFF2-40B4-BE49-F238E27FC236}">
              <a16:creationId xmlns:a16="http://schemas.microsoft.com/office/drawing/2014/main" id="{7CCCF37A-E599-4830-A4FD-B6B9F9D84C0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47" name="Gerade Verbindung mit Pfeil 746">
          <a:extLst>
            <a:ext uri="{FF2B5EF4-FFF2-40B4-BE49-F238E27FC236}">
              <a16:creationId xmlns:a16="http://schemas.microsoft.com/office/drawing/2014/main" id="{A0F3E856-7F84-4AB4-8B0E-61CD87EDA3E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48" name="Gerade Verbindung mit Pfeil 747">
          <a:extLst>
            <a:ext uri="{FF2B5EF4-FFF2-40B4-BE49-F238E27FC236}">
              <a16:creationId xmlns:a16="http://schemas.microsoft.com/office/drawing/2014/main" id="{7669AD80-6525-4756-9812-0E20B532C32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49" name="Gerade Verbindung mit Pfeil 748">
          <a:extLst>
            <a:ext uri="{FF2B5EF4-FFF2-40B4-BE49-F238E27FC236}">
              <a16:creationId xmlns:a16="http://schemas.microsoft.com/office/drawing/2014/main" id="{32B7172F-2EFD-45D4-B69F-7407F0F77AB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50" name="Gerade Verbindung mit Pfeil 749">
          <a:extLst>
            <a:ext uri="{FF2B5EF4-FFF2-40B4-BE49-F238E27FC236}">
              <a16:creationId xmlns:a16="http://schemas.microsoft.com/office/drawing/2014/main" id="{BC177DD9-F4AD-48E6-BABC-7EEDA7985FA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51" name="Gerade Verbindung mit Pfeil 750">
          <a:extLst>
            <a:ext uri="{FF2B5EF4-FFF2-40B4-BE49-F238E27FC236}">
              <a16:creationId xmlns:a16="http://schemas.microsoft.com/office/drawing/2014/main" id="{7E2E1218-A740-4CA0-BEBA-7D8B0DCF706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52" name="Gerade Verbindung mit Pfeil 751">
          <a:extLst>
            <a:ext uri="{FF2B5EF4-FFF2-40B4-BE49-F238E27FC236}">
              <a16:creationId xmlns:a16="http://schemas.microsoft.com/office/drawing/2014/main" id="{BE7FFCE8-9CDA-4C8C-8339-5B8D921333A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53" name="Gerade Verbindung mit Pfeil 752">
          <a:extLst>
            <a:ext uri="{FF2B5EF4-FFF2-40B4-BE49-F238E27FC236}">
              <a16:creationId xmlns:a16="http://schemas.microsoft.com/office/drawing/2014/main" id="{04BE5AF4-346B-4C87-9E1A-65504888EAD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54" name="Gerade Verbindung mit Pfeil 753">
          <a:extLst>
            <a:ext uri="{FF2B5EF4-FFF2-40B4-BE49-F238E27FC236}">
              <a16:creationId xmlns:a16="http://schemas.microsoft.com/office/drawing/2014/main" id="{E6D20952-7FBA-4A6C-85A6-7E8C7DB758B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55" name="Gerade Verbindung mit Pfeil 754">
          <a:extLst>
            <a:ext uri="{FF2B5EF4-FFF2-40B4-BE49-F238E27FC236}">
              <a16:creationId xmlns:a16="http://schemas.microsoft.com/office/drawing/2014/main" id="{EC7CFBB9-8693-4F43-957C-24739775BE7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56" name="Gerade Verbindung mit Pfeil 755">
          <a:extLst>
            <a:ext uri="{FF2B5EF4-FFF2-40B4-BE49-F238E27FC236}">
              <a16:creationId xmlns:a16="http://schemas.microsoft.com/office/drawing/2014/main" id="{BF29C29E-695C-40F5-926D-555DD57B74E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57" name="Gerade Verbindung mit Pfeil 756">
          <a:extLst>
            <a:ext uri="{FF2B5EF4-FFF2-40B4-BE49-F238E27FC236}">
              <a16:creationId xmlns:a16="http://schemas.microsoft.com/office/drawing/2014/main" id="{8D537EFA-B115-4261-8F11-1849EC605A8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58" name="Gerade Verbindung mit Pfeil 757">
          <a:extLst>
            <a:ext uri="{FF2B5EF4-FFF2-40B4-BE49-F238E27FC236}">
              <a16:creationId xmlns:a16="http://schemas.microsoft.com/office/drawing/2014/main" id="{0C39AD08-1F21-40F9-84CD-2A2EE5CAB27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59" name="Gerade Verbindung mit Pfeil 758">
          <a:extLst>
            <a:ext uri="{FF2B5EF4-FFF2-40B4-BE49-F238E27FC236}">
              <a16:creationId xmlns:a16="http://schemas.microsoft.com/office/drawing/2014/main" id="{298D3D20-0846-4948-8ADE-A0B76C6A4AC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60" name="Gerade Verbindung mit Pfeil 759">
          <a:extLst>
            <a:ext uri="{FF2B5EF4-FFF2-40B4-BE49-F238E27FC236}">
              <a16:creationId xmlns:a16="http://schemas.microsoft.com/office/drawing/2014/main" id="{861E7776-D8B2-46A0-8610-5ADA7F46AF7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61" name="Gerade Verbindung mit Pfeil 760">
          <a:extLst>
            <a:ext uri="{FF2B5EF4-FFF2-40B4-BE49-F238E27FC236}">
              <a16:creationId xmlns:a16="http://schemas.microsoft.com/office/drawing/2014/main" id="{AA59C378-454C-448F-85B8-EAB7685889D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62" name="Gerade Verbindung mit Pfeil 761">
          <a:extLst>
            <a:ext uri="{FF2B5EF4-FFF2-40B4-BE49-F238E27FC236}">
              <a16:creationId xmlns:a16="http://schemas.microsoft.com/office/drawing/2014/main" id="{580B45FF-68E8-4468-A78C-66AFC44FC17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63" name="Gerade Verbindung mit Pfeil 762">
          <a:extLst>
            <a:ext uri="{FF2B5EF4-FFF2-40B4-BE49-F238E27FC236}">
              <a16:creationId xmlns:a16="http://schemas.microsoft.com/office/drawing/2014/main" id="{2C9A0331-F9AE-48B1-80ED-ACF46C412D9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64" name="Gerade Verbindung mit Pfeil 763">
          <a:extLst>
            <a:ext uri="{FF2B5EF4-FFF2-40B4-BE49-F238E27FC236}">
              <a16:creationId xmlns:a16="http://schemas.microsoft.com/office/drawing/2014/main" id="{32CD9C38-0B50-42C9-81B3-E99C4CE1A5F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65" name="Gerade Verbindung mit Pfeil 764">
          <a:extLst>
            <a:ext uri="{FF2B5EF4-FFF2-40B4-BE49-F238E27FC236}">
              <a16:creationId xmlns:a16="http://schemas.microsoft.com/office/drawing/2014/main" id="{0988004E-9A91-44D7-B8F7-28E92955D80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66" name="Gerade Verbindung mit Pfeil 765">
          <a:extLst>
            <a:ext uri="{FF2B5EF4-FFF2-40B4-BE49-F238E27FC236}">
              <a16:creationId xmlns:a16="http://schemas.microsoft.com/office/drawing/2014/main" id="{4995C091-923A-434F-A4B8-7894B1A5BA5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67" name="Gerade Verbindung mit Pfeil 766">
          <a:extLst>
            <a:ext uri="{FF2B5EF4-FFF2-40B4-BE49-F238E27FC236}">
              <a16:creationId xmlns:a16="http://schemas.microsoft.com/office/drawing/2014/main" id="{12917E13-9494-4337-BC56-B27BF98CE48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68" name="Gerade Verbindung mit Pfeil 767">
          <a:extLst>
            <a:ext uri="{FF2B5EF4-FFF2-40B4-BE49-F238E27FC236}">
              <a16:creationId xmlns:a16="http://schemas.microsoft.com/office/drawing/2014/main" id="{EB92B364-2C22-4345-90DC-4B9C91D361D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69" name="Gerade Verbindung mit Pfeil 768">
          <a:extLst>
            <a:ext uri="{FF2B5EF4-FFF2-40B4-BE49-F238E27FC236}">
              <a16:creationId xmlns:a16="http://schemas.microsoft.com/office/drawing/2014/main" id="{66FCA379-396E-4BCD-B372-8BC4709C316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70" name="Gerade Verbindung mit Pfeil 769">
          <a:extLst>
            <a:ext uri="{FF2B5EF4-FFF2-40B4-BE49-F238E27FC236}">
              <a16:creationId xmlns:a16="http://schemas.microsoft.com/office/drawing/2014/main" id="{92EBF7CD-AFA7-48D8-9BEE-0E82CD61D9F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71" name="Gerade Verbindung mit Pfeil 770">
          <a:extLst>
            <a:ext uri="{FF2B5EF4-FFF2-40B4-BE49-F238E27FC236}">
              <a16:creationId xmlns:a16="http://schemas.microsoft.com/office/drawing/2014/main" id="{435B7361-4FA4-4274-8C76-C8B598BE6CA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72" name="Gerade Verbindung mit Pfeil 771">
          <a:extLst>
            <a:ext uri="{FF2B5EF4-FFF2-40B4-BE49-F238E27FC236}">
              <a16:creationId xmlns:a16="http://schemas.microsoft.com/office/drawing/2014/main" id="{E605C183-D796-4691-BD9D-BFD0A4319AF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73" name="Gerade Verbindung mit Pfeil 772">
          <a:extLst>
            <a:ext uri="{FF2B5EF4-FFF2-40B4-BE49-F238E27FC236}">
              <a16:creationId xmlns:a16="http://schemas.microsoft.com/office/drawing/2014/main" id="{95501CEE-BA5F-48E4-B4D0-94CB7CB6809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74" name="Gerade Verbindung mit Pfeil 773">
          <a:extLst>
            <a:ext uri="{FF2B5EF4-FFF2-40B4-BE49-F238E27FC236}">
              <a16:creationId xmlns:a16="http://schemas.microsoft.com/office/drawing/2014/main" id="{14986C5E-282C-4DED-9ADE-74B24ECC2BA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75" name="Gerade Verbindung mit Pfeil 774">
          <a:extLst>
            <a:ext uri="{FF2B5EF4-FFF2-40B4-BE49-F238E27FC236}">
              <a16:creationId xmlns:a16="http://schemas.microsoft.com/office/drawing/2014/main" id="{2C8C99BC-027D-40DE-A1D9-DB5BFD78287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76" name="Gerade Verbindung mit Pfeil 775">
          <a:extLst>
            <a:ext uri="{FF2B5EF4-FFF2-40B4-BE49-F238E27FC236}">
              <a16:creationId xmlns:a16="http://schemas.microsoft.com/office/drawing/2014/main" id="{A6D19440-49C3-4139-8E42-1AE08AEE61A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77" name="Gerade Verbindung mit Pfeil 776">
          <a:extLst>
            <a:ext uri="{FF2B5EF4-FFF2-40B4-BE49-F238E27FC236}">
              <a16:creationId xmlns:a16="http://schemas.microsoft.com/office/drawing/2014/main" id="{A2AA909A-13FE-4371-A0F6-ED608D195E9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78" name="Gerade Verbindung mit Pfeil 777">
          <a:extLst>
            <a:ext uri="{FF2B5EF4-FFF2-40B4-BE49-F238E27FC236}">
              <a16:creationId xmlns:a16="http://schemas.microsoft.com/office/drawing/2014/main" id="{D23D7496-FEED-402E-AC52-42B7AE66679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79" name="Gerade Verbindung mit Pfeil 778">
          <a:extLst>
            <a:ext uri="{FF2B5EF4-FFF2-40B4-BE49-F238E27FC236}">
              <a16:creationId xmlns:a16="http://schemas.microsoft.com/office/drawing/2014/main" id="{A44EB298-CB6E-4FD3-AA9F-7238CA53EF3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80" name="Gerade Verbindung mit Pfeil 779">
          <a:extLst>
            <a:ext uri="{FF2B5EF4-FFF2-40B4-BE49-F238E27FC236}">
              <a16:creationId xmlns:a16="http://schemas.microsoft.com/office/drawing/2014/main" id="{0B411C59-E20E-4C38-8AB4-FC71B5D0E9C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81" name="Gerade Verbindung mit Pfeil 780">
          <a:extLst>
            <a:ext uri="{FF2B5EF4-FFF2-40B4-BE49-F238E27FC236}">
              <a16:creationId xmlns:a16="http://schemas.microsoft.com/office/drawing/2014/main" id="{755B2174-D7E1-470D-BA6E-9A3D05C1E5D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82" name="Gerade Verbindung mit Pfeil 781">
          <a:extLst>
            <a:ext uri="{FF2B5EF4-FFF2-40B4-BE49-F238E27FC236}">
              <a16:creationId xmlns:a16="http://schemas.microsoft.com/office/drawing/2014/main" id="{670E66DE-C9E6-4C91-8142-A69B723F7E3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83" name="Gerade Verbindung mit Pfeil 782">
          <a:extLst>
            <a:ext uri="{FF2B5EF4-FFF2-40B4-BE49-F238E27FC236}">
              <a16:creationId xmlns:a16="http://schemas.microsoft.com/office/drawing/2014/main" id="{C9D1A9F7-C197-4D7D-A862-E253F26ABA6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84" name="Gerade Verbindung mit Pfeil 783">
          <a:extLst>
            <a:ext uri="{FF2B5EF4-FFF2-40B4-BE49-F238E27FC236}">
              <a16:creationId xmlns:a16="http://schemas.microsoft.com/office/drawing/2014/main" id="{2205502A-4FB7-4005-B6FA-A849C1FE03C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85" name="Gerade Verbindung mit Pfeil 784">
          <a:extLst>
            <a:ext uri="{FF2B5EF4-FFF2-40B4-BE49-F238E27FC236}">
              <a16:creationId xmlns:a16="http://schemas.microsoft.com/office/drawing/2014/main" id="{E508B9F4-9092-4B63-93C0-840C5A2742D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86" name="Gerade Verbindung mit Pfeil 785">
          <a:extLst>
            <a:ext uri="{FF2B5EF4-FFF2-40B4-BE49-F238E27FC236}">
              <a16:creationId xmlns:a16="http://schemas.microsoft.com/office/drawing/2014/main" id="{596143C8-81EC-4233-BDE6-AF1EA8117A5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87" name="Gerade Verbindung mit Pfeil 786">
          <a:extLst>
            <a:ext uri="{FF2B5EF4-FFF2-40B4-BE49-F238E27FC236}">
              <a16:creationId xmlns:a16="http://schemas.microsoft.com/office/drawing/2014/main" id="{37E7FCD4-7635-4AFB-8A99-94B0D7E8E43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88" name="Gerade Verbindung mit Pfeil 787">
          <a:extLst>
            <a:ext uri="{FF2B5EF4-FFF2-40B4-BE49-F238E27FC236}">
              <a16:creationId xmlns:a16="http://schemas.microsoft.com/office/drawing/2014/main" id="{91F350B8-5A0D-405A-A6CA-D51F159B00A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89" name="Gerade Verbindung mit Pfeil 788">
          <a:extLst>
            <a:ext uri="{FF2B5EF4-FFF2-40B4-BE49-F238E27FC236}">
              <a16:creationId xmlns:a16="http://schemas.microsoft.com/office/drawing/2014/main" id="{7FC4EF2C-5387-430D-A02C-E5C1FDF6463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90" name="Gerade Verbindung mit Pfeil 789">
          <a:extLst>
            <a:ext uri="{FF2B5EF4-FFF2-40B4-BE49-F238E27FC236}">
              <a16:creationId xmlns:a16="http://schemas.microsoft.com/office/drawing/2014/main" id="{66BB7EA8-7B5D-40E5-AA9F-3F0CD9D185A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91" name="Gerade Verbindung mit Pfeil 790">
          <a:extLst>
            <a:ext uri="{FF2B5EF4-FFF2-40B4-BE49-F238E27FC236}">
              <a16:creationId xmlns:a16="http://schemas.microsoft.com/office/drawing/2014/main" id="{524A6B9F-C4A1-4261-96E3-9E1A4398762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92" name="Gerade Verbindung mit Pfeil 791">
          <a:extLst>
            <a:ext uri="{FF2B5EF4-FFF2-40B4-BE49-F238E27FC236}">
              <a16:creationId xmlns:a16="http://schemas.microsoft.com/office/drawing/2014/main" id="{267F0520-93BF-49CF-AFD4-28EAC465EAB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93" name="Gerade Verbindung mit Pfeil 792">
          <a:extLst>
            <a:ext uri="{FF2B5EF4-FFF2-40B4-BE49-F238E27FC236}">
              <a16:creationId xmlns:a16="http://schemas.microsoft.com/office/drawing/2014/main" id="{DAC896E7-026C-4FFE-AFA0-C1B0455DA6A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94" name="Gerade Verbindung mit Pfeil 793">
          <a:extLst>
            <a:ext uri="{FF2B5EF4-FFF2-40B4-BE49-F238E27FC236}">
              <a16:creationId xmlns:a16="http://schemas.microsoft.com/office/drawing/2014/main" id="{F191972B-11ED-4EC6-B823-C8AD222BA14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95" name="Gerade Verbindung mit Pfeil 794">
          <a:extLst>
            <a:ext uri="{FF2B5EF4-FFF2-40B4-BE49-F238E27FC236}">
              <a16:creationId xmlns:a16="http://schemas.microsoft.com/office/drawing/2014/main" id="{F2233056-4105-4147-BE40-E67FED73A29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796" name="Gerade Verbindung mit Pfeil 795">
          <a:extLst>
            <a:ext uri="{FF2B5EF4-FFF2-40B4-BE49-F238E27FC236}">
              <a16:creationId xmlns:a16="http://schemas.microsoft.com/office/drawing/2014/main" id="{06A97E1D-5359-4B49-A93E-BA57458DB6AC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797" name="Gerade Verbindung mit Pfeil 796">
          <a:extLst>
            <a:ext uri="{FF2B5EF4-FFF2-40B4-BE49-F238E27FC236}">
              <a16:creationId xmlns:a16="http://schemas.microsoft.com/office/drawing/2014/main" id="{9E5D596E-226B-439B-8BB5-B2D3CA94DCB6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798" name="Gerade Verbindung mit Pfeil 797">
          <a:extLst>
            <a:ext uri="{FF2B5EF4-FFF2-40B4-BE49-F238E27FC236}">
              <a16:creationId xmlns:a16="http://schemas.microsoft.com/office/drawing/2014/main" id="{CCA680E4-A94A-4AD6-BBF8-6034AE746E6D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799" name="Gerade Verbindung mit Pfeil 798">
          <a:extLst>
            <a:ext uri="{FF2B5EF4-FFF2-40B4-BE49-F238E27FC236}">
              <a16:creationId xmlns:a16="http://schemas.microsoft.com/office/drawing/2014/main" id="{CA4AD8E3-4ACC-4C66-AA18-85919F0E7643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00" name="Gerade Verbindung mit Pfeil 799">
          <a:extLst>
            <a:ext uri="{FF2B5EF4-FFF2-40B4-BE49-F238E27FC236}">
              <a16:creationId xmlns:a16="http://schemas.microsoft.com/office/drawing/2014/main" id="{3C787604-F96B-4AE3-B9C1-45F147058664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01" name="Gerade Verbindung mit Pfeil 800">
          <a:extLst>
            <a:ext uri="{FF2B5EF4-FFF2-40B4-BE49-F238E27FC236}">
              <a16:creationId xmlns:a16="http://schemas.microsoft.com/office/drawing/2014/main" id="{E654B2C1-B1D9-4FD9-A1A3-D54F72DF566A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02" name="Gerade Verbindung mit Pfeil 801">
          <a:extLst>
            <a:ext uri="{FF2B5EF4-FFF2-40B4-BE49-F238E27FC236}">
              <a16:creationId xmlns:a16="http://schemas.microsoft.com/office/drawing/2014/main" id="{0EFE14F4-3338-46C9-B655-6386EDBB4CCF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03" name="Gerade Verbindung mit Pfeil 802">
          <a:extLst>
            <a:ext uri="{FF2B5EF4-FFF2-40B4-BE49-F238E27FC236}">
              <a16:creationId xmlns:a16="http://schemas.microsoft.com/office/drawing/2014/main" id="{4810B49D-44C1-4209-AC07-AD563C88822E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04" name="Gerade Verbindung mit Pfeil 803">
          <a:extLst>
            <a:ext uri="{FF2B5EF4-FFF2-40B4-BE49-F238E27FC236}">
              <a16:creationId xmlns:a16="http://schemas.microsoft.com/office/drawing/2014/main" id="{FFCB17D2-0D5E-4CB5-B30A-C6F1BE0B5A6D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05" name="Gerade Verbindung mit Pfeil 804">
          <a:extLst>
            <a:ext uri="{FF2B5EF4-FFF2-40B4-BE49-F238E27FC236}">
              <a16:creationId xmlns:a16="http://schemas.microsoft.com/office/drawing/2014/main" id="{AAF131F5-83B4-4B9D-A42A-83E611A6FD7A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06" name="Gerade Verbindung mit Pfeil 805">
          <a:extLst>
            <a:ext uri="{FF2B5EF4-FFF2-40B4-BE49-F238E27FC236}">
              <a16:creationId xmlns:a16="http://schemas.microsoft.com/office/drawing/2014/main" id="{36F67843-C67F-4316-A66C-37ED7273D079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07" name="Gerade Verbindung mit Pfeil 806">
          <a:extLst>
            <a:ext uri="{FF2B5EF4-FFF2-40B4-BE49-F238E27FC236}">
              <a16:creationId xmlns:a16="http://schemas.microsoft.com/office/drawing/2014/main" id="{3F3B6A98-0F69-4210-AD04-6C48D57EC589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08" name="Gerade Verbindung mit Pfeil 807">
          <a:extLst>
            <a:ext uri="{FF2B5EF4-FFF2-40B4-BE49-F238E27FC236}">
              <a16:creationId xmlns:a16="http://schemas.microsoft.com/office/drawing/2014/main" id="{E3FF3C9C-A6FB-407B-B690-472302D9B5C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09" name="Gerade Verbindung mit Pfeil 808">
          <a:extLst>
            <a:ext uri="{FF2B5EF4-FFF2-40B4-BE49-F238E27FC236}">
              <a16:creationId xmlns:a16="http://schemas.microsoft.com/office/drawing/2014/main" id="{341F9A4B-944B-4D96-A1A8-A0306201C4C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10" name="Gerade Verbindung mit Pfeil 809">
          <a:extLst>
            <a:ext uri="{FF2B5EF4-FFF2-40B4-BE49-F238E27FC236}">
              <a16:creationId xmlns:a16="http://schemas.microsoft.com/office/drawing/2014/main" id="{BCACDACB-0CC6-422E-9709-38561A4BB43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11" name="Gerade Verbindung mit Pfeil 810">
          <a:extLst>
            <a:ext uri="{FF2B5EF4-FFF2-40B4-BE49-F238E27FC236}">
              <a16:creationId xmlns:a16="http://schemas.microsoft.com/office/drawing/2014/main" id="{9D46F9CB-9D3A-42B8-A27E-E9A777C6860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12" name="Gerade Verbindung mit Pfeil 811">
          <a:extLst>
            <a:ext uri="{FF2B5EF4-FFF2-40B4-BE49-F238E27FC236}">
              <a16:creationId xmlns:a16="http://schemas.microsoft.com/office/drawing/2014/main" id="{89A53CC8-C4C0-4471-88B5-8B8ECA98C5F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13" name="Gerade Verbindung mit Pfeil 812">
          <a:extLst>
            <a:ext uri="{FF2B5EF4-FFF2-40B4-BE49-F238E27FC236}">
              <a16:creationId xmlns:a16="http://schemas.microsoft.com/office/drawing/2014/main" id="{78062DB9-6F24-4571-82AC-D7FEC22F241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14" name="Gerade Verbindung mit Pfeil 813">
          <a:extLst>
            <a:ext uri="{FF2B5EF4-FFF2-40B4-BE49-F238E27FC236}">
              <a16:creationId xmlns:a16="http://schemas.microsoft.com/office/drawing/2014/main" id="{CB2F902E-90B6-4136-88EA-C28E44E343B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15" name="Gerade Verbindung mit Pfeil 814">
          <a:extLst>
            <a:ext uri="{FF2B5EF4-FFF2-40B4-BE49-F238E27FC236}">
              <a16:creationId xmlns:a16="http://schemas.microsoft.com/office/drawing/2014/main" id="{9AD8972B-6F43-42F1-982C-D12237133DC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16" name="Gerade Verbindung mit Pfeil 815">
          <a:extLst>
            <a:ext uri="{FF2B5EF4-FFF2-40B4-BE49-F238E27FC236}">
              <a16:creationId xmlns:a16="http://schemas.microsoft.com/office/drawing/2014/main" id="{C5656C2D-4DD4-43DF-BB72-B9CB251BDFA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17" name="Gerade Verbindung mit Pfeil 816">
          <a:extLst>
            <a:ext uri="{FF2B5EF4-FFF2-40B4-BE49-F238E27FC236}">
              <a16:creationId xmlns:a16="http://schemas.microsoft.com/office/drawing/2014/main" id="{1AA66C7A-66CE-4E60-AF9E-25908ECA505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18" name="Gerade Verbindung mit Pfeil 817">
          <a:extLst>
            <a:ext uri="{FF2B5EF4-FFF2-40B4-BE49-F238E27FC236}">
              <a16:creationId xmlns:a16="http://schemas.microsoft.com/office/drawing/2014/main" id="{D82F465D-0AD4-4E77-95DF-5B535F848D8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19" name="Gerade Verbindung mit Pfeil 818">
          <a:extLst>
            <a:ext uri="{FF2B5EF4-FFF2-40B4-BE49-F238E27FC236}">
              <a16:creationId xmlns:a16="http://schemas.microsoft.com/office/drawing/2014/main" id="{D2C933FC-8163-4EFF-9E25-A61D9DD5AD4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20" name="Gerade Verbindung mit Pfeil 819">
          <a:extLst>
            <a:ext uri="{FF2B5EF4-FFF2-40B4-BE49-F238E27FC236}">
              <a16:creationId xmlns:a16="http://schemas.microsoft.com/office/drawing/2014/main" id="{5831CC08-340E-4CEF-ACE2-FF1CAAD3BE9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21" name="Gerade Verbindung mit Pfeil 820">
          <a:extLst>
            <a:ext uri="{FF2B5EF4-FFF2-40B4-BE49-F238E27FC236}">
              <a16:creationId xmlns:a16="http://schemas.microsoft.com/office/drawing/2014/main" id="{4E5D560A-BEC1-464E-A061-303BD67AA5F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22" name="Gerade Verbindung mit Pfeil 821">
          <a:extLst>
            <a:ext uri="{FF2B5EF4-FFF2-40B4-BE49-F238E27FC236}">
              <a16:creationId xmlns:a16="http://schemas.microsoft.com/office/drawing/2014/main" id="{2E267853-3862-4A20-A4AA-1DB9B4AC7F1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23" name="Gerade Verbindung mit Pfeil 822">
          <a:extLst>
            <a:ext uri="{FF2B5EF4-FFF2-40B4-BE49-F238E27FC236}">
              <a16:creationId xmlns:a16="http://schemas.microsoft.com/office/drawing/2014/main" id="{4CDAD0A1-71B2-4269-B1DE-5545EA21978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24" name="Gerade Verbindung mit Pfeil 823">
          <a:extLst>
            <a:ext uri="{FF2B5EF4-FFF2-40B4-BE49-F238E27FC236}">
              <a16:creationId xmlns:a16="http://schemas.microsoft.com/office/drawing/2014/main" id="{07971261-3737-4287-919D-ADFE993FE2C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25" name="Gerade Verbindung mit Pfeil 824">
          <a:extLst>
            <a:ext uri="{FF2B5EF4-FFF2-40B4-BE49-F238E27FC236}">
              <a16:creationId xmlns:a16="http://schemas.microsoft.com/office/drawing/2014/main" id="{26ADD1F7-9AB3-405B-B8D6-B961CBDAA6E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26" name="Gerade Verbindung mit Pfeil 825">
          <a:extLst>
            <a:ext uri="{FF2B5EF4-FFF2-40B4-BE49-F238E27FC236}">
              <a16:creationId xmlns:a16="http://schemas.microsoft.com/office/drawing/2014/main" id="{2A4FBB00-C5F5-4CBA-A96B-79001007ACE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27" name="Gerade Verbindung mit Pfeil 826">
          <a:extLst>
            <a:ext uri="{FF2B5EF4-FFF2-40B4-BE49-F238E27FC236}">
              <a16:creationId xmlns:a16="http://schemas.microsoft.com/office/drawing/2014/main" id="{6DF37BB3-3A09-4A5F-8264-3D4A9BEE317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28" name="Gerade Verbindung mit Pfeil 827">
          <a:extLst>
            <a:ext uri="{FF2B5EF4-FFF2-40B4-BE49-F238E27FC236}">
              <a16:creationId xmlns:a16="http://schemas.microsoft.com/office/drawing/2014/main" id="{64DB976D-B1F1-48B6-9B6D-7C2CF455CE3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29" name="Gerade Verbindung mit Pfeil 828">
          <a:extLst>
            <a:ext uri="{FF2B5EF4-FFF2-40B4-BE49-F238E27FC236}">
              <a16:creationId xmlns:a16="http://schemas.microsoft.com/office/drawing/2014/main" id="{B1663DE4-B431-4230-BCA9-B128F4C97C5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30" name="Gerade Verbindung mit Pfeil 829">
          <a:extLst>
            <a:ext uri="{FF2B5EF4-FFF2-40B4-BE49-F238E27FC236}">
              <a16:creationId xmlns:a16="http://schemas.microsoft.com/office/drawing/2014/main" id="{4132FF38-807C-4F3D-AAAF-E49B980B4F1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31" name="Gerade Verbindung mit Pfeil 830">
          <a:extLst>
            <a:ext uri="{FF2B5EF4-FFF2-40B4-BE49-F238E27FC236}">
              <a16:creationId xmlns:a16="http://schemas.microsoft.com/office/drawing/2014/main" id="{E4F9D04B-4127-444C-9891-D48FB00D286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32" name="Gerade Verbindung mit Pfeil 831">
          <a:extLst>
            <a:ext uri="{FF2B5EF4-FFF2-40B4-BE49-F238E27FC236}">
              <a16:creationId xmlns:a16="http://schemas.microsoft.com/office/drawing/2014/main" id="{B5946625-E767-487D-B8C4-F5C5AB85AEBB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33" name="Gerade Verbindung mit Pfeil 832">
          <a:extLst>
            <a:ext uri="{FF2B5EF4-FFF2-40B4-BE49-F238E27FC236}">
              <a16:creationId xmlns:a16="http://schemas.microsoft.com/office/drawing/2014/main" id="{7E2068FB-B150-4AFF-B108-469498B70A4B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34" name="Gerade Verbindung mit Pfeil 833">
          <a:extLst>
            <a:ext uri="{FF2B5EF4-FFF2-40B4-BE49-F238E27FC236}">
              <a16:creationId xmlns:a16="http://schemas.microsoft.com/office/drawing/2014/main" id="{BE921D98-056D-40BB-A6F0-FECF65B2CAB2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35" name="Gerade Verbindung mit Pfeil 834">
          <a:extLst>
            <a:ext uri="{FF2B5EF4-FFF2-40B4-BE49-F238E27FC236}">
              <a16:creationId xmlns:a16="http://schemas.microsoft.com/office/drawing/2014/main" id="{C336EB01-D818-4723-8020-96CA1E5927A4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36" name="Gerade Verbindung mit Pfeil 835">
          <a:extLst>
            <a:ext uri="{FF2B5EF4-FFF2-40B4-BE49-F238E27FC236}">
              <a16:creationId xmlns:a16="http://schemas.microsoft.com/office/drawing/2014/main" id="{3B4AC324-9A12-4C48-B29E-B94018D61AE8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37" name="Gerade Verbindung mit Pfeil 836">
          <a:extLst>
            <a:ext uri="{FF2B5EF4-FFF2-40B4-BE49-F238E27FC236}">
              <a16:creationId xmlns:a16="http://schemas.microsoft.com/office/drawing/2014/main" id="{F2A63478-BEC3-487F-AC80-BB675803CD21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38" name="Gerade Verbindung mit Pfeil 837">
          <a:extLst>
            <a:ext uri="{FF2B5EF4-FFF2-40B4-BE49-F238E27FC236}">
              <a16:creationId xmlns:a16="http://schemas.microsoft.com/office/drawing/2014/main" id="{347D786F-4008-437C-8B20-0BDAAD0EE1F3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39" name="Gerade Verbindung mit Pfeil 838">
          <a:extLst>
            <a:ext uri="{FF2B5EF4-FFF2-40B4-BE49-F238E27FC236}">
              <a16:creationId xmlns:a16="http://schemas.microsoft.com/office/drawing/2014/main" id="{163D742E-B2E8-415C-9643-ED6F54EF6223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40" name="Gerade Verbindung mit Pfeil 839">
          <a:extLst>
            <a:ext uri="{FF2B5EF4-FFF2-40B4-BE49-F238E27FC236}">
              <a16:creationId xmlns:a16="http://schemas.microsoft.com/office/drawing/2014/main" id="{EC83D759-E439-450C-93EB-A61E579DDB6B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41" name="Gerade Verbindung mit Pfeil 840">
          <a:extLst>
            <a:ext uri="{FF2B5EF4-FFF2-40B4-BE49-F238E27FC236}">
              <a16:creationId xmlns:a16="http://schemas.microsoft.com/office/drawing/2014/main" id="{72C7CFB3-DEFC-4285-B057-80ABB642C16D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42" name="Gerade Verbindung mit Pfeil 841">
          <a:extLst>
            <a:ext uri="{FF2B5EF4-FFF2-40B4-BE49-F238E27FC236}">
              <a16:creationId xmlns:a16="http://schemas.microsoft.com/office/drawing/2014/main" id="{C6225042-2865-4EA6-86E5-E064FE471C66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43" name="Gerade Verbindung mit Pfeil 842">
          <a:extLst>
            <a:ext uri="{FF2B5EF4-FFF2-40B4-BE49-F238E27FC236}">
              <a16:creationId xmlns:a16="http://schemas.microsoft.com/office/drawing/2014/main" id="{BE3738F1-29FD-4763-90C7-5F6F7D71AB54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44" name="Gerade Verbindung mit Pfeil 843">
          <a:extLst>
            <a:ext uri="{FF2B5EF4-FFF2-40B4-BE49-F238E27FC236}">
              <a16:creationId xmlns:a16="http://schemas.microsoft.com/office/drawing/2014/main" id="{98B5E7D4-9FD0-4518-9343-9D3AB006965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45" name="Gerade Verbindung mit Pfeil 844">
          <a:extLst>
            <a:ext uri="{FF2B5EF4-FFF2-40B4-BE49-F238E27FC236}">
              <a16:creationId xmlns:a16="http://schemas.microsoft.com/office/drawing/2014/main" id="{FC4BF8B3-EC19-41BE-B21B-9F7FC293026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46" name="Gerade Verbindung mit Pfeil 845">
          <a:extLst>
            <a:ext uri="{FF2B5EF4-FFF2-40B4-BE49-F238E27FC236}">
              <a16:creationId xmlns:a16="http://schemas.microsoft.com/office/drawing/2014/main" id="{53B75F16-60B8-4A35-8AA4-FC85E4E7B8B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47" name="Gerade Verbindung mit Pfeil 846">
          <a:extLst>
            <a:ext uri="{FF2B5EF4-FFF2-40B4-BE49-F238E27FC236}">
              <a16:creationId xmlns:a16="http://schemas.microsoft.com/office/drawing/2014/main" id="{0FF78C71-231E-4CDA-858F-2E816F2178F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48" name="Gerade Verbindung mit Pfeil 847">
          <a:extLst>
            <a:ext uri="{FF2B5EF4-FFF2-40B4-BE49-F238E27FC236}">
              <a16:creationId xmlns:a16="http://schemas.microsoft.com/office/drawing/2014/main" id="{EB304776-8166-4A43-9D30-B5BA1846712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49" name="Gerade Verbindung mit Pfeil 848">
          <a:extLst>
            <a:ext uri="{FF2B5EF4-FFF2-40B4-BE49-F238E27FC236}">
              <a16:creationId xmlns:a16="http://schemas.microsoft.com/office/drawing/2014/main" id="{CEB2D3A4-6678-4FC8-8A11-E9B35A8BD64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50" name="Gerade Verbindung mit Pfeil 849">
          <a:extLst>
            <a:ext uri="{FF2B5EF4-FFF2-40B4-BE49-F238E27FC236}">
              <a16:creationId xmlns:a16="http://schemas.microsoft.com/office/drawing/2014/main" id="{7A451665-567D-465C-B3FE-8F915EBEDC3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51" name="Gerade Verbindung mit Pfeil 850">
          <a:extLst>
            <a:ext uri="{FF2B5EF4-FFF2-40B4-BE49-F238E27FC236}">
              <a16:creationId xmlns:a16="http://schemas.microsoft.com/office/drawing/2014/main" id="{872204F0-ACB3-4F8E-B318-A2685B8B1AE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52" name="Gerade Verbindung mit Pfeil 851">
          <a:extLst>
            <a:ext uri="{FF2B5EF4-FFF2-40B4-BE49-F238E27FC236}">
              <a16:creationId xmlns:a16="http://schemas.microsoft.com/office/drawing/2014/main" id="{07AC5AD8-1778-40D1-8BC3-C203DDEB5F8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53" name="Gerade Verbindung mit Pfeil 852">
          <a:extLst>
            <a:ext uri="{FF2B5EF4-FFF2-40B4-BE49-F238E27FC236}">
              <a16:creationId xmlns:a16="http://schemas.microsoft.com/office/drawing/2014/main" id="{8E214FDD-9F55-4D3E-BB04-4B73A27950F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54" name="Gerade Verbindung mit Pfeil 853">
          <a:extLst>
            <a:ext uri="{FF2B5EF4-FFF2-40B4-BE49-F238E27FC236}">
              <a16:creationId xmlns:a16="http://schemas.microsoft.com/office/drawing/2014/main" id="{911AABA4-2D49-40FD-93A9-45FACB32402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55" name="Gerade Verbindung mit Pfeil 854">
          <a:extLst>
            <a:ext uri="{FF2B5EF4-FFF2-40B4-BE49-F238E27FC236}">
              <a16:creationId xmlns:a16="http://schemas.microsoft.com/office/drawing/2014/main" id="{BBDC61EA-542C-46A6-9778-932925895F7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56" name="Gerade Verbindung mit Pfeil 855">
          <a:extLst>
            <a:ext uri="{FF2B5EF4-FFF2-40B4-BE49-F238E27FC236}">
              <a16:creationId xmlns:a16="http://schemas.microsoft.com/office/drawing/2014/main" id="{FFD90463-8836-4C3D-B67D-12E98967327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57" name="Gerade Verbindung mit Pfeil 856">
          <a:extLst>
            <a:ext uri="{FF2B5EF4-FFF2-40B4-BE49-F238E27FC236}">
              <a16:creationId xmlns:a16="http://schemas.microsoft.com/office/drawing/2014/main" id="{EF1EA669-D11F-466F-82AF-173C8E44201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58" name="Gerade Verbindung mit Pfeil 857">
          <a:extLst>
            <a:ext uri="{FF2B5EF4-FFF2-40B4-BE49-F238E27FC236}">
              <a16:creationId xmlns:a16="http://schemas.microsoft.com/office/drawing/2014/main" id="{8B4F18A3-ABB6-40BC-8637-E2DAD51ED1F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59" name="Gerade Verbindung mit Pfeil 858">
          <a:extLst>
            <a:ext uri="{FF2B5EF4-FFF2-40B4-BE49-F238E27FC236}">
              <a16:creationId xmlns:a16="http://schemas.microsoft.com/office/drawing/2014/main" id="{7005B630-E13B-4EB8-BE57-191AECFC3CD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60" name="Gerade Verbindung mit Pfeil 859">
          <a:extLst>
            <a:ext uri="{FF2B5EF4-FFF2-40B4-BE49-F238E27FC236}">
              <a16:creationId xmlns:a16="http://schemas.microsoft.com/office/drawing/2014/main" id="{3318C032-AFCF-4E0A-96AC-DCA46383F26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61" name="Gerade Verbindung mit Pfeil 860">
          <a:extLst>
            <a:ext uri="{FF2B5EF4-FFF2-40B4-BE49-F238E27FC236}">
              <a16:creationId xmlns:a16="http://schemas.microsoft.com/office/drawing/2014/main" id="{4BB9DABB-8401-4423-A6F1-70FF2EC931D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62" name="Gerade Verbindung mit Pfeil 861">
          <a:extLst>
            <a:ext uri="{FF2B5EF4-FFF2-40B4-BE49-F238E27FC236}">
              <a16:creationId xmlns:a16="http://schemas.microsoft.com/office/drawing/2014/main" id="{C47D039D-5BF4-4041-A9A6-6995D180298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63" name="Gerade Verbindung mit Pfeil 862">
          <a:extLst>
            <a:ext uri="{FF2B5EF4-FFF2-40B4-BE49-F238E27FC236}">
              <a16:creationId xmlns:a16="http://schemas.microsoft.com/office/drawing/2014/main" id="{DA8CC34C-3FD3-475A-9424-C1784C226ED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64" name="Gerade Verbindung mit Pfeil 863">
          <a:extLst>
            <a:ext uri="{FF2B5EF4-FFF2-40B4-BE49-F238E27FC236}">
              <a16:creationId xmlns:a16="http://schemas.microsoft.com/office/drawing/2014/main" id="{2EC94D26-03BA-47A2-9A37-8309D2C9F65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65" name="Gerade Verbindung mit Pfeil 864">
          <a:extLst>
            <a:ext uri="{FF2B5EF4-FFF2-40B4-BE49-F238E27FC236}">
              <a16:creationId xmlns:a16="http://schemas.microsoft.com/office/drawing/2014/main" id="{99D901EA-8F60-43A9-98FF-0E78EB4C8AF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66" name="Gerade Verbindung mit Pfeil 865">
          <a:extLst>
            <a:ext uri="{FF2B5EF4-FFF2-40B4-BE49-F238E27FC236}">
              <a16:creationId xmlns:a16="http://schemas.microsoft.com/office/drawing/2014/main" id="{6ED96DA2-C08C-49BA-A734-5FF8C8D831A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67" name="Gerade Verbindung mit Pfeil 866">
          <a:extLst>
            <a:ext uri="{FF2B5EF4-FFF2-40B4-BE49-F238E27FC236}">
              <a16:creationId xmlns:a16="http://schemas.microsoft.com/office/drawing/2014/main" id="{DB6E44D7-7853-4DDA-8AA6-88E4C3BEB45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68" name="Gerade Verbindung mit Pfeil 867">
          <a:extLst>
            <a:ext uri="{FF2B5EF4-FFF2-40B4-BE49-F238E27FC236}">
              <a16:creationId xmlns:a16="http://schemas.microsoft.com/office/drawing/2014/main" id="{723B73B8-87C0-4428-AE54-6455D1F6619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69" name="Gerade Verbindung mit Pfeil 868">
          <a:extLst>
            <a:ext uri="{FF2B5EF4-FFF2-40B4-BE49-F238E27FC236}">
              <a16:creationId xmlns:a16="http://schemas.microsoft.com/office/drawing/2014/main" id="{0796B0A3-8251-426E-B507-EC872B33C32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70" name="Gerade Verbindung mit Pfeil 869">
          <a:extLst>
            <a:ext uri="{FF2B5EF4-FFF2-40B4-BE49-F238E27FC236}">
              <a16:creationId xmlns:a16="http://schemas.microsoft.com/office/drawing/2014/main" id="{6867649C-1BF5-4EE8-832B-7A9BEC1D66B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71" name="Gerade Verbindung mit Pfeil 870">
          <a:extLst>
            <a:ext uri="{FF2B5EF4-FFF2-40B4-BE49-F238E27FC236}">
              <a16:creationId xmlns:a16="http://schemas.microsoft.com/office/drawing/2014/main" id="{AF16C1F8-720C-480D-BFA6-2E28923CD5D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72" name="Gerade Verbindung mit Pfeil 871">
          <a:extLst>
            <a:ext uri="{FF2B5EF4-FFF2-40B4-BE49-F238E27FC236}">
              <a16:creationId xmlns:a16="http://schemas.microsoft.com/office/drawing/2014/main" id="{DC231D4B-8CC3-47CF-923E-4D78CD6DD89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73" name="Gerade Verbindung mit Pfeil 872">
          <a:extLst>
            <a:ext uri="{FF2B5EF4-FFF2-40B4-BE49-F238E27FC236}">
              <a16:creationId xmlns:a16="http://schemas.microsoft.com/office/drawing/2014/main" id="{D8B1F721-0793-4D7C-9DE8-643FFABA8F7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74" name="Gerade Verbindung mit Pfeil 873">
          <a:extLst>
            <a:ext uri="{FF2B5EF4-FFF2-40B4-BE49-F238E27FC236}">
              <a16:creationId xmlns:a16="http://schemas.microsoft.com/office/drawing/2014/main" id="{4DD7DC6F-04D1-4C54-A78C-918F284F73C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75" name="Gerade Verbindung mit Pfeil 874">
          <a:extLst>
            <a:ext uri="{FF2B5EF4-FFF2-40B4-BE49-F238E27FC236}">
              <a16:creationId xmlns:a16="http://schemas.microsoft.com/office/drawing/2014/main" id="{4809215C-C87F-475F-B8EC-B3F907E7DF4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76" name="Gerade Verbindung mit Pfeil 875">
          <a:extLst>
            <a:ext uri="{FF2B5EF4-FFF2-40B4-BE49-F238E27FC236}">
              <a16:creationId xmlns:a16="http://schemas.microsoft.com/office/drawing/2014/main" id="{D1D5898F-C71C-44D2-884D-3EAB2B73584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77" name="Gerade Verbindung mit Pfeil 876">
          <a:extLst>
            <a:ext uri="{FF2B5EF4-FFF2-40B4-BE49-F238E27FC236}">
              <a16:creationId xmlns:a16="http://schemas.microsoft.com/office/drawing/2014/main" id="{6E3A67F6-0CF2-4ADA-848A-D9EA431F04B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78" name="Gerade Verbindung mit Pfeil 877">
          <a:extLst>
            <a:ext uri="{FF2B5EF4-FFF2-40B4-BE49-F238E27FC236}">
              <a16:creationId xmlns:a16="http://schemas.microsoft.com/office/drawing/2014/main" id="{B733B8A8-D087-4FEB-84E6-C5278295A8E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79" name="Gerade Verbindung mit Pfeil 878">
          <a:extLst>
            <a:ext uri="{FF2B5EF4-FFF2-40B4-BE49-F238E27FC236}">
              <a16:creationId xmlns:a16="http://schemas.microsoft.com/office/drawing/2014/main" id="{E9CD507D-6BF5-4C85-B6C5-033E3E9A93E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80" name="Gerade Verbindung mit Pfeil 879">
          <a:extLst>
            <a:ext uri="{FF2B5EF4-FFF2-40B4-BE49-F238E27FC236}">
              <a16:creationId xmlns:a16="http://schemas.microsoft.com/office/drawing/2014/main" id="{F5147B0B-A27E-4F03-B8ED-DF8DFC50085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81" name="Gerade Verbindung mit Pfeil 880">
          <a:extLst>
            <a:ext uri="{FF2B5EF4-FFF2-40B4-BE49-F238E27FC236}">
              <a16:creationId xmlns:a16="http://schemas.microsoft.com/office/drawing/2014/main" id="{58C21FC0-0209-4B40-9276-6F984E1B412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82" name="Gerade Verbindung mit Pfeil 881">
          <a:extLst>
            <a:ext uri="{FF2B5EF4-FFF2-40B4-BE49-F238E27FC236}">
              <a16:creationId xmlns:a16="http://schemas.microsoft.com/office/drawing/2014/main" id="{7A14825A-3257-48F4-9BF3-153973C177D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83" name="Gerade Verbindung mit Pfeil 882">
          <a:extLst>
            <a:ext uri="{FF2B5EF4-FFF2-40B4-BE49-F238E27FC236}">
              <a16:creationId xmlns:a16="http://schemas.microsoft.com/office/drawing/2014/main" id="{7B477373-5784-4602-AAFB-154BC5BB1D6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84" name="Gerade Verbindung mit Pfeil 883">
          <a:extLst>
            <a:ext uri="{FF2B5EF4-FFF2-40B4-BE49-F238E27FC236}">
              <a16:creationId xmlns:a16="http://schemas.microsoft.com/office/drawing/2014/main" id="{EF8F01E0-72C0-4942-B554-DD174F9C2EB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85" name="Gerade Verbindung mit Pfeil 884">
          <a:extLst>
            <a:ext uri="{FF2B5EF4-FFF2-40B4-BE49-F238E27FC236}">
              <a16:creationId xmlns:a16="http://schemas.microsoft.com/office/drawing/2014/main" id="{9B4DD493-0AD3-4695-9F21-0F91B1D460E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86" name="Gerade Verbindung mit Pfeil 885">
          <a:extLst>
            <a:ext uri="{FF2B5EF4-FFF2-40B4-BE49-F238E27FC236}">
              <a16:creationId xmlns:a16="http://schemas.microsoft.com/office/drawing/2014/main" id="{CFA2D022-3EF9-466D-8BEF-556CB327C3A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87" name="Gerade Verbindung mit Pfeil 886">
          <a:extLst>
            <a:ext uri="{FF2B5EF4-FFF2-40B4-BE49-F238E27FC236}">
              <a16:creationId xmlns:a16="http://schemas.microsoft.com/office/drawing/2014/main" id="{C9BAD9C2-EA26-44AC-BDE3-529ED220B8C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88" name="Gerade Verbindung mit Pfeil 887">
          <a:extLst>
            <a:ext uri="{FF2B5EF4-FFF2-40B4-BE49-F238E27FC236}">
              <a16:creationId xmlns:a16="http://schemas.microsoft.com/office/drawing/2014/main" id="{F9407825-FA47-4A29-8AFB-F229EB8C77E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89" name="Gerade Verbindung mit Pfeil 888">
          <a:extLst>
            <a:ext uri="{FF2B5EF4-FFF2-40B4-BE49-F238E27FC236}">
              <a16:creationId xmlns:a16="http://schemas.microsoft.com/office/drawing/2014/main" id="{09A11CFE-DED7-4229-9ED4-192CEDCCC66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90" name="Gerade Verbindung mit Pfeil 889">
          <a:extLst>
            <a:ext uri="{FF2B5EF4-FFF2-40B4-BE49-F238E27FC236}">
              <a16:creationId xmlns:a16="http://schemas.microsoft.com/office/drawing/2014/main" id="{BB89551F-70AB-4B06-8271-EE8BAA67B81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91" name="Gerade Verbindung mit Pfeil 890">
          <a:extLst>
            <a:ext uri="{FF2B5EF4-FFF2-40B4-BE49-F238E27FC236}">
              <a16:creationId xmlns:a16="http://schemas.microsoft.com/office/drawing/2014/main" id="{40BAB890-73E7-4A66-9C53-5F83EA056B9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92" name="Gerade Verbindung mit Pfeil 891">
          <a:extLst>
            <a:ext uri="{FF2B5EF4-FFF2-40B4-BE49-F238E27FC236}">
              <a16:creationId xmlns:a16="http://schemas.microsoft.com/office/drawing/2014/main" id="{6CA8791B-7BB5-44FD-8915-A6D5C786635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93" name="Gerade Verbindung mit Pfeil 892">
          <a:extLst>
            <a:ext uri="{FF2B5EF4-FFF2-40B4-BE49-F238E27FC236}">
              <a16:creationId xmlns:a16="http://schemas.microsoft.com/office/drawing/2014/main" id="{FB1C4CBA-C4A1-4225-B08B-5E6189790DB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94" name="Gerade Verbindung mit Pfeil 893">
          <a:extLst>
            <a:ext uri="{FF2B5EF4-FFF2-40B4-BE49-F238E27FC236}">
              <a16:creationId xmlns:a16="http://schemas.microsoft.com/office/drawing/2014/main" id="{D3A973B7-47B8-47EF-8B5E-35F97B687FA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95" name="Gerade Verbindung mit Pfeil 894">
          <a:extLst>
            <a:ext uri="{FF2B5EF4-FFF2-40B4-BE49-F238E27FC236}">
              <a16:creationId xmlns:a16="http://schemas.microsoft.com/office/drawing/2014/main" id="{AB5DE068-3BB3-472B-B6FD-5771F7D29C8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96" name="Gerade Verbindung mit Pfeil 895">
          <a:extLst>
            <a:ext uri="{FF2B5EF4-FFF2-40B4-BE49-F238E27FC236}">
              <a16:creationId xmlns:a16="http://schemas.microsoft.com/office/drawing/2014/main" id="{470F52EF-3EB0-4B5F-B5D0-80FC00B9070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97" name="Gerade Verbindung mit Pfeil 896">
          <a:extLst>
            <a:ext uri="{FF2B5EF4-FFF2-40B4-BE49-F238E27FC236}">
              <a16:creationId xmlns:a16="http://schemas.microsoft.com/office/drawing/2014/main" id="{6CF7C8D5-DF6A-4D11-99F4-82340A3518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98" name="Gerade Verbindung mit Pfeil 897">
          <a:extLst>
            <a:ext uri="{FF2B5EF4-FFF2-40B4-BE49-F238E27FC236}">
              <a16:creationId xmlns:a16="http://schemas.microsoft.com/office/drawing/2014/main" id="{2B193F00-1166-4DF6-B5BC-11A05F098CB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99" name="Gerade Verbindung mit Pfeil 898">
          <a:extLst>
            <a:ext uri="{FF2B5EF4-FFF2-40B4-BE49-F238E27FC236}">
              <a16:creationId xmlns:a16="http://schemas.microsoft.com/office/drawing/2014/main" id="{EA45B729-986A-4734-8BAD-EFC21475296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00" name="Gerade Verbindung mit Pfeil 899">
          <a:extLst>
            <a:ext uri="{FF2B5EF4-FFF2-40B4-BE49-F238E27FC236}">
              <a16:creationId xmlns:a16="http://schemas.microsoft.com/office/drawing/2014/main" id="{11D8515C-AE9C-4972-AA99-FE6AA4176ED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01" name="Gerade Verbindung mit Pfeil 900">
          <a:extLst>
            <a:ext uri="{FF2B5EF4-FFF2-40B4-BE49-F238E27FC236}">
              <a16:creationId xmlns:a16="http://schemas.microsoft.com/office/drawing/2014/main" id="{85567ED5-EE8C-462E-839C-FC4F4D522C1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02" name="Gerade Verbindung mit Pfeil 901">
          <a:extLst>
            <a:ext uri="{FF2B5EF4-FFF2-40B4-BE49-F238E27FC236}">
              <a16:creationId xmlns:a16="http://schemas.microsoft.com/office/drawing/2014/main" id="{8BBEFBB7-799F-4562-9D18-FAE3E57457E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03" name="Gerade Verbindung mit Pfeil 902">
          <a:extLst>
            <a:ext uri="{FF2B5EF4-FFF2-40B4-BE49-F238E27FC236}">
              <a16:creationId xmlns:a16="http://schemas.microsoft.com/office/drawing/2014/main" id="{45CB06E4-3599-464A-A659-4D02F9C708E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04" name="Gerade Verbindung mit Pfeil 903">
          <a:extLst>
            <a:ext uri="{FF2B5EF4-FFF2-40B4-BE49-F238E27FC236}">
              <a16:creationId xmlns:a16="http://schemas.microsoft.com/office/drawing/2014/main" id="{6EC3E252-073D-4AE2-A27F-DC7D23A2237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05" name="Gerade Verbindung mit Pfeil 904">
          <a:extLst>
            <a:ext uri="{FF2B5EF4-FFF2-40B4-BE49-F238E27FC236}">
              <a16:creationId xmlns:a16="http://schemas.microsoft.com/office/drawing/2014/main" id="{54FF7439-BA4F-4B78-9F36-7A6FEB2BFBF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06" name="Gerade Verbindung mit Pfeil 905">
          <a:extLst>
            <a:ext uri="{FF2B5EF4-FFF2-40B4-BE49-F238E27FC236}">
              <a16:creationId xmlns:a16="http://schemas.microsoft.com/office/drawing/2014/main" id="{40178CA2-9A2D-4F4B-989D-CE2B20606CB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07" name="Gerade Verbindung mit Pfeil 906">
          <a:extLst>
            <a:ext uri="{FF2B5EF4-FFF2-40B4-BE49-F238E27FC236}">
              <a16:creationId xmlns:a16="http://schemas.microsoft.com/office/drawing/2014/main" id="{9A071257-B00C-4DC4-A605-156317431C6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08" name="Gerade Verbindung mit Pfeil 907">
          <a:extLst>
            <a:ext uri="{FF2B5EF4-FFF2-40B4-BE49-F238E27FC236}">
              <a16:creationId xmlns:a16="http://schemas.microsoft.com/office/drawing/2014/main" id="{BDC85374-BDD1-4A8A-AE1A-5E35D9422EB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09" name="Gerade Verbindung mit Pfeil 908">
          <a:extLst>
            <a:ext uri="{FF2B5EF4-FFF2-40B4-BE49-F238E27FC236}">
              <a16:creationId xmlns:a16="http://schemas.microsoft.com/office/drawing/2014/main" id="{12E1B1D7-A8A8-4416-8FBC-B34158E2134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10" name="Gerade Verbindung mit Pfeil 909">
          <a:extLst>
            <a:ext uri="{FF2B5EF4-FFF2-40B4-BE49-F238E27FC236}">
              <a16:creationId xmlns:a16="http://schemas.microsoft.com/office/drawing/2014/main" id="{FD210797-1E92-44DE-8BE2-AE76B055E32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11" name="Gerade Verbindung mit Pfeil 910">
          <a:extLst>
            <a:ext uri="{FF2B5EF4-FFF2-40B4-BE49-F238E27FC236}">
              <a16:creationId xmlns:a16="http://schemas.microsoft.com/office/drawing/2014/main" id="{6FFE24F1-112B-4EBF-B12B-F9728337195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12" name="Gerade Verbindung mit Pfeil 911">
          <a:extLst>
            <a:ext uri="{FF2B5EF4-FFF2-40B4-BE49-F238E27FC236}">
              <a16:creationId xmlns:a16="http://schemas.microsoft.com/office/drawing/2014/main" id="{F10C431B-2F16-4916-A287-BFD36B7F6ED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13" name="Gerade Verbindung mit Pfeil 912">
          <a:extLst>
            <a:ext uri="{FF2B5EF4-FFF2-40B4-BE49-F238E27FC236}">
              <a16:creationId xmlns:a16="http://schemas.microsoft.com/office/drawing/2014/main" id="{86A4FAB7-3A2F-4819-8414-159F95CCC2D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14" name="Gerade Verbindung mit Pfeil 913">
          <a:extLst>
            <a:ext uri="{FF2B5EF4-FFF2-40B4-BE49-F238E27FC236}">
              <a16:creationId xmlns:a16="http://schemas.microsoft.com/office/drawing/2014/main" id="{966AB80E-BA3B-4115-A8A1-3A5057EB40E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15" name="Gerade Verbindung mit Pfeil 914">
          <a:extLst>
            <a:ext uri="{FF2B5EF4-FFF2-40B4-BE49-F238E27FC236}">
              <a16:creationId xmlns:a16="http://schemas.microsoft.com/office/drawing/2014/main" id="{419195D2-621A-4EA0-974A-E0BB7A388FD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16" name="Gerade Verbindung mit Pfeil 915">
          <a:extLst>
            <a:ext uri="{FF2B5EF4-FFF2-40B4-BE49-F238E27FC236}">
              <a16:creationId xmlns:a16="http://schemas.microsoft.com/office/drawing/2014/main" id="{0F8C3B5E-B217-40D2-A24E-E1E35D14543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17" name="Gerade Verbindung mit Pfeil 916">
          <a:extLst>
            <a:ext uri="{FF2B5EF4-FFF2-40B4-BE49-F238E27FC236}">
              <a16:creationId xmlns:a16="http://schemas.microsoft.com/office/drawing/2014/main" id="{5AB14BA3-F5B1-45FC-95F4-866A8AB67E5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18" name="Gerade Verbindung mit Pfeil 917">
          <a:extLst>
            <a:ext uri="{FF2B5EF4-FFF2-40B4-BE49-F238E27FC236}">
              <a16:creationId xmlns:a16="http://schemas.microsoft.com/office/drawing/2014/main" id="{C705A205-14F6-4E9D-B217-6E3BAA2E488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19" name="Gerade Verbindung mit Pfeil 918">
          <a:extLst>
            <a:ext uri="{FF2B5EF4-FFF2-40B4-BE49-F238E27FC236}">
              <a16:creationId xmlns:a16="http://schemas.microsoft.com/office/drawing/2014/main" id="{C70E73AA-0B0D-4D9F-82FF-BDE89660013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20" name="Gerade Verbindung mit Pfeil 919">
          <a:extLst>
            <a:ext uri="{FF2B5EF4-FFF2-40B4-BE49-F238E27FC236}">
              <a16:creationId xmlns:a16="http://schemas.microsoft.com/office/drawing/2014/main" id="{D5B358A9-78D1-4B40-A2EB-6C78107E93F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21" name="Gerade Verbindung mit Pfeil 920">
          <a:extLst>
            <a:ext uri="{FF2B5EF4-FFF2-40B4-BE49-F238E27FC236}">
              <a16:creationId xmlns:a16="http://schemas.microsoft.com/office/drawing/2014/main" id="{DCE9CA92-8769-4DFC-8261-E48274E2360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22" name="Gerade Verbindung mit Pfeil 921">
          <a:extLst>
            <a:ext uri="{FF2B5EF4-FFF2-40B4-BE49-F238E27FC236}">
              <a16:creationId xmlns:a16="http://schemas.microsoft.com/office/drawing/2014/main" id="{5E33DB4F-549A-458C-821F-7173BF41B15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23" name="Gerade Verbindung mit Pfeil 922">
          <a:extLst>
            <a:ext uri="{FF2B5EF4-FFF2-40B4-BE49-F238E27FC236}">
              <a16:creationId xmlns:a16="http://schemas.microsoft.com/office/drawing/2014/main" id="{004DB4CD-A9C2-4D24-B57E-D98A78E0463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24" name="Gerade Verbindung mit Pfeil 923">
          <a:extLst>
            <a:ext uri="{FF2B5EF4-FFF2-40B4-BE49-F238E27FC236}">
              <a16:creationId xmlns:a16="http://schemas.microsoft.com/office/drawing/2014/main" id="{FAC62F9C-C657-4F9F-8F7E-7A5EF9702E8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25" name="Gerade Verbindung mit Pfeil 924">
          <a:extLst>
            <a:ext uri="{FF2B5EF4-FFF2-40B4-BE49-F238E27FC236}">
              <a16:creationId xmlns:a16="http://schemas.microsoft.com/office/drawing/2014/main" id="{23F371C6-90B8-4F91-986B-71EE76287BD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26" name="Gerade Verbindung mit Pfeil 925">
          <a:extLst>
            <a:ext uri="{FF2B5EF4-FFF2-40B4-BE49-F238E27FC236}">
              <a16:creationId xmlns:a16="http://schemas.microsoft.com/office/drawing/2014/main" id="{D804B927-7537-4C14-AFD7-3491AB36CE1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27" name="Gerade Verbindung mit Pfeil 926">
          <a:extLst>
            <a:ext uri="{FF2B5EF4-FFF2-40B4-BE49-F238E27FC236}">
              <a16:creationId xmlns:a16="http://schemas.microsoft.com/office/drawing/2014/main" id="{5D87E5CB-B065-4D8E-9E2D-DBD56E6C342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" name="Gerade Verbindung mit Pfeil 1">
          <a:extLst>
            <a:ext uri="{FF2B5EF4-FFF2-40B4-BE49-F238E27FC236}">
              <a16:creationId xmlns:a16="http://schemas.microsoft.com/office/drawing/2014/main" id="{94B02DFE-9133-4D6A-8970-B7C0C0752143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FB5BC4EA-695E-4093-B035-B5182E1A781B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" name="Gerade Verbindung mit Pfeil 3">
          <a:extLst>
            <a:ext uri="{FF2B5EF4-FFF2-40B4-BE49-F238E27FC236}">
              <a16:creationId xmlns:a16="http://schemas.microsoft.com/office/drawing/2014/main" id="{3FAE1042-A0F0-4688-A129-2DC8CAA42F97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" name="Gerade Verbindung mit Pfeil 4">
          <a:extLst>
            <a:ext uri="{FF2B5EF4-FFF2-40B4-BE49-F238E27FC236}">
              <a16:creationId xmlns:a16="http://schemas.microsoft.com/office/drawing/2014/main" id="{F54BF96B-60DA-4163-A0A6-2D056C0F084A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" name="Gerade Verbindung mit Pfeil 5">
          <a:extLst>
            <a:ext uri="{FF2B5EF4-FFF2-40B4-BE49-F238E27FC236}">
              <a16:creationId xmlns:a16="http://schemas.microsoft.com/office/drawing/2014/main" id="{B75FE1E6-BE04-4D3A-974B-2586A1F5F03A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7" name="Gerade Verbindung mit Pfeil 6">
          <a:extLst>
            <a:ext uri="{FF2B5EF4-FFF2-40B4-BE49-F238E27FC236}">
              <a16:creationId xmlns:a16="http://schemas.microsoft.com/office/drawing/2014/main" id="{AF8F115A-90F0-4029-8239-AEA7C0200494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" name="Gerade Verbindung mit Pfeil 7">
          <a:extLst>
            <a:ext uri="{FF2B5EF4-FFF2-40B4-BE49-F238E27FC236}">
              <a16:creationId xmlns:a16="http://schemas.microsoft.com/office/drawing/2014/main" id="{BC774712-49A7-4294-807C-55C5F70CDFDC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9" name="Gerade Verbindung mit Pfeil 8">
          <a:extLst>
            <a:ext uri="{FF2B5EF4-FFF2-40B4-BE49-F238E27FC236}">
              <a16:creationId xmlns:a16="http://schemas.microsoft.com/office/drawing/2014/main" id="{9D3E571E-428C-459E-9BE7-DCE5B15632F6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0" name="Gerade Verbindung mit Pfeil 9">
          <a:extLst>
            <a:ext uri="{FF2B5EF4-FFF2-40B4-BE49-F238E27FC236}">
              <a16:creationId xmlns:a16="http://schemas.microsoft.com/office/drawing/2014/main" id="{45C67734-A227-4FEF-BC8F-0001000FF30B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1" name="Gerade Verbindung mit Pfeil 10">
          <a:extLst>
            <a:ext uri="{FF2B5EF4-FFF2-40B4-BE49-F238E27FC236}">
              <a16:creationId xmlns:a16="http://schemas.microsoft.com/office/drawing/2014/main" id="{CF3286D2-368C-4330-987F-D997D9A8D94D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2" name="Gerade Verbindung mit Pfeil 11">
          <a:extLst>
            <a:ext uri="{FF2B5EF4-FFF2-40B4-BE49-F238E27FC236}">
              <a16:creationId xmlns:a16="http://schemas.microsoft.com/office/drawing/2014/main" id="{940353AC-F877-4C93-99AD-78775AEDDAA4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3" name="Gerade Verbindung mit Pfeil 12">
          <a:extLst>
            <a:ext uri="{FF2B5EF4-FFF2-40B4-BE49-F238E27FC236}">
              <a16:creationId xmlns:a16="http://schemas.microsoft.com/office/drawing/2014/main" id="{FCC35797-9FC7-4BCB-8991-27844C59AC23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4" name="Gerade Verbindung mit Pfeil 13">
          <a:extLst>
            <a:ext uri="{FF2B5EF4-FFF2-40B4-BE49-F238E27FC236}">
              <a16:creationId xmlns:a16="http://schemas.microsoft.com/office/drawing/2014/main" id="{FE7399C4-773C-4F30-902E-072154C711E3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5" name="Gerade Verbindung mit Pfeil 14">
          <a:extLst>
            <a:ext uri="{FF2B5EF4-FFF2-40B4-BE49-F238E27FC236}">
              <a16:creationId xmlns:a16="http://schemas.microsoft.com/office/drawing/2014/main" id="{4B0B7348-558B-4B70-9C1E-43DB04963CDC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6" name="Gerade Verbindung mit Pfeil 15">
          <a:extLst>
            <a:ext uri="{FF2B5EF4-FFF2-40B4-BE49-F238E27FC236}">
              <a16:creationId xmlns:a16="http://schemas.microsoft.com/office/drawing/2014/main" id="{5806CEB0-7A16-41CD-9512-16EEB8FCBA2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7" name="Gerade Verbindung mit Pfeil 16">
          <a:extLst>
            <a:ext uri="{FF2B5EF4-FFF2-40B4-BE49-F238E27FC236}">
              <a16:creationId xmlns:a16="http://schemas.microsoft.com/office/drawing/2014/main" id="{0D4A4F75-182E-4AE7-9300-B57A6D80BB8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8" name="Gerade Verbindung mit Pfeil 17">
          <a:extLst>
            <a:ext uri="{FF2B5EF4-FFF2-40B4-BE49-F238E27FC236}">
              <a16:creationId xmlns:a16="http://schemas.microsoft.com/office/drawing/2014/main" id="{9011BD55-E7C5-4CC3-9D5A-EF4D7FE09DA5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9" name="Gerade Verbindung mit Pfeil 18">
          <a:extLst>
            <a:ext uri="{FF2B5EF4-FFF2-40B4-BE49-F238E27FC236}">
              <a16:creationId xmlns:a16="http://schemas.microsoft.com/office/drawing/2014/main" id="{A7196183-594F-4C3A-A615-99DEBC62C083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0" name="Gerade Verbindung mit Pfeil 19">
          <a:extLst>
            <a:ext uri="{FF2B5EF4-FFF2-40B4-BE49-F238E27FC236}">
              <a16:creationId xmlns:a16="http://schemas.microsoft.com/office/drawing/2014/main" id="{C2DA76CB-E67D-4F5C-AE43-4F8302C60E9F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1" name="Gerade Verbindung mit Pfeil 20">
          <a:extLst>
            <a:ext uri="{FF2B5EF4-FFF2-40B4-BE49-F238E27FC236}">
              <a16:creationId xmlns:a16="http://schemas.microsoft.com/office/drawing/2014/main" id="{A16FC302-DB4D-4B39-BAD3-13ACA12ABFD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2" name="Gerade Verbindung mit Pfeil 21">
          <a:extLst>
            <a:ext uri="{FF2B5EF4-FFF2-40B4-BE49-F238E27FC236}">
              <a16:creationId xmlns:a16="http://schemas.microsoft.com/office/drawing/2014/main" id="{5AB5955D-FC7D-4C27-AD47-E833D18D939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3" name="Gerade Verbindung mit Pfeil 22">
          <a:extLst>
            <a:ext uri="{FF2B5EF4-FFF2-40B4-BE49-F238E27FC236}">
              <a16:creationId xmlns:a16="http://schemas.microsoft.com/office/drawing/2014/main" id="{0DFEFD8C-7C27-4558-8784-8CEEA6A52B7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4" name="Gerade Verbindung mit Pfeil 23">
          <a:extLst>
            <a:ext uri="{FF2B5EF4-FFF2-40B4-BE49-F238E27FC236}">
              <a16:creationId xmlns:a16="http://schemas.microsoft.com/office/drawing/2014/main" id="{DA291942-0706-40C2-93D5-1FA39C7474E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5" name="Gerade Verbindung mit Pfeil 24">
          <a:extLst>
            <a:ext uri="{FF2B5EF4-FFF2-40B4-BE49-F238E27FC236}">
              <a16:creationId xmlns:a16="http://schemas.microsoft.com/office/drawing/2014/main" id="{1F3D9AF3-23B2-44F4-AD30-0031E170D66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6" name="Gerade Verbindung mit Pfeil 25">
          <a:extLst>
            <a:ext uri="{FF2B5EF4-FFF2-40B4-BE49-F238E27FC236}">
              <a16:creationId xmlns:a16="http://schemas.microsoft.com/office/drawing/2014/main" id="{4F866E7B-2A5E-4507-A1F3-A385156AEFE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7" name="Gerade Verbindung mit Pfeil 26">
          <a:extLst>
            <a:ext uri="{FF2B5EF4-FFF2-40B4-BE49-F238E27FC236}">
              <a16:creationId xmlns:a16="http://schemas.microsoft.com/office/drawing/2014/main" id="{C1420807-FFEF-461A-82B2-4DC6093AC61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8" name="Gerade Verbindung mit Pfeil 27">
          <a:extLst>
            <a:ext uri="{FF2B5EF4-FFF2-40B4-BE49-F238E27FC236}">
              <a16:creationId xmlns:a16="http://schemas.microsoft.com/office/drawing/2014/main" id="{053C908F-B7FA-4C0B-B5E8-3EB1890735A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9" name="Gerade Verbindung mit Pfeil 28">
          <a:extLst>
            <a:ext uri="{FF2B5EF4-FFF2-40B4-BE49-F238E27FC236}">
              <a16:creationId xmlns:a16="http://schemas.microsoft.com/office/drawing/2014/main" id="{7F475881-E5BA-4BB8-8ECB-D96143B808A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0" name="Gerade Verbindung mit Pfeil 29">
          <a:extLst>
            <a:ext uri="{FF2B5EF4-FFF2-40B4-BE49-F238E27FC236}">
              <a16:creationId xmlns:a16="http://schemas.microsoft.com/office/drawing/2014/main" id="{D55DFF33-E0CA-4CBA-B508-63C14F6ADB6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1" name="Gerade Verbindung mit Pfeil 30">
          <a:extLst>
            <a:ext uri="{FF2B5EF4-FFF2-40B4-BE49-F238E27FC236}">
              <a16:creationId xmlns:a16="http://schemas.microsoft.com/office/drawing/2014/main" id="{97776E09-AE28-45B2-9707-E7A43A21283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2" name="Gerade Verbindung mit Pfeil 31">
          <a:extLst>
            <a:ext uri="{FF2B5EF4-FFF2-40B4-BE49-F238E27FC236}">
              <a16:creationId xmlns:a16="http://schemas.microsoft.com/office/drawing/2014/main" id="{DF415B79-78F2-489C-814E-5115D3DB78F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3" name="Gerade Verbindung mit Pfeil 32">
          <a:extLst>
            <a:ext uri="{FF2B5EF4-FFF2-40B4-BE49-F238E27FC236}">
              <a16:creationId xmlns:a16="http://schemas.microsoft.com/office/drawing/2014/main" id="{2FA438D6-48AA-4A75-92D5-930F2C2CDB3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4" name="Gerade Verbindung mit Pfeil 33">
          <a:extLst>
            <a:ext uri="{FF2B5EF4-FFF2-40B4-BE49-F238E27FC236}">
              <a16:creationId xmlns:a16="http://schemas.microsoft.com/office/drawing/2014/main" id="{F88031B3-EA77-4C1D-B8E4-23C43A9CE3F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5" name="Gerade Verbindung mit Pfeil 34">
          <a:extLst>
            <a:ext uri="{FF2B5EF4-FFF2-40B4-BE49-F238E27FC236}">
              <a16:creationId xmlns:a16="http://schemas.microsoft.com/office/drawing/2014/main" id="{9D7CC3A3-EAC7-4C8F-BDFB-FBC12CB279C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6" name="Gerade Verbindung mit Pfeil 35">
          <a:extLst>
            <a:ext uri="{FF2B5EF4-FFF2-40B4-BE49-F238E27FC236}">
              <a16:creationId xmlns:a16="http://schemas.microsoft.com/office/drawing/2014/main" id="{CD0E7FC0-21CA-45F9-BB16-0495AA6699D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7" name="Gerade Verbindung mit Pfeil 36">
          <a:extLst>
            <a:ext uri="{FF2B5EF4-FFF2-40B4-BE49-F238E27FC236}">
              <a16:creationId xmlns:a16="http://schemas.microsoft.com/office/drawing/2014/main" id="{19ED055C-28A5-42A2-8070-B45E17FC1BF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8" name="Gerade Verbindung mit Pfeil 37">
          <a:extLst>
            <a:ext uri="{FF2B5EF4-FFF2-40B4-BE49-F238E27FC236}">
              <a16:creationId xmlns:a16="http://schemas.microsoft.com/office/drawing/2014/main" id="{7D2E0826-F58E-4B8F-A7FB-03961BFEF44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9" name="Gerade Verbindung mit Pfeil 38">
          <a:extLst>
            <a:ext uri="{FF2B5EF4-FFF2-40B4-BE49-F238E27FC236}">
              <a16:creationId xmlns:a16="http://schemas.microsoft.com/office/drawing/2014/main" id="{20960678-864F-46EF-B1A2-FC8F79C956A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0" name="Gerade Verbindung mit Pfeil 39">
          <a:extLst>
            <a:ext uri="{FF2B5EF4-FFF2-40B4-BE49-F238E27FC236}">
              <a16:creationId xmlns:a16="http://schemas.microsoft.com/office/drawing/2014/main" id="{AEA5C5F2-0AC6-4E6F-8508-BD5F8E76E0D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1" name="Gerade Verbindung mit Pfeil 40">
          <a:extLst>
            <a:ext uri="{FF2B5EF4-FFF2-40B4-BE49-F238E27FC236}">
              <a16:creationId xmlns:a16="http://schemas.microsoft.com/office/drawing/2014/main" id="{39661285-2C9A-496B-8B85-872C4FD9F1F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2" name="Gerade Verbindung mit Pfeil 41">
          <a:extLst>
            <a:ext uri="{FF2B5EF4-FFF2-40B4-BE49-F238E27FC236}">
              <a16:creationId xmlns:a16="http://schemas.microsoft.com/office/drawing/2014/main" id="{2D776160-3858-468C-B49E-99383348906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3" name="Gerade Verbindung mit Pfeil 42">
          <a:extLst>
            <a:ext uri="{FF2B5EF4-FFF2-40B4-BE49-F238E27FC236}">
              <a16:creationId xmlns:a16="http://schemas.microsoft.com/office/drawing/2014/main" id="{C13DD20A-7FDE-42D0-93FA-9F0D4D4804A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4" name="Gerade Verbindung mit Pfeil 43">
          <a:extLst>
            <a:ext uri="{FF2B5EF4-FFF2-40B4-BE49-F238E27FC236}">
              <a16:creationId xmlns:a16="http://schemas.microsoft.com/office/drawing/2014/main" id="{620B37D8-98AD-4B69-9C9A-523006F57B7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5" name="Gerade Verbindung mit Pfeil 44">
          <a:extLst>
            <a:ext uri="{FF2B5EF4-FFF2-40B4-BE49-F238E27FC236}">
              <a16:creationId xmlns:a16="http://schemas.microsoft.com/office/drawing/2014/main" id="{8E93B746-77FC-4D60-ADB5-AE0FC92688AC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6" name="Gerade Verbindung mit Pfeil 45">
          <a:extLst>
            <a:ext uri="{FF2B5EF4-FFF2-40B4-BE49-F238E27FC236}">
              <a16:creationId xmlns:a16="http://schemas.microsoft.com/office/drawing/2014/main" id="{802B6056-3B84-4168-8996-DA851EE0B854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7" name="Gerade Verbindung mit Pfeil 46">
          <a:extLst>
            <a:ext uri="{FF2B5EF4-FFF2-40B4-BE49-F238E27FC236}">
              <a16:creationId xmlns:a16="http://schemas.microsoft.com/office/drawing/2014/main" id="{098CA7C1-7193-4BF4-96C6-382FE7CC4925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8" name="Gerade Verbindung mit Pfeil 47">
          <a:extLst>
            <a:ext uri="{FF2B5EF4-FFF2-40B4-BE49-F238E27FC236}">
              <a16:creationId xmlns:a16="http://schemas.microsoft.com/office/drawing/2014/main" id="{D172BEBA-E3CD-40FA-9571-5255B38E3BF3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9" name="Gerade Verbindung mit Pfeil 48">
          <a:extLst>
            <a:ext uri="{FF2B5EF4-FFF2-40B4-BE49-F238E27FC236}">
              <a16:creationId xmlns:a16="http://schemas.microsoft.com/office/drawing/2014/main" id="{C0A03897-773D-4B48-8C1A-C92B39F157B5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0" name="Gerade Verbindung mit Pfeil 49">
          <a:extLst>
            <a:ext uri="{FF2B5EF4-FFF2-40B4-BE49-F238E27FC236}">
              <a16:creationId xmlns:a16="http://schemas.microsoft.com/office/drawing/2014/main" id="{AA5756F0-881C-4F0A-AB7E-98D2FC34DC4A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1" name="Gerade Verbindung mit Pfeil 50">
          <a:extLst>
            <a:ext uri="{FF2B5EF4-FFF2-40B4-BE49-F238E27FC236}">
              <a16:creationId xmlns:a16="http://schemas.microsoft.com/office/drawing/2014/main" id="{5D631D8C-5935-4378-9702-21C16F08F3B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2" name="Gerade Verbindung mit Pfeil 51">
          <a:extLst>
            <a:ext uri="{FF2B5EF4-FFF2-40B4-BE49-F238E27FC236}">
              <a16:creationId xmlns:a16="http://schemas.microsoft.com/office/drawing/2014/main" id="{DEBE95FA-212E-4A94-9DB8-75F9037DD91A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3" name="Gerade Verbindung mit Pfeil 52">
          <a:extLst>
            <a:ext uri="{FF2B5EF4-FFF2-40B4-BE49-F238E27FC236}">
              <a16:creationId xmlns:a16="http://schemas.microsoft.com/office/drawing/2014/main" id="{9E198020-35E4-4388-9509-D83ECA3A159E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4" name="Gerade Verbindung mit Pfeil 53">
          <a:extLst>
            <a:ext uri="{FF2B5EF4-FFF2-40B4-BE49-F238E27FC236}">
              <a16:creationId xmlns:a16="http://schemas.microsoft.com/office/drawing/2014/main" id="{6BE2F09D-98F1-44E0-A028-07147BFE54F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5" name="Gerade Verbindung mit Pfeil 54">
          <a:extLst>
            <a:ext uri="{FF2B5EF4-FFF2-40B4-BE49-F238E27FC236}">
              <a16:creationId xmlns:a16="http://schemas.microsoft.com/office/drawing/2014/main" id="{E3EF7A8D-15A1-453F-AC39-237CBC783F7E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6" name="Gerade Verbindung mit Pfeil 55">
          <a:extLst>
            <a:ext uri="{FF2B5EF4-FFF2-40B4-BE49-F238E27FC236}">
              <a16:creationId xmlns:a16="http://schemas.microsoft.com/office/drawing/2014/main" id="{D987109E-1521-4F8C-916F-99DCC547EB63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7" name="Gerade Verbindung mit Pfeil 56">
          <a:extLst>
            <a:ext uri="{FF2B5EF4-FFF2-40B4-BE49-F238E27FC236}">
              <a16:creationId xmlns:a16="http://schemas.microsoft.com/office/drawing/2014/main" id="{828D8AD5-49B9-4D7B-8C4D-9E84FECE4DD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8" name="Gerade Verbindung mit Pfeil 57">
          <a:extLst>
            <a:ext uri="{FF2B5EF4-FFF2-40B4-BE49-F238E27FC236}">
              <a16:creationId xmlns:a16="http://schemas.microsoft.com/office/drawing/2014/main" id="{88E1F617-B43E-4399-96A1-A458784C155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9" name="Gerade Verbindung mit Pfeil 58">
          <a:extLst>
            <a:ext uri="{FF2B5EF4-FFF2-40B4-BE49-F238E27FC236}">
              <a16:creationId xmlns:a16="http://schemas.microsoft.com/office/drawing/2014/main" id="{8A17188F-D884-43D6-90FB-C1837633045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0" name="Gerade Verbindung mit Pfeil 59">
          <a:extLst>
            <a:ext uri="{FF2B5EF4-FFF2-40B4-BE49-F238E27FC236}">
              <a16:creationId xmlns:a16="http://schemas.microsoft.com/office/drawing/2014/main" id="{4784D822-5C42-459E-B442-06408064BE2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1" name="Gerade Verbindung mit Pfeil 60">
          <a:extLst>
            <a:ext uri="{FF2B5EF4-FFF2-40B4-BE49-F238E27FC236}">
              <a16:creationId xmlns:a16="http://schemas.microsoft.com/office/drawing/2014/main" id="{ADEA5F85-E79D-4FDD-8547-E91D0D04F65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2" name="Gerade Verbindung mit Pfeil 61">
          <a:extLst>
            <a:ext uri="{FF2B5EF4-FFF2-40B4-BE49-F238E27FC236}">
              <a16:creationId xmlns:a16="http://schemas.microsoft.com/office/drawing/2014/main" id="{0852576D-AE22-4468-AFE7-D7B2F8F9CF9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3" name="Gerade Verbindung mit Pfeil 62">
          <a:extLst>
            <a:ext uri="{FF2B5EF4-FFF2-40B4-BE49-F238E27FC236}">
              <a16:creationId xmlns:a16="http://schemas.microsoft.com/office/drawing/2014/main" id="{D9F993C9-B499-40A6-88BA-2CF54455604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4" name="Gerade Verbindung mit Pfeil 63">
          <a:extLst>
            <a:ext uri="{FF2B5EF4-FFF2-40B4-BE49-F238E27FC236}">
              <a16:creationId xmlns:a16="http://schemas.microsoft.com/office/drawing/2014/main" id="{C13D3393-990B-446E-A442-AAC929C9841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5" name="Gerade Verbindung mit Pfeil 64">
          <a:extLst>
            <a:ext uri="{FF2B5EF4-FFF2-40B4-BE49-F238E27FC236}">
              <a16:creationId xmlns:a16="http://schemas.microsoft.com/office/drawing/2014/main" id="{42459A59-96EB-4D38-AF98-33FDB948477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6" name="Gerade Verbindung mit Pfeil 65">
          <a:extLst>
            <a:ext uri="{FF2B5EF4-FFF2-40B4-BE49-F238E27FC236}">
              <a16:creationId xmlns:a16="http://schemas.microsoft.com/office/drawing/2014/main" id="{D88C5368-F191-493A-A108-97481F7F4B3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7" name="Gerade Verbindung mit Pfeil 66">
          <a:extLst>
            <a:ext uri="{FF2B5EF4-FFF2-40B4-BE49-F238E27FC236}">
              <a16:creationId xmlns:a16="http://schemas.microsoft.com/office/drawing/2014/main" id="{BD84053F-298B-4416-9CE0-8BB99D51070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8" name="Gerade Verbindung mit Pfeil 67">
          <a:extLst>
            <a:ext uri="{FF2B5EF4-FFF2-40B4-BE49-F238E27FC236}">
              <a16:creationId xmlns:a16="http://schemas.microsoft.com/office/drawing/2014/main" id="{54B1F5AF-89A8-453E-947F-08F8AA2C647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9" name="Gerade Verbindung mit Pfeil 68">
          <a:extLst>
            <a:ext uri="{FF2B5EF4-FFF2-40B4-BE49-F238E27FC236}">
              <a16:creationId xmlns:a16="http://schemas.microsoft.com/office/drawing/2014/main" id="{FA5674DB-BB40-45EF-B6C5-E38F5A613B6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0" name="Gerade Verbindung mit Pfeil 69">
          <a:extLst>
            <a:ext uri="{FF2B5EF4-FFF2-40B4-BE49-F238E27FC236}">
              <a16:creationId xmlns:a16="http://schemas.microsoft.com/office/drawing/2014/main" id="{DD92E5DF-A8A3-40AF-B6B9-848A94C0AAC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1" name="Gerade Verbindung mit Pfeil 70">
          <a:extLst>
            <a:ext uri="{FF2B5EF4-FFF2-40B4-BE49-F238E27FC236}">
              <a16:creationId xmlns:a16="http://schemas.microsoft.com/office/drawing/2014/main" id="{4ACC2030-4A5F-42F0-B584-3D1E4304B72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2" name="Gerade Verbindung mit Pfeil 71">
          <a:extLst>
            <a:ext uri="{FF2B5EF4-FFF2-40B4-BE49-F238E27FC236}">
              <a16:creationId xmlns:a16="http://schemas.microsoft.com/office/drawing/2014/main" id="{CEDF2937-F2C0-45D6-9693-523AED8A458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3" name="Gerade Verbindung mit Pfeil 72">
          <a:extLst>
            <a:ext uri="{FF2B5EF4-FFF2-40B4-BE49-F238E27FC236}">
              <a16:creationId xmlns:a16="http://schemas.microsoft.com/office/drawing/2014/main" id="{8E1764E0-1625-4EAB-8042-5C073339A1E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4" name="Gerade Verbindung mit Pfeil 73">
          <a:extLst>
            <a:ext uri="{FF2B5EF4-FFF2-40B4-BE49-F238E27FC236}">
              <a16:creationId xmlns:a16="http://schemas.microsoft.com/office/drawing/2014/main" id="{A455E83E-4C12-493F-8DBB-9B563508522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5" name="Gerade Verbindung mit Pfeil 74">
          <a:extLst>
            <a:ext uri="{FF2B5EF4-FFF2-40B4-BE49-F238E27FC236}">
              <a16:creationId xmlns:a16="http://schemas.microsoft.com/office/drawing/2014/main" id="{7E26FA37-A1D0-432B-B0E7-C95E5459065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6" name="Gerade Verbindung mit Pfeil 75">
          <a:extLst>
            <a:ext uri="{FF2B5EF4-FFF2-40B4-BE49-F238E27FC236}">
              <a16:creationId xmlns:a16="http://schemas.microsoft.com/office/drawing/2014/main" id="{89FFBC5D-3744-4783-AEEF-F5865301652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7" name="Gerade Verbindung mit Pfeil 76">
          <a:extLst>
            <a:ext uri="{FF2B5EF4-FFF2-40B4-BE49-F238E27FC236}">
              <a16:creationId xmlns:a16="http://schemas.microsoft.com/office/drawing/2014/main" id="{971C3B5C-AAC1-40C7-98AB-4169B2036D0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8" name="Gerade Verbindung mit Pfeil 77">
          <a:extLst>
            <a:ext uri="{FF2B5EF4-FFF2-40B4-BE49-F238E27FC236}">
              <a16:creationId xmlns:a16="http://schemas.microsoft.com/office/drawing/2014/main" id="{C35F77E1-3A93-4DF2-BA07-A286F53DA1E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9" name="Gerade Verbindung mit Pfeil 78">
          <a:extLst>
            <a:ext uri="{FF2B5EF4-FFF2-40B4-BE49-F238E27FC236}">
              <a16:creationId xmlns:a16="http://schemas.microsoft.com/office/drawing/2014/main" id="{4AA43B5F-D797-4D60-9FE6-387E3328BF8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0" name="Gerade Verbindung mit Pfeil 79">
          <a:extLst>
            <a:ext uri="{FF2B5EF4-FFF2-40B4-BE49-F238E27FC236}">
              <a16:creationId xmlns:a16="http://schemas.microsoft.com/office/drawing/2014/main" id="{A9226068-9BF5-45C8-8492-012BC0F5EEC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1" name="Gerade Verbindung mit Pfeil 80">
          <a:extLst>
            <a:ext uri="{FF2B5EF4-FFF2-40B4-BE49-F238E27FC236}">
              <a16:creationId xmlns:a16="http://schemas.microsoft.com/office/drawing/2014/main" id="{BE2D31C1-E5E0-450A-AB1B-C43C8472ADA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2" name="Gerade Verbindung mit Pfeil 81">
          <a:extLst>
            <a:ext uri="{FF2B5EF4-FFF2-40B4-BE49-F238E27FC236}">
              <a16:creationId xmlns:a16="http://schemas.microsoft.com/office/drawing/2014/main" id="{4BEEB93D-09CE-4A42-8C3B-114325CE823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3" name="Gerade Verbindung mit Pfeil 82">
          <a:extLst>
            <a:ext uri="{FF2B5EF4-FFF2-40B4-BE49-F238E27FC236}">
              <a16:creationId xmlns:a16="http://schemas.microsoft.com/office/drawing/2014/main" id="{6774380E-0D32-459C-89E1-AC08B9E3696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4" name="Gerade Verbindung mit Pfeil 83">
          <a:extLst>
            <a:ext uri="{FF2B5EF4-FFF2-40B4-BE49-F238E27FC236}">
              <a16:creationId xmlns:a16="http://schemas.microsoft.com/office/drawing/2014/main" id="{7EFC7F13-E844-441C-A5AB-2FEBA198340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5" name="Gerade Verbindung mit Pfeil 84">
          <a:extLst>
            <a:ext uri="{FF2B5EF4-FFF2-40B4-BE49-F238E27FC236}">
              <a16:creationId xmlns:a16="http://schemas.microsoft.com/office/drawing/2014/main" id="{6CFA6608-6F94-464D-9102-0B6E6E0DBCC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6" name="Gerade Verbindung mit Pfeil 85">
          <a:extLst>
            <a:ext uri="{FF2B5EF4-FFF2-40B4-BE49-F238E27FC236}">
              <a16:creationId xmlns:a16="http://schemas.microsoft.com/office/drawing/2014/main" id="{F7A3DDCA-7CE6-4BA5-8940-646FEB6B1F7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7" name="Gerade Verbindung mit Pfeil 86">
          <a:extLst>
            <a:ext uri="{FF2B5EF4-FFF2-40B4-BE49-F238E27FC236}">
              <a16:creationId xmlns:a16="http://schemas.microsoft.com/office/drawing/2014/main" id="{E5887696-6E37-44C3-8AD4-6CE788B9045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8" name="Gerade Verbindung mit Pfeil 87">
          <a:extLst>
            <a:ext uri="{FF2B5EF4-FFF2-40B4-BE49-F238E27FC236}">
              <a16:creationId xmlns:a16="http://schemas.microsoft.com/office/drawing/2014/main" id="{F2706A9C-EC57-4679-AAD0-8D8FCE89162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9" name="Gerade Verbindung mit Pfeil 88">
          <a:extLst>
            <a:ext uri="{FF2B5EF4-FFF2-40B4-BE49-F238E27FC236}">
              <a16:creationId xmlns:a16="http://schemas.microsoft.com/office/drawing/2014/main" id="{D14CCD6B-1A6D-4E26-8763-D6476262195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0" name="Gerade Verbindung mit Pfeil 89">
          <a:extLst>
            <a:ext uri="{FF2B5EF4-FFF2-40B4-BE49-F238E27FC236}">
              <a16:creationId xmlns:a16="http://schemas.microsoft.com/office/drawing/2014/main" id="{251C3C34-F9AD-4F1A-A1CD-5AE960FE83A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1" name="Gerade Verbindung mit Pfeil 90">
          <a:extLst>
            <a:ext uri="{FF2B5EF4-FFF2-40B4-BE49-F238E27FC236}">
              <a16:creationId xmlns:a16="http://schemas.microsoft.com/office/drawing/2014/main" id="{F00C92E8-F492-46B2-9BD1-8E0D1D58A5D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2" name="Gerade Verbindung mit Pfeil 91">
          <a:extLst>
            <a:ext uri="{FF2B5EF4-FFF2-40B4-BE49-F238E27FC236}">
              <a16:creationId xmlns:a16="http://schemas.microsoft.com/office/drawing/2014/main" id="{3B61F04A-FC43-45B9-B003-77668F1F355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3" name="Gerade Verbindung mit Pfeil 92">
          <a:extLst>
            <a:ext uri="{FF2B5EF4-FFF2-40B4-BE49-F238E27FC236}">
              <a16:creationId xmlns:a16="http://schemas.microsoft.com/office/drawing/2014/main" id="{B8FEDC9A-1EE2-4C24-8100-3BF42C8F97E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4" name="Gerade Verbindung mit Pfeil 93">
          <a:extLst>
            <a:ext uri="{FF2B5EF4-FFF2-40B4-BE49-F238E27FC236}">
              <a16:creationId xmlns:a16="http://schemas.microsoft.com/office/drawing/2014/main" id="{EC4967D3-4EEE-405C-A9F5-B0A60ECD250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5" name="Gerade Verbindung mit Pfeil 94">
          <a:extLst>
            <a:ext uri="{FF2B5EF4-FFF2-40B4-BE49-F238E27FC236}">
              <a16:creationId xmlns:a16="http://schemas.microsoft.com/office/drawing/2014/main" id="{0A85C27E-3149-420C-A19A-2CC0FF66645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6" name="Gerade Verbindung mit Pfeil 95">
          <a:extLst>
            <a:ext uri="{FF2B5EF4-FFF2-40B4-BE49-F238E27FC236}">
              <a16:creationId xmlns:a16="http://schemas.microsoft.com/office/drawing/2014/main" id="{59DA9EB1-6791-451B-A245-547946BE93D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7" name="Gerade Verbindung mit Pfeil 96">
          <a:extLst>
            <a:ext uri="{FF2B5EF4-FFF2-40B4-BE49-F238E27FC236}">
              <a16:creationId xmlns:a16="http://schemas.microsoft.com/office/drawing/2014/main" id="{D3086F23-8CEC-4D80-9692-64539492130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8" name="Gerade Verbindung mit Pfeil 97">
          <a:extLst>
            <a:ext uri="{FF2B5EF4-FFF2-40B4-BE49-F238E27FC236}">
              <a16:creationId xmlns:a16="http://schemas.microsoft.com/office/drawing/2014/main" id="{B59A26E0-5F5B-4822-BB38-D1AB28E66DE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9" name="Gerade Verbindung mit Pfeil 98">
          <a:extLst>
            <a:ext uri="{FF2B5EF4-FFF2-40B4-BE49-F238E27FC236}">
              <a16:creationId xmlns:a16="http://schemas.microsoft.com/office/drawing/2014/main" id="{6D3681FC-EFB7-4BDC-B1BE-66D95DCBB92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00" name="Gerade Verbindung mit Pfeil 99">
          <a:extLst>
            <a:ext uri="{FF2B5EF4-FFF2-40B4-BE49-F238E27FC236}">
              <a16:creationId xmlns:a16="http://schemas.microsoft.com/office/drawing/2014/main" id="{FFE605A0-0981-4E2A-9E00-AD28199A031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01" name="Gerade Verbindung mit Pfeil 100">
          <a:extLst>
            <a:ext uri="{FF2B5EF4-FFF2-40B4-BE49-F238E27FC236}">
              <a16:creationId xmlns:a16="http://schemas.microsoft.com/office/drawing/2014/main" id="{9CA88D5A-F20D-4E4A-B996-E55C08F3200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02" name="Gerade Verbindung mit Pfeil 101">
          <a:extLst>
            <a:ext uri="{FF2B5EF4-FFF2-40B4-BE49-F238E27FC236}">
              <a16:creationId xmlns:a16="http://schemas.microsoft.com/office/drawing/2014/main" id="{C7CF0531-8F14-4C92-887D-C07D5F1456B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03" name="Gerade Verbindung mit Pfeil 102">
          <a:extLst>
            <a:ext uri="{FF2B5EF4-FFF2-40B4-BE49-F238E27FC236}">
              <a16:creationId xmlns:a16="http://schemas.microsoft.com/office/drawing/2014/main" id="{690A4DC1-8AF1-4E90-92B1-D6290ED90CE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04" name="Gerade Verbindung mit Pfeil 103">
          <a:extLst>
            <a:ext uri="{FF2B5EF4-FFF2-40B4-BE49-F238E27FC236}">
              <a16:creationId xmlns:a16="http://schemas.microsoft.com/office/drawing/2014/main" id="{2544B14B-BAB3-41FC-86CB-5F03B4E9E63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05" name="Gerade Verbindung mit Pfeil 104">
          <a:extLst>
            <a:ext uri="{FF2B5EF4-FFF2-40B4-BE49-F238E27FC236}">
              <a16:creationId xmlns:a16="http://schemas.microsoft.com/office/drawing/2014/main" id="{B7838B86-F327-4F74-8C59-1D833458487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06" name="Gerade Verbindung mit Pfeil 105">
          <a:extLst>
            <a:ext uri="{FF2B5EF4-FFF2-40B4-BE49-F238E27FC236}">
              <a16:creationId xmlns:a16="http://schemas.microsoft.com/office/drawing/2014/main" id="{69C7ED31-A1AC-4AA2-B888-D87816EA1DF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07" name="Gerade Verbindung mit Pfeil 106">
          <a:extLst>
            <a:ext uri="{FF2B5EF4-FFF2-40B4-BE49-F238E27FC236}">
              <a16:creationId xmlns:a16="http://schemas.microsoft.com/office/drawing/2014/main" id="{89AA03EB-2ABD-4ED5-9B84-E4D8DD66495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08" name="Gerade Verbindung mit Pfeil 107">
          <a:extLst>
            <a:ext uri="{FF2B5EF4-FFF2-40B4-BE49-F238E27FC236}">
              <a16:creationId xmlns:a16="http://schemas.microsoft.com/office/drawing/2014/main" id="{08CF01F3-6E01-4CE6-8D05-92AD355E6BE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09" name="Gerade Verbindung mit Pfeil 108">
          <a:extLst>
            <a:ext uri="{FF2B5EF4-FFF2-40B4-BE49-F238E27FC236}">
              <a16:creationId xmlns:a16="http://schemas.microsoft.com/office/drawing/2014/main" id="{7B5E3829-DAE9-4327-8B76-527A561FD54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10" name="Gerade Verbindung mit Pfeil 109">
          <a:extLst>
            <a:ext uri="{FF2B5EF4-FFF2-40B4-BE49-F238E27FC236}">
              <a16:creationId xmlns:a16="http://schemas.microsoft.com/office/drawing/2014/main" id="{23F2F1D0-3C84-4BCB-A466-08C4820002D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11" name="Gerade Verbindung mit Pfeil 110">
          <a:extLst>
            <a:ext uri="{FF2B5EF4-FFF2-40B4-BE49-F238E27FC236}">
              <a16:creationId xmlns:a16="http://schemas.microsoft.com/office/drawing/2014/main" id="{58067230-F8A3-4502-87F2-AE3E8FE2533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12" name="Gerade Verbindung mit Pfeil 111">
          <a:extLst>
            <a:ext uri="{FF2B5EF4-FFF2-40B4-BE49-F238E27FC236}">
              <a16:creationId xmlns:a16="http://schemas.microsoft.com/office/drawing/2014/main" id="{3472EE48-FA77-4F80-92BD-810AF261CA7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13" name="Gerade Verbindung mit Pfeil 112">
          <a:extLst>
            <a:ext uri="{FF2B5EF4-FFF2-40B4-BE49-F238E27FC236}">
              <a16:creationId xmlns:a16="http://schemas.microsoft.com/office/drawing/2014/main" id="{A046C0E2-1D89-496B-8A33-A5043B9D917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14" name="Gerade Verbindung mit Pfeil 113">
          <a:extLst>
            <a:ext uri="{FF2B5EF4-FFF2-40B4-BE49-F238E27FC236}">
              <a16:creationId xmlns:a16="http://schemas.microsoft.com/office/drawing/2014/main" id="{B225C08D-7AE9-4A4A-9E80-A89F1E64BE3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15" name="Gerade Verbindung mit Pfeil 114">
          <a:extLst>
            <a:ext uri="{FF2B5EF4-FFF2-40B4-BE49-F238E27FC236}">
              <a16:creationId xmlns:a16="http://schemas.microsoft.com/office/drawing/2014/main" id="{92C13724-6C01-40D6-95BA-7BC386BE7F3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16" name="Gerade Verbindung mit Pfeil 115">
          <a:extLst>
            <a:ext uri="{FF2B5EF4-FFF2-40B4-BE49-F238E27FC236}">
              <a16:creationId xmlns:a16="http://schemas.microsoft.com/office/drawing/2014/main" id="{B1CE629D-232B-4750-8E22-75EA64DB308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17" name="Gerade Verbindung mit Pfeil 116">
          <a:extLst>
            <a:ext uri="{FF2B5EF4-FFF2-40B4-BE49-F238E27FC236}">
              <a16:creationId xmlns:a16="http://schemas.microsoft.com/office/drawing/2014/main" id="{DCC220CB-098F-4014-8849-566329AC046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18" name="Gerade Verbindung mit Pfeil 117">
          <a:extLst>
            <a:ext uri="{FF2B5EF4-FFF2-40B4-BE49-F238E27FC236}">
              <a16:creationId xmlns:a16="http://schemas.microsoft.com/office/drawing/2014/main" id="{BAFDA4F4-AC45-4B2E-AB4A-85135E9C3E6E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19" name="Gerade Verbindung mit Pfeil 118">
          <a:extLst>
            <a:ext uri="{FF2B5EF4-FFF2-40B4-BE49-F238E27FC236}">
              <a16:creationId xmlns:a16="http://schemas.microsoft.com/office/drawing/2014/main" id="{5EEA48B8-21EA-4DBE-81D5-2835533FCE07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20" name="Gerade Verbindung mit Pfeil 119">
          <a:extLst>
            <a:ext uri="{FF2B5EF4-FFF2-40B4-BE49-F238E27FC236}">
              <a16:creationId xmlns:a16="http://schemas.microsoft.com/office/drawing/2014/main" id="{0F569E16-11FD-4000-8D45-3662C626AF0F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21" name="Gerade Verbindung mit Pfeil 120">
          <a:extLst>
            <a:ext uri="{FF2B5EF4-FFF2-40B4-BE49-F238E27FC236}">
              <a16:creationId xmlns:a16="http://schemas.microsoft.com/office/drawing/2014/main" id="{39A6A7B2-9A48-489D-90CD-47E3C51E948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22" name="Gerade Verbindung mit Pfeil 121">
          <a:extLst>
            <a:ext uri="{FF2B5EF4-FFF2-40B4-BE49-F238E27FC236}">
              <a16:creationId xmlns:a16="http://schemas.microsoft.com/office/drawing/2014/main" id="{37E1ECC3-366F-43F6-BDF1-DBA456AA3FED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23" name="Gerade Verbindung mit Pfeil 122">
          <a:extLst>
            <a:ext uri="{FF2B5EF4-FFF2-40B4-BE49-F238E27FC236}">
              <a16:creationId xmlns:a16="http://schemas.microsoft.com/office/drawing/2014/main" id="{6985314B-2883-445E-B0B3-A72084F8E612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24" name="Gerade Verbindung mit Pfeil 123">
          <a:extLst>
            <a:ext uri="{FF2B5EF4-FFF2-40B4-BE49-F238E27FC236}">
              <a16:creationId xmlns:a16="http://schemas.microsoft.com/office/drawing/2014/main" id="{0D9A9132-C032-4878-8AD1-2D7F2DAFCCB1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25" name="Gerade Verbindung mit Pfeil 124">
          <a:extLst>
            <a:ext uri="{FF2B5EF4-FFF2-40B4-BE49-F238E27FC236}">
              <a16:creationId xmlns:a16="http://schemas.microsoft.com/office/drawing/2014/main" id="{9CAB356D-8318-4949-BB0D-C85262FD7955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26" name="Gerade Verbindung mit Pfeil 125">
          <a:extLst>
            <a:ext uri="{FF2B5EF4-FFF2-40B4-BE49-F238E27FC236}">
              <a16:creationId xmlns:a16="http://schemas.microsoft.com/office/drawing/2014/main" id="{8A5ADFB1-7092-4780-BB6A-273A1DF4F2C4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27" name="Gerade Verbindung mit Pfeil 126">
          <a:extLst>
            <a:ext uri="{FF2B5EF4-FFF2-40B4-BE49-F238E27FC236}">
              <a16:creationId xmlns:a16="http://schemas.microsoft.com/office/drawing/2014/main" id="{DC197E6D-4AC1-45EC-832D-70B6BF59D46B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28" name="Gerade Verbindung mit Pfeil 127">
          <a:extLst>
            <a:ext uri="{FF2B5EF4-FFF2-40B4-BE49-F238E27FC236}">
              <a16:creationId xmlns:a16="http://schemas.microsoft.com/office/drawing/2014/main" id="{0E5F0CF6-88E1-442E-ADC9-BE5769A7AF8C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29" name="Gerade Verbindung mit Pfeil 128">
          <a:extLst>
            <a:ext uri="{FF2B5EF4-FFF2-40B4-BE49-F238E27FC236}">
              <a16:creationId xmlns:a16="http://schemas.microsoft.com/office/drawing/2014/main" id="{8173F8AA-0DE1-42C5-9C7C-38AC94EA5D8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30" name="Gerade Verbindung mit Pfeil 129">
          <a:extLst>
            <a:ext uri="{FF2B5EF4-FFF2-40B4-BE49-F238E27FC236}">
              <a16:creationId xmlns:a16="http://schemas.microsoft.com/office/drawing/2014/main" id="{B20E3CC3-2C49-4BD5-A684-375ABDCB34B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31" name="Gerade Verbindung mit Pfeil 130">
          <a:extLst>
            <a:ext uri="{FF2B5EF4-FFF2-40B4-BE49-F238E27FC236}">
              <a16:creationId xmlns:a16="http://schemas.microsoft.com/office/drawing/2014/main" id="{BA41C68B-D263-4406-B344-78C622DAD52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32" name="Gerade Verbindung mit Pfeil 131">
          <a:extLst>
            <a:ext uri="{FF2B5EF4-FFF2-40B4-BE49-F238E27FC236}">
              <a16:creationId xmlns:a16="http://schemas.microsoft.com/office/drawing/2014/main" id="{E3883507-0FC4-4CBA-8707-A6B966A11F4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33" name="Gerade Verbindung mit Pfeil 132">
          <a:extLst>
            <a:ext uri="{FF2B5EF4-FFF2-40B4-BE49-F238E27FC236}">
              <a16:creationId xmlns:a16="http://schemas.microsoft.com/office/drawing/2014/main" id="{6275CD57-3123-4083-9D06-4452FE829CC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34" name="Gerade Verbindung mit Pfeil 133">
          <a:extLst>
            <a:ext uri="{FF2B5EF4-FFF2-40B4-BE49-F238E27FC236}">
              <a16:creationId xmlns:a16="http://schemas.microsoft.com/office/drawing/2014/main" id="{EE21F83D-BC2A-4509-AB42-08D0F01A484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35" name="Gerade Verbindung mit Pfeil 134">
          <a:extLst>
            <a:ext uri="{FF2B5EF4-FFF2-40B4-BE49-F238E27FC236}">
              <a16:creationId xmlns:a16="http://schemas.microsoft.com/office/drawing/2014/main" id="{E07BF468-2C41-4E99-AAAD-27A9DB4BDB4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36" name="Gerade Verbindung mit Pfeil 135">
          <a:extLst>
            <a:ext uri="{FF2B5EF4-FFF2-40B4-BE49-F238E27FC236}">
              <a16:creationId xmlns:a16="http://schemas.microsoft.com/office/drawing/2014/main" id="{245CFCDA-816D-4367-980F-A5AF9D6FC2F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37" name="Gerade Verbindung mit Pfeil 136">
          <a:extLst>
            <a:ext uri="{FF2B5EF4-FFF2-40B4-BE49-F238E27FC236}">
              <a16:creationId xmlns:a16="http://schemas.microsoft.com/office/drawing/2014/main" id="{65422BCD-5670-4982-A50B-C33EBCE2160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38" name="Gerade Verbindung mit Pfeil 137">
          <a:extLst>
            <a:ext uri="{FF2B5EF4-FFF2-40B4-BE49-F238E27FC236}">
              <a16:creationId xmlns:a16="http://schemas.microsoft.com/office/drawing/2014/main" id="{8A6F1B5A-BE55-4143-AA89-974E7AAC28D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39" name="Gerade Verbindung mit Pfeil 138">
          <a:extLst>
            <a:ext uri="{FF2B5EF4-FFF2-40B4-BE49-F238E27FC236}">
              <a16:creationId xmlns:a16="http://schemas.microsoft.com/office/drawing/2014/main" id="{90AB16EF-382F-4CFA-83E6-2CE2CECEB08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40" name="Gerade Verbindung mit Pfeil 139">
          <a:extLst>
            <a:ext uri="{FF2B5EF4-FFF2-40B4-BE49-F238E27FC236}">
              <a16:creationId xmlns:a16="http://schemas.microsoft.com/office/drawing/2014/main" id="{006380B7-670B-4BC5-8B4A-1A84A9CF846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41" name="Gerade Verbindung mit Pfeil 140">
          <a:extLst>
            <a:ext uri="{FF2B5EF4-FFF2-40B4-BE49-F238E27FC236}">
              <a16:creationId xmlns:a16="http://schemas.microsoft.com/office/drawing/2014/main" id="{D4452193-297E-40FD-8797-A69C0916F7D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42" name="Gerade Verbindung mit Pfeil 141">
          <a:extLst>
            <a:ext uri="{FF2B5EF4-FFF2-40B4-BE49-F238E27FC236}">
              <a16:creationId xmlns:a16="http://schemas.microsoft.com/office/drawing/2014/main" id="{977FDA11-DD54-4B03-953A-DB0ADAF26FD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43" name="Gerade Verbindung mit Pfeil 142">
          <a:extLst>
            <a:ext uri="{FF2B5EF4-FFF2-40B4-BE49-F238E27FC236}">
              <a16:creationId xmlns:a16="http://schemas.microsoft.com/office/drawing/2014/main" id="{071058CC-5EE7-47F7-A693-17849D72DBF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44" name="Gerade Verbindung mit Pfeil 143">
          <a:extLst>
            <a:ext uri="{FF2B5EF4-FFF2-40B4-BE49-F238E27FC236}">
              <a16:creationId xmlns:a16="http://schemas.microsoft.com/office/drawing/2014/main" id="{2F9EA5D8-9A59-4E32-A7E7-1E3E0BD819F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45" name="Gerade Verbindung mit Pfeil 144">
          <a:extLst>
            <a:ext uri="{FF2B5EF4-FFF2-40B4-BE49-F238E27FC236}">
              <a16:creationId xmlns:a16="http://schemas.microsoft.com/office/drawing/2014/main" id="{E153701A-DC5F-459F-8100-943AA1C764F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46" name="Gerade Verbindung mit Pfeil 145">
          <a:extLst>
            <a:ext uri="{FF2B5EF4-FFF2-40B4-BE49-F238E27FC236}">
              <a16:creationId xmlns:a16="http://schemas.microsoft.com/office/drawing/2014/main" id="{A1A20920-224B-4918-9A67-401EC242317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47" name="Gerade Verbindung mit Pfeil 146">
          <a:extLst>
            <a:ext uri="{FF2B5EF4-FFF2-40B4-BE49-F238E27FC236}">
              <a16:creationId xmlns:a16="http://schemas.microsoft.com/office/drawing/2014/main" id="{685F6D33-15CC-4DDC-BC58-EA44AE31ECC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48" name="Gerade Verbindung mit Pfeil 147">
          <a:extLst>
            <a:ext uri="{FF2B5EF4-FFF2-40B4-BE49-F238E27FC236}">
              <a16:creationId xmlns:a16="http://schemas.microsoft.com/office/drawing/2014/main" id="{54E4A3EA-E6B5-400E-9900-76836805F03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49" name="Gerade Verbindung mit Pfeil 148">
          <a:extLst>
            <a:ext uri="{FF2B5EF4-FFF2-40B4-BE49-F238E27FC236}">
              <a16:creationId xmlns:a16="http://schemas.microsoft.com/office/drawing/2014/main" id="{51AD8E04-659E-4117-B792-EB6C2EC63E3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50" name="Gerade Verbindung mit Pfeil 149">
          <a:extLst>
            <a:ext uri="{FF2B5EF4-FFF2-40B4-BE49-F238E27FC236}">
              <a16:creationId xmlns:a16="http://schemas.microsoft.com/office/drawing/2014/main" id="{E36AFE46-C8F4-46F9-9ECB-ED99C069548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51" name="Gerade Verbindung mit Pfeil 150">
          <a:extLst>
            <a:ext uri="{FF2B5EF4-FFF2-40B4-BE49-F238E27FC236}">
              <a16:creationId xmlns:a16="http://schemas.microsoft.com/office/drawing/2014/main" id="{350959AC-BDD1-4A6B-9816-B7D447137F0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52" name="Gerade Verbindung mit Pfeil 151">
          <a:extLst>
            <a:ext uri="{FF2B5EF4-FFF2-40B4-BE49-F238E27FC236}">
              <a16:creationId xmlns:a16="http://schemas.microsoft.com/office/drawing/2014/main" id="{D68180D3-5060-49BB-887D-77CA70331ED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53" name="Gerade Verbindung mit Pfeil 152">
          <a:extLst>
            <a:ext uri="{FF2B5EF4-FFF2-40B4-BE49-F238E27FC236}">
              <a16:creationId xmlns:a16="http://schemas.microsoft.com/office/drawing/2014/main" id="{B81696A7-9AEC-427B-ABD1-3EEFB2FED498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54" name="Gerade Verbindung mit Pfeil 153">
          <a:extLst>
            <a:ext uri="{FF2B5EF4-FFF2-40B4-BE49-F238E27FC236}">
              <a16:creationId xmlns:a16="http://schemas.microsoft.com/office/drawing/2014/main" id="{453CB1F8-4982-4163-8E1D-FFD2E1A5D30A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55" name="Gerade Verbindung mit Pfeil 154">
          <a:extLst>
            <a:ext uri="{FF2B5EF4-FFF2-40B4-BE49-F238E27FC236}">
              <a16:creationId xmlns:a16="http://schemas.microsoft.com/office/drawing/2014/main" id="{4D5E7880-00A0-4953-99FA-7A4D78849A45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56" name="Gerade Verbindung mit Pfeil 155">
          <a:extLst>
            <a:ext uri="{FF2B5EF4-FFF2-40B4-BE49-F238E27FC236}">
              <a16:creationId xmlns:a16="http://schemas.microsoft.com/office/drawing/2014/main" id="{98E7A27D-288E-48F3-896A-AE32FA328AC7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57" name="Gerade Verbindung mit Pfeil 156">
          <a:extLst>
            <a:ext uri="{FF2B5EF4-FFF2-40B4-BE49-F238E27FC236}">
              <a16:creationId xmlns:a16="http://schemas.microsoft.com/office/drawing/2014/main" id="{24D20052-4FC6-4945-9DB4-CF76BD5CE68A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58" name="Gerade Verbindung mit Pfeil 157">
          <a:extLst>
            <a:ext uri="{FF2B5EF4-FFF2-40B4-BE49-F238E27FC236}">
              <a16:creationId xmlns:a16="http://schemas.microsoft.com/office/drawing/2014/main" id="{1722FA74-193C-4E46-9994-70541B678225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59" name="Gerade Verbindung mit Pfeil 158">
          <a:extLst>
            <a:ext uri="{FF2B5EF4-FFF2-40B4-BE49-F238E27FC236}">
              <a16:creationId xmlns:a16="http://schemas.microsoft.com/office/drawing/2014/main" id="{52831F8A-E31F-4FD8-80BC-968F6DF5F8FF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60" name="Gerade Verbindung mit Pfeil 159">
          <a:extLst>
            <a:ext uri="{FF2B5EF4-FFF2-40B4-BE49-F238E27FC236}">
              <a16:creationId xmlns:a16="http://schemas.microsoft.com/office/drawing/2014/main" id="{ECA5D5D0-CF79-4F73-980D-99B52E6D6D26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61" name="Gerade Verbindung mit Pfeil 160">
          <a:extLst>
            <a:ext uri="{FF2B5EF4-FFF2-40B4-BE49-F238E27FC236}">
              <a16:creationId xmlns:a16="http://schemas.microsoft.com/office/drawing/2014/main" id="{5853F0FE-87B8-46E4-9A65-F1F32EDD61FF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62" name="Gerade Verbindung mit Pfeil 161">
          <a:extLst>
            <a:ext uri="{FF2B5EF4-FFF2-40B4-BE49-F238E27FC236}">
              <a16:creationId xmlns:a16="http://schemas.microsoft.com/office/drawing/2014/main" id="{8D8DD8F8-848B-4D73-B2FC-C443EDC0768C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63" name="Gerade Verbindung mit Pfeil 162">
          <a:extLst>
            <a:ext uri="{FF2B5EF4-FFF2-40B4-BE49-F238E27FC236}">
              <a16:creationId xmlns:a16="http://schemas.microsoft.com/office/drawing/2014/main" id="{8DCDD561-B78C-4D9C-AA73-1F2BB1A3B5D4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64" name="Gerade Verbindung mit Pfeil 163">
          <a:extLst>
            <a:ext uri="{FF2B5EF4-FFF2-40B4-BE49-F238E27FC236}">
              <a16:creationId xmlns:a16="http://schemas.microsoft.com/office/drawing/2014/main" id="{1CCC1E76-F21C-4F9F-AC99-87E6699BD198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65" name="Gerade Verbindung mit Pfeil 164">
          <a:extLst>
            <a:ext uri="{FF2B5EF4-FFF2-40B4-BE49-F238E27FC236}">
              <a16:creationId xmlns:a16="http://schemas.microsoft.com/office/drawing/2014/main" id="{F5C60C09-5797-49AA-AF83-5A779DE8A2E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66" name="Gerade Verbindung mit Pfeil 165">
          <a:extLst>
            <a:ext uri="{FF2B5EF4-FFF2-40B4-BE49-F238E27FC236}">
              <a16:creationId xmlns:a16="http://schemas.microsoft.com/office/drawing/2014/main" id="{9F9FAB4E-FEE5-49CB-9261-D511C7B5C1B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67" name="Gerade Verbindung mit Pfeil 166">
          <a:extLst>
            <a:ext uri="{FF2B5EF4-FFF2-40B4-BE49-F238E27FC236}">
              <a16:creationId xmlns:a16="http://schemas.microsoft.com/office/drawing/2014/main" id="{518DD4ED-C47B-4F77-8A55-B27BB67F27E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68" name="Gerade Verbindung mit Pfeil 167">
          <a:extLst>
            <a:ext uri="{FF2B5EF4-FFF2-40B4-BE49-F238E27FC236}">
              <a16:creationId xmlns:a16="http://schemas.microsoft.com/office/drawing/2014/main" id="{B7E9575F-2E7F-492F-9B34-63BDDD7F380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69" name="Gerade Verbindung mit Pfeil 168">
          <a:extLst>
            <a:ext uri="{FF2B5EF4-FFF2-40B4-BE49-F238E27FC236}">
              <a16:creationId xmlns:a16="http://schemas.microsoft.com/office/drawing/2014/main" id="{80968EF4-FAF1-48F6-AA20-2F4FBFD5219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70" name="Gerade Verbindung mit Pfeil 169">
          <a:extLst>
            <a:ext uri="{FF2B5EF4-FFF2-40B4-BE49-F238E27FC236}">
              <a16:creationId xmlns:a16="http://schemas.microsoft.com/office/drawing/2014/main" id="{82E536B0-0226-4453-AE74-E167B267CDC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71" name="Gerade Verbindung mit Pfeil 170">
          <a:extLst>
            <a:ext uri="{FF2B5EF4-FFF2-40B4-BE49-F238E27FC236}">
              <a16:creationId xmlns:a16="http://schemas.microsoft.com/office/drawing/2014/main" id="{63D87B99-6511-4383-B0AB-13F7608F6E3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72" name="Gerade Verbindung mit Pfeil 171">
          <a:extLst>
            <a:ext uri="{FF2B5EF4-FFF2-40B4-BE49-F238E27FC236}">
              <a16:creationId xmlns:a16="http://schemas.microsoft.com/office/drawing/2014/main" id="{1365F8B2-D174-4D5A-8F64-AB12247C182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73" name="Gerade Verbindung mit Pfeil 172">
          <a:extLst>
            <a:ext uri="{FF2B5EF4-FFF2-40B4-BE49-F238E27FC236}">
              <a16:creationId xmlns:a16="http://schemas.microsoft.com/office/drawing/2014/main" id="{388F7B2E-A3D5-4C7B-8A5A-82DD611CB8E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74" name="Gerade Verbindung mit Pfeil 173">
          <a:extLst>
            <a:ext uri="{FF2B5EF4-FFF2-40B4-BE49-F238E27FC236}">
              <a16:creationId xmlns:a16="http://schemas.microsoft.com/office/drawing/2014/main" id="{FA70F8CF-870C-4E6E-A7DD-2D0BBA2E0CF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75" name="Gerade Verbindung mit Pfeil 174">
          <a:extLst>
            <a:ext uri="{FF2B5EF4-FFF2-40B4-BE49-F238E27FC236}">
              <a16:creationId xmlns:a16="http://schemas.microsoft.com/office/drawing/2014/main" id="{8D219322-1915-4058-9E40-19D893BE7DF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76" name="Gerade Verbindung mit Pfeil 175">
          <a:extLst>
            <a:ext uri="{FF2B5EF4-FFF2-40B4-BE49-F238E27FC236}">
              <a16:creationId xmlns:a16="http://schemas.microsoft.com/office/drawing/2014/main" id="{D9B0B14A-C8B6-489F-AFED-2850B6A75A7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77" name="Gerade Verbindung mit Pfeil 176">
          <a:extLst>
            <a:ext uri="{FF2B5EF4-FFF2-40B4-BE49-F238E27FC236}">
              <a16:creationId xmlns:a16="http://schemas.microsoft.com/office/drawing/2014/main" id="{5251C741-5E58-44F8-A19F-9E06B61F004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78" name="Gerade Verbindung mit Pfeil 177">
          <a:extLst>
            <a:ext uri="{FF2B5EF4-FFF2-40B4-BE49-F238E27FC236}">
              <a16:creationId xmlns:a16="http://schemas.microsoft.com/office/drawing/2014/main" id="{035CE629-EAFB-4DE4-AC24-CE41A483C27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79" name="Gerade Verbindung mit Pfeil 178">
          <a:extLst>
            <a:ext uri="{FF2B5EF4-FFF2-40B4-BE49-F238E27FC236}">
              <a16:creationId xmlns:a16="http://schemas.microsoft.com/office/drawing/2014/main" id="{356E3846-9DE2-467F-9C4F-04CC5CB5BBC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80" name="Gerade Verbindung mit Pfeil 179">
          <a:extLst>
            <a:ext uri="{FF2B5EF4-FFF2-40B4-BE49-F238E27FC236}">
              <a16:creationId xmlns:a16="http://schemas.microsoft.com/office/drawing/2014/main" id="{69029B73-956C-4C29-8C8C-1D6FBB9735C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81" name="Gerade Verbindung mit Pfeil 180">
          <a:extLst>
            <a:ext uri="{FF2B5EF4-FFF2-40B4-BE49-F238E27FC236}">
              <a16:creationId xmlns:a16="http://schemas.microsoft.com/office/drawing/2014/main" id="{30AE5B8D-5AD9-4510-B80B-EE898B3D9E6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82" name="Gerade Verbindung mit Pfeil 181">
          <a:extLst>
            <a:ext uri="{FF2B5EF4-FFF2-40B4-BE49-F238E27FC236}">
              <a16:creationId xmlns:a16="http://schemas.microsoft.com/office/drawing/2014/main" id="{832B7D77-A91F-4CD9-AD82-29BB139D98D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83" name="Gerade Verbindung mit Pfeil 182">
          <a:extLst>
            <a:ext uri="{FF2B5EF4-FFF2-40B4-BE49-F238E27FC236}">
              <a16:creationId xmlns:a16="http://schemas.microsoft.com/office/drawing/2014/main" id="{D98427AA-9156-492A-84D9-BE83B240DF8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84" name="Gerade Verbindung mit Pfeil 183">
          <a:extLst>
            <a:ext uri="{FF2B5EF4-FFF2-40B4-BE49-F238E27FC236}">
              <a16:creationId xmlns:a16="http://schemas.microsoft.com/office/drawing/2014/main" id="{5DBF09D8-8832-4AC1-89DB-89F5008D220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85" name="Gerade Verbindung mit Pfeil 184">
          <a:extLst>
            <a:ext uri="{FF2B5EF4-FFF2-40B4-BE49-F238E27FC236}">
              <a16:creationId xmlns:a16="http://schemas.microsoft.com/office/drawing/2014/main" id="{0015FC76-F393-4A85-93E5-C91FC4F1DFE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86" name="Gerade Verbindung mit Pfeil 185">
          <a:extLst>
            <a:ext uri="{FF2B5EF4-FFF2-40B4-BE49-F238E27FC236}">
              <a16:creationId xmlns:a16="http://schemas.microsoft.com/office/drawing/2014/main" id="{5DEE858F-10C2-4885-9845-1C73DD72031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87" name="Gerade Verbindung mit Pfeil 186">
          <a:extLst>
            <a:ext uri="{FF2B5EF4-FFF2-40B4-BE49-F238E27FC236}">
              <a16:creationId xmlns:a16="http://schemas.microsoft.com/office/drawing/2014/main" id="{3DD85422-BD50-4281-9D00-DCB2AB54B48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88" name="Gerade Verbindung mit Pfeil 187">
          <a:extLst>
            <a:ext uri="{FF2B5EF4-FFF2-40B4-BE49-F238E27FC236}">
              <a16:creationId xmlns:a16="http://schemas.microsoft.com/office/drawing/2014/main" id="{C909F1F5-E0F5-4CFC-9918-0A23CE98EEB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89" name="Gerade Verbindung mit Pfeil 188">
          <a:extLst>
            <a:ext uri="{FF2B5EF4-FFF2-40B4-BE49-F238E27FC236}">
              <a16:creationId xmlns:a16="http://schemas.microsoft.com/office/drawing/2014/main" id="{221A216E-7978-4330-B2D7-A5C6B69108A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90" name="Gerade Verbindung mit Pfeil 189">
          <a:extLst>
            <a:ext uri="{FF2B5EF4-FFF2-40B4-BE49-F238E27FC236}">
              <a16:creationId xmlns:a16="http://schemas.microsoft.com/office/drawing/2014/main" id="{A21A61E5-9963-4EDD-AB1F-C4B986CB4E4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91" name="Gerade Verbindung mit Pfeil 190">
          <a:extLst>
            <a:ext uri="{FF2B5EF4-FFF2-40B4-BE49-F238E27FC236}">
              <a16:creationId xmlns:a16="http://schemas.microsoft.com/office/drawing/2014/main" id="{B7745EB8-BFBF-4FA1-ADF0-6043438011C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92" name="Gerade Verbindung mit Pfeil 191">
          <a:extLst>
            <a:ext uri="{FF2B5EF4-FFF2-40B4-BE49-F238E27FC236}">
              <a16:creationId xmlns:a16="http://schemas.microsoft.com/office/drawing/2014/main" id="{1CDB2705-2EDD-496C-878C-304982EE387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93" name="Gerade Verbindung mit Pfeil 192">
          <a:extLst>
            <a:ext uri="{FF2B5EF4-FFF2-40B4-BE49-F238E27FC236}">
              <a16:creationId xmlns:a16="http://schemas.microsoft.com/office/drawing/2014/main" id="{82A969FD-76DD-4ADF-8417-EBC52508773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94" name="Gerade Verbindung mit Pfeil 193">
          <a:extLst>
            <a:ext uri="{FF2B5EF4-FFF2-40B4-BE49-F238E27FC236}">
              <a16:creationId xmlns:a16="http://schemas.microsoft.com/office/drawing/2014/main" id="{EBC03CE7-EC3F-4448-B4C1-186D24EAF70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95" name="Gerade Verbindung mit Pfeil 194">
          <a:extLst>
            <a:ext uri="{FF2B5EF4-FFF2-40B4-BE49-F238E27FC236}">
              <a16:creationId xmlns:a16="http://schemas.microsoft.com/office/drawing/2014/main" id="{DB63790F-3DA9-4CD7-A9D9-E204FC63979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96" name="Gerade Verbindung mit Pfeil 195">
          <a:extLst>
            <a:ext uri="{FF2B5EF4-FFF2-40B4-BE49-F238E27FC236}">
              <a16:creationId xmlns:a16="http://schemas.microsoft.com/office/drawing/2014/main" id="{90C026F3-A8A2-4F9D-91CC-7677070912F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97" name="Gerade Verbindung mit Pfeil 196">
          <a:extLst>
            <a:ext uri="{FF2B5EF4-FFF2-40B4-BE49-F238E27FC236}">
              <a16:creationId xmlns:a16="http://schemas.microsoft.com/office/drawing/2014/main" id="{654AC0F1-8A97-49BC-AEAE-28C1B8B0982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98" name="Gerade Verbindung mit Pfeil 197">
          <a:extLst>
            <a:ext uri="{FF2B5EF4-FFF2-40B4-BE49-F238E27FC236}">
              <a16:creationId xmlns:a16="http://schemas.microsoft.com/office/drawing/2014/main" id="{78AB869E-78A8-4709-A8FD-0C9ADD235C9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99" name="Gerade Verbindung mit Pfeil 198">
          <a:extLst>
            <a:ext uri="{FF2B5EF4-FFF2-40B4-BE49-F238E27FC236}">
              <a16:creationId xmlns:a16="http://schemas.microsoft.com/office/drawing/2014/main" id="{7DAF5334-2869-4712-B031-E797EF94A68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00" name="Gerade Verbindung mit Pfeil 199">
          <a:extLst>
            <a:ext uri="{FF2B5EF4-FFF2-40B4-BE49-F238E27FC236}">
              <a16:creationId xmlns:a16="http://schemas.microsoft.com/office/drawing/2014/main" id="{4169DDE2-E08A-41C6-A55A-C931B64B28C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01" name="Gerade Verbindung mit Pfeil 200">
          <a:extLst>
            <a:ext uri="{FF2B5EF4-FFF2-40B4-BE49-F238E27FC236}">
              <a16:creationId xmlns:a16="http://schemas.microsoft.com/office/drawing/2014/main" id="{3F7E6C0E-F481-45F5-B5CA-83DEAE58643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02" name="Gerade Verbindung mit Pfeil 201">
          <a:extLst>
            <a:ext uri="{FF2B5EF4-FFF2-40B4-BE49-F238E27FC236}">
              <a16:creationId xmlns:a16="http://schemas.microsoft.com/office/drawing/2014/main" id="{1A1DB453-D4EB-48CC-B932-C1922B3FB00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03" name="Gerade Verbindung mit Pfeil 202">
          <a:extLst>
            <a:ext uri="{FF2B5EF4-FFF2-40B4-BE49-F238E27FC236}">
              <a16:creationId xmlns:a16="http://schemas.microsoft.com/office/drawing/2014/main" id="{BC38D622-6BDB-4B43-9277-A82683B8D62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04" name="Gerade Verbindung mit Pfeil 203">
          <a:extLst>
            <a:ext uri="{FF2B5EF4-FFF2-40B4-BE49-F238E27FC236}">
              <a16:creationId xmlns:a16="http://schemas.microsoft.com/office/drawing/2014/main" id="{4BAD8EF0-715A-4BF3-89E1-671DF687DE3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05" name="Gerade Verbindung mit Pfeil 204">
          <a:extLst>
            <a:ext uri="{FF2B5EF4-FFF2-40B4-BE49-F238E27FC236}">
              <a16:creationId xmlns:a16="http://schemas.microsoft.com/office/drawing/2014/main" id="{CC41CE91-D735-4238-8544-0957B604397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06" name="Gerade Verbindung mit Pfeil 205">
          <a:extLst>
            <a:ext uri="{FF2B5EF4-FFF2-40B4-BE49-F238E27FC236}">
              <a16:creationId xmlns:a16="http://schemas.microsoft.com/office/drawing/2014/main" id="{1DFEF64F-D110-4C6B-AC2E-288C27CCFF2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07" name="Gerade Verbindung mit Pfeil 206">
          <a:extLst>
            <a:ext uri="{FF2B5EF4-FFF2-40B4-BE49-F238E27FC236}">
              <a16:creationId xmlns:a16="http://schemas.microsoft.com/office/drawing/2014/main" id="{A09BFA70-A2B0-477D-B530-DB29E0388DC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08" name="Gerade Verbindung mit Pfeil 207">
          <a:extLst>
            <a:ext uri="{FF2B5EF4-FFF2-40B4-BE49-F238E27FC236}">
              <a16:creationId xmlns:a16="http://schemas.microsoft.com/office/drawing/2014/main" id="{833EEEB8-C591-4DE5-8D14-1BC2E935769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09" name="Gerade Verbindung mit Pfeil 208">
          <a:extLst>
            <a:ext uri="{FF2B5EF4-FFF2-40B4-BE49-F238E27FC236}">
              <a16:creationId xmlns:a16="http://schemas.microsoft.com/office/drawing/2014/main" id="{B918B8F9-ED9F-4FEA-8250-28E1D174C5D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10" name="Gerade Verbindung mit Pfeil 209">
          <a:extLst>
            <a:ext uri="{FF2B5EF4-FFF2-40B4-BE49-F238E27FC236}">
              <a16:creationId xmlns:a16="http://schemas.microsoft.com/office/drawing/2014/main" id="{0E0B4FB0-80B4-4B1A-A208-7522428F27A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11" name="Gerade Verbindung mit Pfeil 210">
          <a:extLst>
            <a:ext uri="{FF2B5EF4-FFF2-40B4-BE49-F238E27FC236}">
              <a16:creationId xmlns:a16="http://schemas.microsoft.com/office/drawing/2014/main" id="{CCEE6BD5-DB59-4034-A909-D623B9896A6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12" name="Gerade Verbindung mit Pfeil 211">
          <a:extLst>
            <a:ext uri="{FF2B5EF4-FFF2-40B4-BE49-F238E27FC236}">
              <a16:creationId xmlns:a16="http://schemas.microsoft.com/office/drawing/2014/main" id="{F9747BA8-3DDC-4685-BBD2-2ECB8CDE456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13" name="Gerade Verbindung mit Pfeil 212">
          <a:extLst>
            <a:ext uri="{FF2B5EF4-FFF2-40B4-BE49-F238E27FC236}">
              <a16:creationId xmlns:a16="http://schemas.microsoft.com/office/drawing/2014/main" id="{66FD5215-6288-4728-8C1A-BA4A21C4E1B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14" name="Gerade Verbindung mit Pfeil 213">
          <a:extLst>
            <a:ext uri="{FF2B5EF4-FFF2-40B4-BE49-F238E27FC236}">
              <a16:creationId xmlns:a16="http://schemas.microsoft.com/office/drawing/2014/main" id="{99287B7B-E067-442D-AA2B-B985F8B3543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15" name="Gerade Verbindung mit Pfeil 214">
          <a:extLst>
            <a:ext uri="{FF2B5EF4-FFF2-40B4-BE49-F238E27FC236}">
              <a16:creationId xmlns:a16="http://schemas.microsoft.com/office/drawing/2014/main" id="{0043937E-3A7E-4582-9E8A-65A381ED922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16" name="Gerade Verbindung mit Pfeil 215">
          <a:extLst>
            <a:ext uri="{FF2B5EF4-FFF2-40B4-BE49-F238E27FC236}">
              <a16:creationId xmlns:a16="http://schemas.microsoft.com/office/drawing/2014/main" id="{D10705E6-B409-4CDB-A2CD-A61A1981B5E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17" name="Gerade Verbindung mit Pfeil 216">
          <a:extLst>
            <a:ext uri="{FF2B5EF4-FFF2-40B4-BE49-F238E27FC236}">
              <a16:creationId xmlns:a16="http://schemas.microsoft.com/office/drawing/2014/main" id="{972C24BE-2866-4952-B6F9-EC85526B3E8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18" name="Gerade Verbindung mit Pfeil 217">
          <a:extLst>
            <a:ext uri="{FF2B5EF4-FFF2-40B4-BE49-F238E27FC236}">
              <a16:creationId xmlns:a16="http://schemas.microsoft.com/office/drawing/2014/main" id="{7D161BC5-A4BE-4FF8-9415-C581F8BA5BD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19" name="Gerade Verbindung mit Pfeil 218">
          <a:extLst>
            <a:ext uri="{FF2B5EF4-FFF2-40B4-BE49-F238E27FC236}">
              <a16:creationId xmlns:a16="http://schemas.microsoft.com/office/drawing/2014/main" id="{3AD6CD05-FCE6-44BE-8EB7-C0FDDB3D5B1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20" name="Gerade Verbindung mit Pfeil 219">
          <a:extLst>
            <a:ext uri="{FF2B5EF4-FFF2-40B4-BE49-F238E27FC236}">
              <a16:creationId xmlns:a16="http://schemas.microsoft.com/office/drawing/2014/main" id="{1DEE904E-60C1-44C1-89A8-5B7929F085C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21" name="Gerade Verbindung mit Pfeil 220">
          <a:extLst>
            <a:ext uri="{FF2B5EF4-FFF2-40B4-BE49-F238E27FC236}">
              <a16:creationId xmlns:a16="http://schemas.microsoft.com/office/drawing/2014/main" id="{FBB27355-ED20-41F1-96A3-7677ACD4BB3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22" name="Gerade Verbindung mit Pfeil 221">
          <a:extLst>
            <a:ext uri="{FF2B5EF4-FFF2-40B4-BE49-F238E27FC236}">
              <a16:creationId xmlns:a16="http://schemas.microsoft.com/office/drawing/2014/main" id="{09489136-926B-4A2F-8777-2E6C9E05B4D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23" name="Gerade Verbindung mit Pfeil 222">
          <a:extLst>
            <a:ext uri="{FF2B5EF4-FFF2-40B4-BE49-F238E27FC236}">
              <a16:creationId xmlns:a16="http://schemas.microsoft.com/office/drawing/2014/main" id="{72AB3B8F-A01A-4631-AA1E-87CF7D0BF6E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24" name="Gerade Verbindung mit Pfeil 223">
          <a:extLst>
            <a:ext uri="{FF2B5EF4-FFF2-40B4-BE49-F238E27FC236}">
              <a16:creationId xmlns:a16="http://schemas.microsoft.com/office/drawing/2014/main" id="{4B481103-1F79-49AE-BA84-AB1B500869A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25" name="Gerade Verbindung mit Pfeil 224">
          <a:extLst>
            <a:ext uri="{FF2B5EF4-FFF2-40B4-BE49-F238E27FC236}">
              <a16:creationId xmlns:a16="http://schemas.microsoft.com/office/drawing/2014/main" id="{4FC910BB-6AE4-4588-9238-27A3D25BBDCF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26" name="Gerade Verbindung mit Pfeil 225">
          <a:extLst>
            <a:ext uri="{FF2B5EF4-FFF2-40B4-BE49-F238E27FC236}">
              <a16:creationId xmlns:a16="http://schemas.microsoft.com/office/drawing/2014/main" id="{740CB2EC-3B94-4A50-BB98-A27F8A4CD0FE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27" name="Gerade Verbindung mit Pfeil 226">
          <a:extLst>
            <a:ext uri="{FF2B5EF4-FFF2-40B4-BE49-F238E27FC236}">
              <a16:creationId xmlns:a16="http://schemas.microsoft.com/office/drawing/2014/main" id="{A3C88C8D-F09A-4C87-AD38-763959D968D6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28" name="Gerade Verbindung mit Pfeil 227">
          <a:extLst>
            <a:ext uri="{FF2B5EF4-FFF2-40B4-BE49-F238E27FC236}">
              <a16:creationId xmlns:a16="http://schemas.microsoft.com/office/drawing/2014/main" id="{E1AEA0E4-9E9B-4156-A6D5-897263020359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29" name="Gerade Verbindung mit Pfeil 228">
          <a:extLst>
            <a:ext uri="{FF2B5EF4-FFF2-40B4-BE49-F238E27FC236}">
              <a16:creationId xmlns:a16="http://schemas.microsoft.com/office/drawing/2014/main" id="{C91511F7-0CFE-46C6-B7AB-9DCDACB0700F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30" name="Gerade Verbindung mit Pfeil 229">
          <a:extLst>
            <a:ext uri="{FF2B5EF4-FFF2-40B4-BE49-F238E27FC236}">
              <a16:creationId xmlns:a16="http://schemas.microsoft.com/office/drawing/2014/main" id="{17E25DBB-40E4-4C6C-A7FD-3545BE6082EF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31" name="Gerade Verbindung mit Pfeil 230">
          <a:extLst>
            <a:ext uri="{FF2B5EF4-FFF2-40B4-BE49-F238E27FC236}">
              <a16:creationId xmlns:a16="http://schemas.microsoft.com/office/drawing/2014/main" id="{997F6156-F930-45CF-A2E7-0D76A7A54C73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32" name="Gerade Verbindung mit Pfeil 231">
          <a:extLst>
            <a:ext uri="{FF2B5EF4-FFF2-40B4-BE49-F238E27FC236}">
              <a16:creationId xmlns:a16="http://schemas.microsoft.com/office/drawing/2014/main" id="{BD19D709-A465-40D0-A686-D4E6EAF1D9A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33" name="Gerade Verbindung mit Pfeil 232">
          <a:extLst>
            <a:ext uri="{FF2B5EF4-FFF2-40B4-BE49-F238E27FC236}">
              <a16:creationId xmlns:a16="http://schemas.microsoft.com/office/drawing/2014/main" id="{2BBF198E-2E11-49CB-815E-049CFA747464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34" name="Gerade Verbindung mit Pfeil 233">
          <a:extLst>
            <a:ext uri="{FF2B5EF4-FFF2-40B4-BE49-F238E27FC236}">
              <a16:creationId xmlns:a16="http://schemas.microsoft.com/office/drawing/2014/main" id="{6E5B6530-28E8-4B50-AF2E-3F5569215FAE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35" name="Gerade Verbindung mit Pfeil 234">
          <a:extLst>
            <a:ext uri="{FF2B5EF4-FFF2-40B4-BE49-F238E27FC236}">
              <a16:creationId xmlns:a16="http://schemas.microsoft.com/office/drawing/2014/main" id="{30B1EF3F-6546-4030-8552-B99386AC519A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36" name="Gerade Verbindung mit Pfeil 235">
          <a:extLst>
            <a:ext uri="{FF2B5EF4-FFF2-40B4-BE49-F238E27FC236}">
              <a16:creationId xmlns:a16="http://schemas.microsoft.com/office/drawing/2014/main" id="{721896B1-B40C-4743-BE85-B31E30B86B72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37" name="Gerade Verbindung mit Pfeil 236">
          <a:extLst>
            <a:ext uri="{FF2B5EF4-FFF2-40B4-BE49-F238E27FC236}">
              <a16:creationId xmlns:a16="http://schemas.microsoft.com/office/drawing/2014/main" id="{2A6950AB-E9E2-4A59-A197-14F8FDE4C72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38" name="Gerade Verbindung mit Pfeil 237">
          <a:extLst>
            <a:ext uri="{FF2B5EF4-FFF2-40B4-BE49-F238E27FC236}">
              <a16:creationId xmlns:a16="http://schemas.microsoft.com/office/drawing/2014/main" id="{E6A1ABA4-4697-4021-AFC2-313AC4767FE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39" name="Gerade Verbindung mit Pfeil 238">
          <a:extLst>
            <a:ext uri="{FF2B5EF4-FFF2-40B4-BE49-F238E27FC236}">
              <a16:creationId xmlns:a16="http://schemas.microsoft.com/office/drawing/2014/main" id="{0787BFC1-9BB7-44E9-A26D-D9FE61F57E7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40" name="Gerade Verbindung mit Pfeil 239">
          <a:extLst>
            <a:ext uri="{FF2B5EF4-FFF2-40B4-BE49-F238E27FC236}">
              <a16:creationId xmlns:a16="http://schemas.microsoft.com/office/drawing/2014/main" id="{3A139089-331A-451E-B8F5-7D363BB5B11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41" name="Gerade Verbindung mit Pfeil 240">
          <a:extLst>
            <a:ext uri="{FF2B5EF4-FFF2-40B4-BE49-F238E27FC236}">
              <a16:creationId xmlns:a16="http://schemas.microsoft.com/office/drawing/2014/main" id="{16CA5B97-1C5D-40C6-835B-92ECB6ECD2A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42" name="Gerade Verbindung mit Pfeil 241">
          <a:extLst>
            <a:ext uri="{FF2B5EF4-FFF2-40B4-BE49-F238E27FC236}">
              <a16:creationId xmlns:a16="http://schemas.microsoft.com/office/drawing/2014/main" id="{4AA87F22-5A85-4152-A8C1-91241F857E6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43" name="Gerade Verbindung mit Pfeil 242">
          <a:extLst>
            <a:ext uri="{FF2B5EF4-FFF2-40B4-BE49-F238E27FC236}">
              <a16:creationId xmlns:a16="http://schemas.microsoft.com/office/drawing/2014/main" id="{B5D0880B-D64B-4440-B343-2F1C59E01B3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44" name="Gerade Verbindung mit Pfeil 243">
          <a:extLst>
            <a:ext uri="{FF2B5EF4-FFF2-40B4-BE49-F238E27FC236}">
              <a16:creationId xmlns:a16="http://schemas.microsoft.com/office/drawing/2014/main" id="{1DF5293F-430E-421C-88A4-AFD2ABF899F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45" name="Gerade Verbindung mit Pfeil 244">
          <a:extLst>
            <a:ext uri="{FF2B5EF4-FFF2-40B4-BE49-F238E27FC236}">
              <a16:creationId xmlns:a16="http://schemas.microsoft.com/office/drawing/2014/main" id="{9163DC56-AF67-4080-86A2-1DECD64C619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46" name="Gerade Verbindung mit Pfeil 245">
          <a:extLst>
            <a:ext uri="{FF2B5EF4-FFF2-40B4-BE49-F238E27FC236}">
              <a16:creationId xmlns:a16="http://schemas.microsoft.com/office/drawing/2014/main" id="{CAC9D0E7-A054-41F0-9956-74D56321B61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47" name="Gerade Verbindung mit Pfeil 246">
          <a:extLst>
            <a:ext uri="{FF2B5EF4-FFF2-40B4-BE49-F238E27FC236}">
              <a16:creationId xmlns:a16="http://schemas.microsoft.com/office/drawing/2014/main" id="{7603E1B0-D80D-4FCA-BB3E-369D6089D99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48" name="Gerade Verbindung mit Pfeil 247">
          <a:extLst>
            <a:ext uri="{FF2B5EF4-FFF2-40B4-BE49-F238E27FC236}">
              <a16:creationId xmlns:a16="http://schemas.microsoft.com/office/drawing/2014/main" id="{0B5CE30F-741D-4BBD-BD40-1B750C64957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49" name="Gerade Verbindung mit Pfeil 248">
          <a:extLst>
            <a:ext uri="{FF2B5EF4-FFF2-40B4-BE49-F238E27FC236}">
              <a16:creationId xmlns:a16="http://schemas.microsoft.com/office/drawing/2014/main" id="{18D365A9-E2ED-4BFC-94FF-EB2AB46379A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50" name="Gerade Verbindung mit Pfeil 249">
          <a:extLst>
            <a:ext uri="{FF2B5EF4-FFF2-40B4-BE49-F238E27FC236}">
              <a16:creationId xmlns:a16="http://schemas.microsoft.com/office/drawing/2014/main" id="{9505FD30-BCFF-4505-A060-97D32CCA857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51" name="Gerade Verbindung mit Pfeil 250">
          <a:extLst>
            <a:ext uri="{FF2B5EF4-FFF2-40B4-BE49-F238E27FC236}">
              <a16:creationId xmlns:a16="http://schemas.microsoft.com/office/drawing/2014/main" id="{97419ED9-1605-412D-A9D4-94888E224FC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52" name="Gerade Verbindung mit Pfeil 251">
          <a:extLst>
            <a:ext uri="{FF2B5EF4-FFF2-40B4-BE49-F238E27FC236}">
              <a16:creationId xmlns:a16="http://schemas.microsoft.com/office/drawing/2014/main" id="{2B03183C-F984-469D-AC42-0EF333D2A53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53" name="Gerade Verbindung mit Pfeil 252">
          <a:extLst>
            <a:ext uri="{FF2B5EF4-FFF2-40B4-BE49-F238E27FC236}">
              <a16:creationId xmlns:a16="http://schemas.microsoft.com/office/drawing/2014/main" id="{DA98AD11-903A-46EC-B728-16D8785D446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54" name="Gerade Verbindung mit Pfeil 253">
          <a:extLst>
            <a:ext uri="{FF2B5EF4-FFF2-40B4-BE49-F238E27FC236}">
              <a16:creationId xmlns:a16="http://schemas.microsoft.com/office/drawing/2014/main" id="{ED62EE90-A010-4E4E-A044-29939E8EF67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55" name="Gerade Verbindung mit Pfeil 254">
          <a:extLst>
            <a:ext uri="{FF2B5EF4-FFF2-40B4-BE49-F238E27FC236}">
              <a16:creationId xmlns:a16="http://schemas.microsoft.com/office/drawing/2014/main" id="{BDD1EBD7-9EB1-485F-9B92-8071911B5D3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56" name="Gerade Verbindung mit Pfeil 255">
          <a:extLst>
            <a:ext uri="{FF2B5EF4-FFF2-40B4-BE49-F238E27FC236}">
              <a16:creationId xmlns:a16="http://schemas.microsoft.com/office/drawing/2014/main" id="{423E9A9F-CE79-4AAB-A3B3-079AB2E45F7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57" name="Gerade Verbindung mit Pfeil 256">
          <a:extLst>
            <a:ext uri="{FF2B5EF4-FFF2-40B4-BE49-F238E27FC236}">
              <a16:creationId xmlns:a16="http://schemas.microsoft.com/office/drawing/2014/main" id="{B0D45CAA-40F8-4E45-860B-DF4B10A161E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58" name="Gerade Verbindung mit Pfeil 257">
          <a:extLst>
            <a:ext uri="{FF2B5EF4-FFF2-40B4-BE49-F238E27FC236}">
              <a16:creationId xmlns:a16="http://schemas.microsoft.com/office/drawing/2014/main" id="{A6184C3B-209E-45C0-936C-248B2AD3499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59" name="Gerade Verbindung mit Pfeil 258">
          <a:extLst>
            <a:ext uri="{FF2B5EF4-FFF2-40B4-BE49-F238E27FC236}">
              <a16:creationId xmlns:a16="http://schemas.microsoft.com/office/drawing/2014/main" id="{A5BC4013-0854-45D1-AA67-705CADD0B2F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60" name="Gerade Verbindung mit Pfeil 259">
          <a:extLst>
            <a:ext uri="{FF2B5EF4-FFF2-40B4-BE49-F238E27FC236}">
              <a16:creationId xmlns:a16="http://schemas.microsoft.com/office/drawing/2014/main" id="{DBBF6C03-0CC4-404E-9126-95E0E72BA53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61" name="Gerade Verbindung mit Pfeil 260">
          <a:extLst>
            <a:ext uri="{FF2B5EF4-FFF2-40B4-BE49-F238E27FC236}">
              <a16:creationId xmlns:a16="http://schemas.microsoft.com/office/drawing/2014/main" id="{CF2E5F8C-95CD-4647-AE36-253B9BC816B3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62" name="Gerade Verbindung mit Pfeil 261">
          <a:extLst>
            <a:ext uri="{FF2B5EF4-FFF2-40B4-BE49-F238E27FC236}">
              <a16:creationId xmlns:a16="http://schemas.microsoft.com/office/drawing/2014/main" id="{989EDA17-15CE-451C-9A4C-D9C3085AA7DB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63" name="Gerade Verbindung mit Pfeil 262">
          <a:extLst>
            <a:ext uri="{FF2B5EF4-FFF2-40B4-BE49-F238E27FC236}">
              <a16:creationId xmlns:a16="http://schemas.microsoft.com/office/drawing/2014/main" id="{461EB87D-41ED-48BB-9368-73E8D5336D8D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64" name="Gerade Verbindung mit Pfeil 263">
          <a:extLst>
            <a:ext uri="{FF2B5EF4-FFF2-40B4-BE49-F238E27FC236}">
              <a16:creationId xmlns:a16="http://schemas.microsoft.com/office/drawing/2014/main" id="{BF953C0A-011F-4123-B027-FDBAD1889E7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65" name="Gerade Verbindung mit Pfeil 264">
          <a:extLst>
            <a:ext uri="{FF2B5EF4-FFF2-40B4-BE49-F238E27FC236}">
              <a16:creationId xmlns:a16="http://schemas.microsoft.com/office/drawing/2014/main" id="{FB282DF7-AA65-43BF-A419-EF2E35712ADD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66" name="Gerade Verbindung mit Pfeil 265">
          <a:extLst>
            <a:ext uri="{FF2B5EF4-FFF2-40B4-BE49-F238E27FC236}">
              <a16:creationId xmlns:a16="http://schemas.microsoft.com/office/drawing/2014/main" id="{731009FB-75DB-4B2A-B96C-238314A7782A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67" name="Gerade Verbindung mit Pfeil 266">
          <a:extLst>
            <a:ext uri="{FF2B5EF4-FFF2-40B4-BE49-F238E27FC236}">
              <a16:creationId xmlns:a16="http://schemas.microsoft.com/office/drawing/2014/main" id="{53C638EC-8930-4A64-BB32-9B28E9CEEA54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68" name="Gerade Verbindung mit Pfeil 267">
          <a:extLst>
            <a:ext uri="{FF2B5EF4-FFF2-40B4-BE49-F238E27FC236}">
              <a16:creationId xmlns:a16="http://schemas.microsoft.com/office/drawing/2014/main" id="{444F0ED7-2287-4D43-A501-2F823C9233B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69" name="Gerade Verbindung mit Pfeil 268">
          <a:extLst>
            <a:ext uri="{FF2B5EF4-FFF2-40B4-BE49-F238E27FC236}">
              <a16:creationId xmlns:a16="http://schemas.microsoft.com/office/drawing/2014/main" id="{B55F96EB-F339-4EF8-A892-E8D787EE12BB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70" name="Gerade Verbindung mit Pfeil 269">
          <a:extLst>
            <a:ext uri="{FF2B5EF4-FFF2-40B4-BE49-F238E27FC236}">
              <a16:creationId xmlns:a16="http://schemas.microsoft.com/office/drawing/2014/main" id="{F5632AC7-FD58-4DBA-9E31-B32865AA1D92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71" name="Gerade Verbindung mit Pfeil 270">
          <a:extLst>
            <a:ext uri="{FF2B5EF4-FFF2-40B4-BE49-F238E27FC236}">
              <a16:creationId xmlns:a16="http://schemas.microsoft.com/office/drawing/2014/main" id="{4B5FCAB8-8929-4C15-B33F-FE91F29A7DD5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72" name="Gerade Verbindung mit Pfeil 271">
          <a:extLst>
            <a:ext uri="{FF2B5EF4-FFF2-40B4-BE49-F238E27FC236}">
              <a16:creationId xmlns:a16="http://schemas.microsoft.com/office/drawing/2014/main" id="{8809D71C-20BF-453B-82DE-F9796A3C0D73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73" name="Gerade Verbindung mit Pfeil 272">
          <a:extLst>
            <a:ext uri="{FF2B5EF4-FFF2-40B4-BE49-F238E27FC236}">
              <a16:creationId xmlns:a16="http://schemas.microsoft.com/office/drawing/2014/main" id="{F777ED44-3422-4C30-B4C7-D562FC95201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74" name="Gerade Verbindung mit Pfeil 273">
          <a:extLst>
            <a:ext uri="{FF2B5EF4-FFF2-40B4-BE49-F238E27FC236}">
              <a16:creationId xmlns:a16="http://schemas.microsoft.com/office/drawing/2014/main" id="{A83221C2-8F9C-4A7A-9A5C-9BE30668EC0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75" name="Gerade Verbindung mit Pfeil 274">
          <a:extLst>
            <a:ext uri="{FF2B5EF4-FFF2-40B4-BE49-F238E27FC236}">
              <a16:creationId xmlns:a16="http://schemas.microsoft.com/office/drawing/2014/main" id="{E9A954BB-C40A-4866-AB12-CDD49D21303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76" name="Gerade Verbindung mit Pfeil 275">
          <a:extLst>
            <a:ext uri="{FF2B5EF4-FFF2-40B4-BE49-F238E27FC236}">
              <a16:creationId xmlns:a16="http://schemas.microsoft.com/office/drawing/2014/main" id="{E73157BA-1878-4798-A192-8F581779AF0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77" name="Gerade Verbindung mit Pfeil 276">
          <a:extLst>
            <a:ext uri="{FF2B5EF4-FFF2-40B4-BE49-F238E27FC236}">
              <a16:creationId xmlns:a16="http://schemas.microsoft.com/office/drawing/2014/main" id="{D170A64E-8574-467C-8353-4500D16FAB3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78" name="Gerade Verbindung mit Pfeil 277">
          <a:extLst>
            <a:ext uri="{FF2B5EF4-FFF2-40B4-BE49-F238E27FC236}">
              <a16:creationId xmlns:a16="http://schemas.microsoft.com/office/drawing/2014/main" id="{C61CE0CC-B53A-4EE1-B049-BD0FB388BBB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79" name="Gerade Verbindung mit Pfeil 278">
          <a:extLst>
            <a:ext uri="{FF2B5EF4-FFF2-40B4-BE49-F238E27FC236}">
              <a16:creationId xmlns:a16="http://schemas.microsoft.com/office/drawing/2014/main" id="{F38B6D0D-6CDC-4A72-90FE-33EEFBE532B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80" name="Gerade Verbindung mit Pfeil 279">
          <a:extLst>
            <a:ext uri="{FF2B5EF4-FFF2-40B4-BE49-F238E27FC236}">
              <a16:creationId xmlns:a16="http://schemas.microsoft.com/office/drawing/2014/main" id="{1A1F25D2-0FA4-47BE-9250-44E14A93060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81" name="Gerade Verbindung mit Pfeil 280">
          <a:extLst>
            <a:ext uri="{FF2B5EF4-FFF2-40B4-BE49-F238E27FC236}">
              <a16:creationId xmlns:a16="http://schemas.microsoft.com/office/drawing/2014/main" id="{00DDCC32-53B3-403C-B3E7-400D095ED1B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82" name="Gerade Verbindung mit Pfeil 281">
          <a:extLst>
            <a:ext uri="{FF2B5EF4-FFF2-40B4-BE49-F238E27FC236}">
              <a16:creationId xmlns:a16="http://schemas.microsoft.com/office/drawing/2014/main" id="{DBCF0A0D-4EC8-4C12-A37C-753BB38BB7E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83" name="Gerade Verbindung mit Pfeil 282">
          <a:extLst>
            <a:ext uri="{FF2B5EF4-FFF2-40B4-BE49-F238E27FC236}">
              <a16:creationId xmlns:a16="http://schemas.microsoft.com/office/drawing/2014/main" id="{93D1ECAF-EC34-4AC6-B171-906E205CF70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84" name="Gerade Verbindung mit Pfeil 283">
          <a:extLst>
            <a:ext uri="{FF2B5EF4-FFF2-40B4-BE49-F238E27FC236}">
              <a16:creationId xmlns:a16="http://schemas.microsoft.com/office/drawing/2014/main" id="{7E7F714F-2FE4-4E7F-98C1-E23C680F9EE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85" name="Gerade Verbindung mit Pfeil 284">
          <a:extLst>
            <a:ext uri="{FF2B5EF4-FFF2-40B4-BE49-F238E27FC236}">
              <a16:creationId xmlns:a16="http://schemas.microsoft.com/office/drawing/2014/main" id="{3C793BFA-0BFE-4A89-9638-AB3B89A7480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86" name="Gerade Verbindung mit Pfeil 285">
          <a:extLst>
            <a:ext uri="{FF2B5EF4-FFF2-40B4-BE49-F238E27FC236}">
              <a16:creationId xmlns:a16="http://schemas.microsoft.com/office/drawing/2014/main" id="{1D177A6D-66CC-4C4D-B7CF-F6724DB0B83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87" name="Gerade Verbindung mit Pfeil 286">
          <a:extLst>
            <a:ext uri="{FF2B5EF4-FFF2-40B4-BE49-F238E27FC236}">
              <a16:creationId xmlns:a16="http://schemas.microsoft.com/office/drawing/2014/main" id="{DAF394A5-B0B9-4BD1-8C84-DA79A08EE53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88" name="Gerade Verbindung mit Pfeil 287">
          <a:extLst>
            <a:ext uri="{FF2B5EF4-FFF2-40B4-BE49-F238E27FC236}">
              <a16:creationId xmlns:a16="http://schemas.microsoft.com/office/drawing/2014/main" id="{24FB954B-3DB1-4D42-AD03-856A1C4B56E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89" name="Gerade Verbindung mit Pfeil 288">
          <a:extLst>
            <a:ext uri="{FF2B5EF4-FFF2-40B4-BE49-F238E27FC236}">
              <a16:creationId xmlns:a16="http://schemas.microsoft.com/office/drawing/2014/main" id="{32BFCF54-EAB6-4701-9C7E-2E477FF820F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90" name="Gerade Verbindung mit Pfeil 289">
          <a:extLst>
            <a:ext uri="{FF2B5EF4-FFF2-40B4-BE49-F238E27FC236}">
              <a16:creationId xmlns:a16="http://schemas.microsoft.com/office/drawing/2014/main" id="{C598FD81-7E4D-44CA-B356-E63374E9392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91" name="Gerade Verbindung mit Pfeil 290">
          <a:extLst>
            <a:ext uri="{FF2B5EF4-FFF2-40B4-BE49-F238E27FC236}">
              <a16:creationId xmlns:a16="http://schemas.microsoft.com/office/drawing/2014/main" id="{8DA2B556-6D70-406D-A1B9-89D3BFFC150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92" name="Gerade Verbindung mit Pfeil 291">
          <a:extLst>
            <a:ext uri="{FF2B5EF4-FFF2-40B4-BE49-F238E27FC236}">
              <a16:creationId xmlns:a16="http://schemas.microsoft.com/office/drawing/2014/main" id="{FF61DEA0-6CE4-429E-9338-77A3F54227C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93" name="Gerade Verbindung mit Pfeil 292">
          <a:extLst>
            <a:ext uri="{FF2B5EF4-FFF2-40B4-BE49-F238E27FC236}">
              <a16:creationId xmlns:a16="http://schemas.microsoft.com/office/drawing/2014/main" id="{D725FC85-DB05-459D-97A2-0437F297ED4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94" name="Gerade Verbindung mit Pfeil 293">
          <a:extLst>
            <a:ext uri="{FF2B5EF4-FFF2-40B4-BE49-F238E27FC236}">
              <a16:creationId xmlns:a16="http://schemas.microsoft.com/office/drawing/2014/main" id="{7BBEA72A-FD3E-4DF4-834E-9B3D9D43E62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95" name="Gerade Verbindung mit Pfeil 294">
          <a:extLst>
            <a:ext uri="{FF2B5EF4-FFF2-40B4-BE49-F238E27FC236}">
              <a16:creationId xmlns:a16="http://schemas.microsoft.com/office/drawing/2014/main" id="{7A21716E-27BF-4E8E-BDDE-DBDD3E7B378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96" name="Gerade Verbindung mit Pfeil 295">
          <a:extLst>
            <a:ext uri="{FF2B5EF4-FFF2-40B4-BE49-F238E27FC236}">
              <a16:creationId xmlns:a16="http://schemas.microsoft.com/office/drawing/2014/main" id="{95C0B87D-393D-4E71-9503-0E1ACA14AFB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97" name="Gerade Verbindung mit Pfeil 296">
          <a:extLst>
            <a:ext uri="{FF2B5EF4-FFF2-40B4-BE49-F238E27FC236}">
              <a16:creationId xmlns:a16="http://schemas.microsoft.com/office/drawing/2014/main" id="{BB15C4D9-6242-47DD-B896-41FA2A4CC57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98" name="Gerade Verbindung mit Pfeil 297">
          <a:extLst>
            <a:ext uri="{FF2B5EF4-FFF2-40B4-BE49-F238E27FC236}">
              <a16:creationId xmlns:a16="http://schemas.microsoft.com/office/drawing/2014/main" id="{E1CEB846-1433-48D8-B215-7394BD897F0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99" name="Gerade Verbindung mit Pfeil 298">
          <a:extLst>
            <a:ext uri="{FF2B5EF4-FFF2-40B4-BE49-F238E27FC236}">
              <a16:creationId xmlns:a16="http://schemas.microsoft.com/office/drawing/2014/main" id="{23ED8B21-A9E1-4D2C-9E01-92D8EF4EDC7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00" name="Gerade Verbindung mit Pfeil 299">
          <a:extLst>
            <a:ext uri="{FF2B5EF4-FFF2-40B4-BE49-F238E27FC236}">
              <a16:creationId xmlns:a16="http://schemas.microsoft.com/office/drawing/2014/main" id="{ECF9324C-778A-440B-894E-FDDAA1BD7E7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01" name="Gerade Verbindung mit Pfeil 300">
          <a:extLst>
            <a:ext uri="{FF2B5EF4-FFF2-40B4-BE49-F238E27FC236}">
              <a16:creationId xmlns:a16="http://schemas.microsoft.com/office/drawing/2014/main" id="{8FDABBA4-030F-4348-960A-52C249D512C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02" name="Gerade Verbindung mit Pfeil 301">
          <a:extLst>
            <a:ext uri="{FF2B5EF4-FFF2-40B4-BE49-F238E27FC236}">
              <a16:creationId xmlns:a16="http://schemas.microsoft.com/office/drawing/2014/main" id="{74381EF9-22E7-44C1-B448-F9FFC2A9B45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03" name="Gerade Verbindung mit Pfeil 302">
          <a:extLst>
            <a:ext uri="{FF2B5EF4-FFF2-40B4-BE49-F238E27FC236}">
              <a16:creationId xmlns:a16="http://schemas.microsoft.com/office/drawing/2014/main" id="{D36CB008-0B75-41B4-8C88-0CB85460810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04" name="Gerade Verbindung mit Pfeil 303">
          <a:extLst>
            <a:ext uri="{FF2B5EF4-FFF2-40B4-BE49-F238E27FC236}">
              <a16:creationId xmlns:a16="http://schemas.microsoft.com/office/drawing/2014/main" id="{FCB8BC3B-7E4E-4A70-AB4C-30B8DAE63AB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05" name="Gerade Verbindung mit Pfeil 304">
          <a:extLst>
            <a:ext uri="{FF2B5EF4-FFF2-40B4-BE49-F238E27FC236}">
              <a16:creationId xmlns:a16="http://schemas.microsoft.com/office/drawing/2014/main" id="{1A067E8A-3149-4AA7-A8EA-42B8A3C967D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06" name="Gerade Verbindung mit Pfeil 305">
          <a:extLst>
            <a:ext uri="{FF2B5EF4-FFF2-40B4-BE49-F238E27FC236}">
              <a16:creationId xmlns:a16="http://schemas.microsoft.com/office/drawing/2014/main" id="{E6F73D36-FD67-4196-AC31-842EC377C3F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07" name="Gerade Verbindung mit Pfeil 306">
          <a:extLst>
            <a:ext uri="{FF2B5EF4-FFF2-40B4-BE49-F238E27FC236}">
              <a16:creationId xmlns:a16="http://schemas.microsoft.com/office/drawing/2014/main" id="{F57D1307-CDC2-4B7D-9F06-8245B2E4AD7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08" name="Gerade Verbindung mit Pfeil 307">
          <a:extLst>
            <a:ext uri="{FF2B5EF4-FFF2-40B4-BE49-F238E27FC236}">
              <a16:creationId xmlns:a16="http://schemas.microsoft.com/office/drawing/2014/main" id="{6C2D0BCC-93EC-4B12-B7AC-45418CDF597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09" name="Gerade Verbindung mit Pfeil 308">
          <a:extLst>
            <a:ext uri="{FF2B5EF4-FFF2-40B4-BE49-F238E27FC236}">
              <a16:creationId xmlns:a16="http://schemas.microsoft.com/office/drawing/2014/main" id="{3A335F6D-4DFF-41E1-94AE-D8DE6780739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10" name="Gerade Verbindung mit Pfeil 309">
          <a:extLst>
            <a:ext uri="{FF2B5EF4-FFF2-40B4-BE49-F238E27FC236}">
              <a16:creationId xmlns:a16="http://schemas.microsoft.com/office/drawing/2014/main" id="{D6B87EDF-4E01-4406-B141-63D4F6F4925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11" name="Gerade Verbindung mit Pfeil 310">
          <a:extLst>
            <a:ext uri="{FF2B5EF4-FFF2-40B4-BE49-F238E27FC236}">
              <a16:creationId xmlns:a16="http://schemas.microsoft.com/office/drawing/2014/main" id="{70893F97-A3DA-4AF5-AAE4-088B6957259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12" name="Gerade Verbindung mit Pfeil 311">
          <a:extLst>
            <a:ext uri="{FF2B5EF4-FFF2-40B4-BE49-F238E27FC236}">
              <a16:creationId xmlns:a16="http://schemas.microsoft.com/office/drawing/2014/main" id="{715BD146-6985-4C51-AC16-0CC6876AB6C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13" name="Gerade Verbindung mit Pfeil 312">
          <a:extLst>
            <a:ext uri="{FF2B5EF4-FFF2-40B4-BE49-F238E27FC236}">
              <a16:creationId xmlns:a16="http://schemas.microsoft.com/office/drawing/2014/main" id="{0C4A751B-F159-4589-A50A-C9E51EE20E4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14" name="Gerade Verbindung mit Pfeil 313">
          <a:extLst>
            <a:ext uri="{FF2B5EF4-FFF2-40B4-BE49-F238E27FC236}">
              <a16:creationId xmlns:a16="http://schemas.microsoft.com/office/drawing/2014/main" id="{3D3284EC-5352-4B76-9B48-D331D359E0E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15" name="Gerade Verbindung mit Pfeil 314">
          <a:extLst>
            <a:ext uri="{FF2B5EF4-FFF2-40B4-BE49-F238E27FC236}">
              <a16:creationId xmlns:a16="http://schemas.microsoft.com/office/drawing/2014/main" id="{FF73EED3-4BEF-46E5-9E4A-32D51E6870F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16" name="Gerade Verbindung mit Pfeil 315">
          <a:extLst>
            <a:ext uri="{FF2B5EF4-FFF2-40B4-BE49-F238E27FC236}">
              <a16:creationId xmlns:a16="http://schemas.microsoft.com/office/drawing/2014/main" id="{04B22C29-6775-4DF8-BA5A-8018E7FFFB9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17" name="Gerade Verbindung mit Pfeil 316">
          <a:extLst>
            <a:ext uri="{FF2B5EF4-FFF2-40B4-BE49-F238E27FC236}">
              <a16:creationId xmlns:a16="http://schemas.microsoft.com/office/drawing/2014/main" id="{42FB444F-9CA6-4A6B-8DE1-95119198599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18" name="Gerade Verbindung mit Pfeil 317">
          <a:extLst>
            <a:ext uri="{FF2B5EF4-FFF2-40B4-BE49-F238E27FC236}">
              <a16:creationId xmlns:a16="http://schemas.microsoft.com/office/drawing/2014/main" id="{4AD490ED-5883-4A5F-B705-738E3CDEA9C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19" name="Gerade Verbindung mit Pfeil 318">
          <a:extLst>
            <a:ext uri="{FF2B5EF4-FFF2-40B4-BE49-F238E27FC236}">
              <a16:creationId xmlns:a16="http://schemas.microsoft.com/office/drawing/2014/main" id="{3CE24971-F3D0-4CC2-A510-172B4D63761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20" name="Gerade Verbindung mit Pfeil 319">
          <a:extLst>
            <a:ext uri="{FF2B5EF4-FFF2-40B4-BE49-F238E27FC236}">
              <a16:creationId xmlns:a16="http://schemas.microsoft.com/office/drawing/2014/main" id="{CD892803-1907-4729-A057-4482DD1308B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21" name="Gerade Verbindung mit Pfeil 320">
          <a:extLst>
            <a:ext uri="{FF2B5EF4-FFF2-40B4-BE49-F238E27FC236}">
              <a16:creationId xmlns:a16="http://schemas.microsoft.com/office/drawing/2014/main" id="{E3EA2210-734A-4B09-A117-93EBFDC7801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22" name="Gerade Verbindung mit Pfeil 321">
          <a:extLst>
            <a:ext uri="{FF2B5EF4-FFF2-40B4-BE49-F238E27FC236}">
              <a16:creationId xmlns:a16="http://schemas.microsoft.com/office/drawing/2014/main" id="{C0387CD7-AE32-438B-B1EF-F0691EC3B9F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23" name="Gerade Verbindung mit Pfeil 322">
          <a:extLst>
            <a:ext uri="{FF2B5EF4-FFF2-40B4-BE49-F238E27FC236}">
              <a16:creationId xmlns:a16="http://schemas.microsoft.com/office/drawing/2014/main" id="{0B8EAD0D-4FFE-4E8C-9E46-7022B57476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24" name="Gerade Verbindung mit Pfeil 323">
          <a:extLst>
            <a:ext uri="{FF2B5EF4-FFF2-40B4-BE49-F238E27FC236}">
              <a16:creationId xmlns:a16="http://schemas.microsoft.com/office/drawing/2014/main" id="{BEB87CEE-922A-438D-A28F-3DDF0CDA6B0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25" name="Gerade Verbindung mit Pfeil 324">
          <a:extLst>
            <a:ext uri="{FF2B5EF4-FFF2-40B4-BE49-F238E27FC236}">
              <a16:creationId xmlns:a16="http://schemas.microsoft.com/office/drawing/2014/main" id="{5B639C6F-A107-4F92-98D5-63F4C6BDA58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26" name="Gerade Verbindung mit Pfeil 325">
          <a:extLst>
            <a:ext uri="{FF2B5EF4-FFF2-40B4-BE49-F238E27FC236}">
              <a16:creationId xmlns:a16="http://schemas.microsoft.com/office/drawing/2014/main" id="{7298C14A-0035-4557-8A3D-298D88D4CA1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27" name="Gerade Verbindung mit Pfeil 326">
          <a:extLst>
            <a:ext uri="{FF2B5EF4-FFF2-40B4-BE49-F238E27FC236}">
              <a16:creationId xmlns:a16="http://schemas.microsoft.com/office/drawing/2014/main" id="{CE95E0A9-0007-4F95-9FEB-894FE261658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28" name="Gerade Verbindung mit Pfeil 327">
          <a:extLst>
            <a:ext uri="{FF2B5EF4-FFF2-40B4-BE49-F238E27FC236}">
              <a16:creationId xmlns:a16="http://schemas.microsoft.com/office/drawing/2014/main" id="{E320CE94-327B-42D8-B252-871DC4AFF6B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29" name="Gerade Verbindung mit Pfeil 328">
          <a:extLst>
            <a:ext uri="{FF2B5EF4-FFF2-40B4-BE49-F238E27FC236}">
              <a16:creationId xmlns:a16="http://schemas.microsoft.com/office/drawing/2014/main" id="{7BEC1741-D584-4E6C-B519-5E7BC19C7D9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30" name="Gerade Verbindung mit Pfeil 329">
          <a:extLst>
            <a:ext uri="{FF2B5EF4-FFF2-40B4-BE49-F238E27FC236}">
              <a16:creationId xmlns:a16="http://schemas.microsoft.com/office/drawing/2014/main" id="{287335C3-241C-48DB-BEBB-2A8C4A34482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31" name="Gerade Verbindung mit Pfeil 330">
          <a:extLst>
            <a:ext uri="{FF2B5EF4-FFF2-40B4-BE49-F238E27FC236}">
              <a16:creationId xmlns:a16="http://schemas.microsoft.com/office/drawing/2014/main" id="{6ADCEA5D-3EB9-4511-8CB6-1F7E6748245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32" name="Gerade Verbindung mit Pfeil 331">
          <a:extLst>
            <a:ext uri="{FF2B5EF4-FFF2-40B4-BE49-F238E27FC236}">
              <a16:creationId xmlns:a16="http://schemas.microsoft.com/office/drawing/2014/main" id="{91C5A812-AF3A-42EC-BDFA-0A4B7352947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33" name="Gerade Verbindung mit Pfeil 332">
          <a:extLst>
            <a:ext uri="{FF2B5EF4-FFF2-40B4-BE49-F238E27FC236}">
              <a16:creationId xmlns:a16="http://schemas.microsoft.com/office/drawing/2014/main" id="{7D31EE43-40E6-48D2-B895-F4B21F963B48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34" name="Gerade Verbindung mit Pfeil 333">
          <a:extLst>
            <a:ext uri="{FF2B5EF4-FFF2-40B4-BE49-F238E27FC236}">
              <a16:creationId xmlns:a16="http://schemas.microsoft.com/office/drawing/2014/main" id="{9AA0CDF4-4450-444E-B158-ADAFB4C2F108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35" name="Gerade Verbindung mit Pfeil 334">
          <a:extLst>
            <a:ext uri="{FF2B5EF4-FFF2-40B4-BE49-F238E27FC236}">
              <a16:creationId xmlns:a16="http://schemas.microsoft.com/office/drawing/2014/main" id="{B69540CC-6B30-46B6-86EA-19E167F0AC62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36" name="Gerade Verbindung mit Pfeil 335">
          <a:extLst>
            <a:ext uri="{FF2B5EF4-FFF2-40B4-BE49-F238E27FC236}">
              <a16:creationId xmlns:a16="http://schemas.microsoft.com/office/drawing/2014/main" id="{B6C01318-E405-4100-962E-C0A89179CD0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37" name="Gerade Verbindung mit Pfeil 336">
          <a:extLst>
            <a:ext uri="{FF2B5EF4-FFF2-40B4-BE49-F238E27FC236}">
              <a16:creationId xmlns:a16="http://schemas.microsoft.com/office/drawing/2014/main" id="{D4DCDD10-B1EA-451C-9D2E-8F2E32D9AA5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38" name="Gerade Verbindung mit Pfeil 337">
          <a:extLst>
            <a:ext uri="{FF2B5EF4-FFF2-40B4-BE49-F238E27FC236}">
              <a16:creationId xmlns:a16="http://schemas.microsoft.com/office/drawing/2014/main" id="{3E30070F-7AF8-4D49-882F-F876A7014F27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39" name="Gerade Verbindung mit Pfeil 338">
          <a:extLst>
            <a:ext uri="{FF2B5EF4-FFF2-40B4-BE49-F238E27FC236}">
              <a16:creationId xmlns:a16="http://schemas.microsoft.com/office/drawing/2014/main" id="{50103048-B32A-4736-A234-7332FDE0920C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40" name="Gerade Verbindung mit Pfeil 339">
          <a:extLst>
            <a:ext uri="{FF2B5EF4-FFF2-40B4-BE49-F238E27FC236}">
              <a16:creationId xmlns:a16="http://schemas.microsoft.com/office/drawing/2014/main" id="{A572A5AA-E944-47FA-BDFC-6BEF3D31FF6A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41" name="Gerade Verbindung mit Pfeil 340">
          <a:extLst>
            <a:ext uri="{FF2B5EF4-FFF2-40B4-BE49-F238E27FC236}">
              <a16:creationId xmlns:a16="http://schemas.microsoft.com/office/drawing/2014/main" id="{73256DE4-8910-4CD7-87F1-DE5C9E227086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42" name="Gerade Verbindung mit Pfeil 341">
          <a:extLst>
            <a:ext uri="{FF2B5EF4-FFF2-40B4-BE49-F238E27FC236}">
              <a16:creationId xmlns:a16="http://schemas.microsoft.com/office/drawing/2014/main" id="{DF40D238-AB50-41A4-99AD-8E407A5DD229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43" name="Gerade Verbindung mit Pfeil 342">
          <a:extLst>
            <a:ext uri="{FF2B5EF4-FFF2-40B4-BE49-F238E27FC236}">
              <a16:creationId xmlns:a16="http://schemas.microsoft.com/office/drawing/2014/main" id="{5B7EED35-1AD3-4E05-9DD0-833D382CA87F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44" name="Gerade Verbindung mit Pfeil 343">
          <a:extLst>
            <a:ext uri="{FF2B5EF4-FFF2-40B4-BE49-F238E27FC236}">
              <a16:creationId xmlns:a16="http://schemas.microsoft.com/office/drawing/2014/main" id="{3837824A-7C91-4F09-AABD-5BDA218A6403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45" name="Gerade Verbindung mit Pfeil 344">
          <a:extLst>
            <a:ext uri="{FF2B5EF4-FFF2-40B4-BE49-F238E27FC236}">
              <a16:creationId xmlns:a16="http://schemas.microsoft.com/office/drawing/2014/main" id="{8CAB0684-0F07-481B-87CB-1E746F2FF61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46" name="Gerade Verbindung mit Pfeil 345">
          <a:extLst>
            <a:ext uri="{FF2B5EF4-FFF2-40B4-BE49-F238E27FC236}">
              <a16:creationId xmlns:a16="http://schemas.microsoft.com/office/drawing/2014/main" id="{9BB07EC2-F207-4549-95F1-05D1D43448F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47" name="Gerade Verbindung mit Pfeil 346">
          <a:extLst>
            <a:ext uri="{FF2B5EF4-FFF2-40B4-BE49-F238E27FC236}">
              <a16:creationId xmlns:a16="http://schemas.microsoft.com/office/drawing/2014/main" id="{3D05EFA1-F4DA-48BC-9EA3-CDA80C8F1AD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48" name="Gerade Verbindung mit Pfeil 347">
          <a:extLst>
            <a:ext uri="{FF2B5EF4-FFF2-40B4-BE49-F238E27FC236}">
              <a16:creationId xmlns:a16="http://schemas.microsoft.com/office/drawing/2014/main" id="{CE41B144-EFDF-498C-BCB4-DCF71E573FC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49" name="Gerade Verbindung mit Pfeil 348">
          <a:extLst>
            <a:ext uri="{FF2B5EF4-FFF2-40B4-BE49-F238E27FC236}">
              <a16:creationId xmlns:a16="http://schemas.microsoft.com/office/drawing/2014/main" id="{04658D37-171C-4919-84B8-F7AD9E7D72D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50" name="Gerade Verbindung mit Pfeil 349">
          <a:extLst>
            <a:ext uri="{FF2B5EF4-FFF2-40B4-BE49-F238E27FC236}">
              <a16:creationId xmlns:a16="http://schemas.microsoft.com/office/drawing/2014/main" id="{547BC1F6-138A-494A-9815-72100DDE6DE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51" name="Gerade Verbindung mit Pfeil 350">
          <a:extLst>
            <a:ext uri="{FF2B5EF4-FFF2-40B4-BE49-F238E27FC236}">
              <a16:creationId xmlns:a16="http://schemas.microsoft.com/office/drawing/2014/main" id="{FFF3FCE5-97BC-4D2A-B010-3857AA0CE53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52" name="Gerade Verbindung mit Pfeil 351">
          <a:extLst>
            <a:ext uri="{FF2B5EF4-FFF2-40B4-BE49-F238E27FC236}">
              <a16:creationId xmlns:a16="http://schemas.microsoft.com/office/drawing/2014/main" id="{B97FB743-BB5D-49D3-8976-67CABFD4BEF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53" name="Gerade Verbindung mit Pfeil 352">
          <a:extLst>
            <a:ext uri="{FF2B5EF4-FFF2-40B4-BE49-F238E27FC236}">
              <a16:creationId xmlns:a16="http://schemas.microsoft.com/office/drawing/2014/main" id="{F380D74A-9364-4362-8E8A-DFE921F6D04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54" name="Gerade Verbindung mit Pfeil 353">
          <a:extLst>
            <a:ext uri="{FF2B5EF4-FFF2-40B4-BE49-F238E27FC236}">
              <a16:creationId xmlns:a16="http://schemas.microsoft.com/office/drawing/2014/main" id="{512D8500-C85F-4A5B-9E35-D5B2731D578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55" name="Gerade Verbindung mit Pfeil 354">
          <a:extLst>
            <a:ext uri="{FF2B5EF4-FFF2-40B4-BE49-F238E27FC236}">
              <a16:creationId xmlns:a16="http://schemas.microsoft.com/office/drawing/2014/main" id="{13E2464C-16B4-44B6-A9F2-07A12249BA7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56" name="Gerade Verbindung mit Pfeil 355">
          <a:extLst>
            <a:ext uri="{FF2B5EF4-FFF2-40B4-BE49-F238E27FC236}">
              <a16:creationId xmlns:a16="http://schemas.microsoft.com/office/drawing/2014/main" id="{BB46FCC1-311C-4468-837D-74A8CAE565C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57" name="Gerade Verbindung mit Pfeil 356">
          <a:extLst>
            <a:ext uri="{FF2B5EF4-FFF2-40B4-BE49-F238E27FC236}">
              <a16:creationId xmlns:a16="http://schemas.microsoft.com/office/drawing/2014/main" id="{24A4F056-2E9A-41BB-AF1A-0471F2F3001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58" name="Gerade Verbindung mit Pfeil 357">
          <a:extLst>
            <a:ext uri="{FF2B5EF4-FFF2-40B4-BE49-F238E27FC236}">
              <a16:creationId xmlns:a16="http://schemas.microsoft.com/office/drawing/2014/main" id="{016C9405-6DBA-4783-9410-EB6834BB455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59" name="Gerade Verbindung mit Pfeil 358">
          <a:extLst>
            <a:ext uri="{FF2B5EF4-FFF2-40B4-BE49-F238E27FC236}">
              <a16:creationId xmlns:a16="http://schemas.microsoft.com/office/drawing/2014/main" id="{3C489D79-49BE-4FDF-8DB9-EBA88947B98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60" name="Gerade Verbindung mit Pfeil 359">
          <a:extLst>
            <a:ext uri="{FF2B5EF4-FFF2-40B4-BE49-F238E27FC236}">
              <a16:creationId xmlns:a16="http://schemas.microsoft.com/office/drawing/2014/main" id="{FF313C02-36B5-446F-AC35-756D62ED461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61" name="Gerade Verbindung mit Pfeil 360">
          <a:extLst>
            <a:ext uri="{FF2B5EF4-FFF2-40B4-BE49-F238E27FC236}">
              <a16:creationId xmlns:a16="http://schemas.microsoft.com/office/drawing/2014/main" id="{00FF2B2D-F159-4E5D-B74B-6B41ACA6354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62" name="Gerade Verbindung mit Pfeil 361">
          <a:extLst>
            <a:ext uri="{FF2B5EF4-FFF2-40B4-BE49-F238E27FC236}">
              <a16:creationId xmlns:a16="http://schemas.microsoft.com/office/drawing/2014/main" id="{663FC758-1885-4325-B22A-A59FE220687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63" name="Gerade Verbindung mit Pfeil 362">
          <a:extLst>
            <a:ext uri="{FF2B5EF4-FFF2-40B4-BE49-F238E27FC236}">
              <a16:creationId xmlns:a16="http://schemas.microsoft.com/office/drawing/2014/main" id="{4315A403-272A-4EC7-8079-28CE3CA871E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64" name="Gerade Verbindung mit Pfeil 363">
          <a:extLst>
            <a:ext uri="{FF2B5EF4-FFF2-40B4-BE49-F238E27FC236}">
              <a16:creationId xmlns:a16="http://schemas.microsoft.com/office/drawing/2014/main" id="{2CD9749A-45B2-4261-9DCF-71E1A5E467F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65" name="Gerade Verbindung mit Pfeil 364">
          <a:extLst>
            <a:ext uri="{FF2B5EF4-FFF2-40B4-BE49-F238E27FC236}">
              <a16:creationId xmlns:a16="http://schemas.microsoft.com/office/drawing/2014/main" id="{DC398A1C-DD8A-4085-B200-12BC99765E7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66" name="Gerade Verbindung mit Pfeil 365">
          <a:extLst>
            <a:ext uri="{FF2B5EF4-FFF2-40B4-BE49-F238E27FC236}">
              <a16:creationId xmlns:a16="http://schemas.microsoft.com/office/drawing/2014/main" id="{0C47843B-23E8-4FE5-92B4-3DFD9C43950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67" name="Gerade Verbindung mit Pfeil 366">
          <a:extLst>
            <a:ext uri="{FF2B5EF4-FFF2-40B4-BE49-F238E27FC236}">
              <a16:creationId xmlns:a16="http://schemas.microsoft.com/office/drawing/2014/main" id="{B25043D5-74E7-4CC4-8090-ED1A17577DD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68" name="Gerade Verbindung mit Pfeil 367">
          <a:extLst>
            <a:ext uri="{FF2B5EF4-FFF2-40B4-BE49-F238E27FC236}">
              <a16:creationId xmlns:a16="http://schemas.microsoft.com/office/drawing/2014/main" id="{3D784D1C-B6DE-4E75-ADCF-C7BE1C3EEB4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69" name="Gerade Verbindung mit Pfeil 368">
          <a:extLst>
            <a:ext uri="{FF2B5EF4-FFF2-40B4-BE49-F238E27FC236}">
              <a16:creationId xmlns:a16="http://schemas.microsoft.com/office/drawing/2014/main" id="{32392F45-D396-4681-8CC4-9CE7D4984398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70" name="Gerade Verbindung mit Pfeil 369">
          <a:extLst>
            <a:ext uri="{FF2B5EF4-FFF2-40B4-BE49-F238E27FC236}">
              <a16:creationId xmlns:a16="http://schemas.microsoft.com/office/drawing/2014/main" id="{AD6E3C57-3C2C-44FA-BFDC-EC20D506A2AE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71" name="Gerade Verbindung mit Pfeil 370">
          <a:extLst>
            <a:ext uri="{FF2B5EF4-FFF2-40B4-BE49-F238E27FC236}">
              <a16:creationId xmlns:a16="http://schemas.microsoft.com/office/drawing/2014/main" id="{1E1F53CB-E177-428A-B516-FBBB37DEF97A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72" name="Gerade Verbindung mit Pfeil 371">
          <a:extLst>
            <a:ext uri="{FF2B5EF4-FFF2-40B4-BE49-F238E27FC236}">
              <a16:creationId xmlns:a16="http://schemas.microsoft.com/office/drawing/2014/main" id="{2C98C7A5-CA19-428C-BEB1-45635A95353C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73" name="Gerade Verbindung mit Pfeil 372">
          <a:extLst>
            <a:ext uri="{FF2B5EF4-FFF2-40B4-BE49-F238E27FC236}">
              <a16:creationId xmlns:a16="http://schemas.microsoft.com/office/drawing/2014/main" id="{E1FE2240-9EA4-4165-8A99-E02B12BE7883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74" name="Gerade Verbindung mit Pfeil 373">
          <a:extLst>
            <a:ext uri="{FF2B5EF4-FFF2-40B4-BE49-F238E27FC236}">
              <a16:creationId xmlns:a16="http://schemas.microsoft.com/office/drawing/2014/main" id="{ECCC7915-D02D-4010-89EE-399BEA3E8147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75" name="Gerade Verbindung mit Pfeil 374">
          <a:extLst>
            <a:ext uri="{FF2B5EF4-FFF2-40B4-BE49-F238E27FC236}">
              <a16:creationId xmlns:a16="http://schemas.microsoft.com/office/drawing/2014/main" id="{5B3D335A-B5B6-4325-9BF2-5C0B17E838FD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76" name="Gerade Verbindung mit Pfeil 375">
          <a:extLst>
            <a:ext uri="{FF2B5EF4-FFF2-40B4-BE49-F238E27FC236}">
              <a16:creationId xmlns:a16="http://schemas.microsoft.com/office/drawing/2014/main" id="{2C6ACC92-7466-4730-B183-9EF44155057D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77" name="Gerade Verbindung mit Pfeil 376">
          <a:extLst>
            <a:ext uri="{FF2B5EF4-FFF2-40B4-BE49-F238E27FC236}">
              <a16:creationId xmlns:a16="http://schemas.microsoft.com/office/drawing/2014/main" id="{4A270FA6-2B18-4F74-A980-B2B7F96CCDB8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78" name="Gerade Verbindung mit Pfeil 377">
          <a:extLst>
            <a:ext uri="{FF2B5EF4-FFF2-40B4-BE49-F238E27FC236}">
              <a16:creationId xmlns:a16="http://schemas.microsoft.com/office/drawing/2014/main" id="{C6E4D2D1-2637-42C5-8F24-4EA20BEAD34E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79" name="Gerade Verbindung mit Pfeil 378">
          <a:extLst>
            <a:ext uri="{FF2B5EF4-FFF2-40B4-BE49-F238E27FC236}">
              <a16:creationId xmlns:a16="http://schemas.microsoft.com/office/drawing/2014/main" id="{975A5948-C30A-4686-8B79-0AC6C8D2D528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80" name="Gerade Verbindung mit Pfeil 379">
          <a:extLst>
            <a:ext uri="{FF2B5EF4-FFF2-40B4-BE49-F238E27FC236}">
              <a16:creationId xmlns:a16="http://schemas.microsoft.com/office/drawing/2014/main" id="{CBDBAC9A-1307-4C23-B38E-B8B039A1FC93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81" name="Gerade Verbindung mit Pfeil 380">
          <a:extLst>
            <a:ext uri="{FF2B5EF4-FFF2-40B4-BE49-F238E27FC236}">
              <a16:creationId xmlns:a16="http://schemas.microsoft.com/office/drawing/2014/main" id="{EB3808B5-0941-4B6B-ADAF-D34239B5E35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82" name="Gerade Verbindung mit Pfeil 381">
          <a:extLst>
            <a:ext uri="{FF2B5EF4-FFF2-40B4-BE49-F238E27FC236}">
              <a16:creationId xmlns:a16="http://schemas.microsoft.com/office/drawing/2014/main" id="{5AAB513C-3754-4B2E-BD9E-1A9175A1C50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83" name="Gerade Verbindung mit Pfeil 382">
          <a:extLst>
            <a:ext uri="{FF2B5EF4-FFF2-40B4-BE49-F238E27FC236}">
              <a16:creationId xmlns:a16="http://schemas.microsoft.com/office/drawing/2014/main" id="{B314E9BC-EF74-436E-804C-E34ED3ED7E3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84" name="Gerade Verbindung mit Pfeil 383">
          <a:extLst>
            <a:ext uri="{FF2B5EF4-FFF2-40B4-BE49-F238E27FC236}">
              <a16:creationId xmlns:a16="http://schemas.microsoft.com/office/drawing/2014/main" id="{A0A863B4-F904-4E85-8043-099011B380D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85" name="Gerade Verbindung mit Pfeil 384">
          <a:extLst>
            <a:ext uri="{FF2B5EF4-FFF2-40B4-BE49-F238E27FC236}">
              <a16:creationId xmlns:a16="http://schemas.microsoft.com/office/drawing/2014/main" id="{88B9BCAA-E151-4A8B-B525-6ECE1B84638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86" name="Gerade Verbindung mit Pfeil 385">
          <a:extLst>
            <a:ext uri="{FF2B5EF4-FFF2-40B4-BE49-F238E27FC236}">
              <a16:creationId xmlns:a16="http://schemas.microsoft.com/office/drawing/2014/main" id="{FB297755-B095-44A5-9489-C27AF7F0542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87" name="Gerade Verbindung mit Pfeil 386">
          <a:extLst>
            <a:ext uri="{FF2B5EF4-FFF2-40B4-BE49-F238E27FC236}">
              <a16:creationId xmlns:a16="http://schemas.microsoft.com/office/drawing/2014/main" id="{EFF9CFB7-ACAC-4D20-B432-0547245E181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88" name="Gerade Verbindung mit Pfeil 387">
          <a:extLst>
            <a:ext uri="{FF2B5EF4-FFF2-40B4-BE49-F238E27FC236}">
              <a16:creationId xmlns:a16="http://schemas.microsoft.com/office/drawing/2014/main" id="{49AE9D35-60A8-46E1-BC48-A82CC49B3BB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89" name="Gerade Verbindung mit Pfeil 388">
          <a:extLst>
            <a:ext uri="{FF2B5EF4-FFF2-40B4-BE49-F238E27FC236}">
              <a16:creationId xmlns:a16="http://schemas.microsoft.com/office/drawing/2014/main" id="{6D79BA1D-8D20-4FA3-99B8-60125312265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90" name="Gerade Verbindung mit Pfeil 389">
          <a:extLst>
            <a:ext uri="{FF2B5EF4-FFF2-40B4-BE49-F238E27FC236}">
              <a16:creationId xmlns:a16="http://schemas.microsoft.com/office/drawing/2014/main" id="{AEC15DE7-FDBA-4187-B54B-9B274D7C781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91" name="Gerade Verbindung mit Pfeil 390">
          <a:extLst>
            <a:ext uri="{FF2B5EF4-FFF2-40B4-BE49-F238E27FC236}">
              <a16:creationId xmlns:a16="http://schemas.microsoft.com/office/drawing/2014/main" id="{47D8A683-0EAB-4B4F-A2DA-73AA1F07BEF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92" name="Gerade Verbindung mit Pfeil 391">
          <a:extLst>
            <a:ext uri="{FF2B5EF4-FFF2-40B4-BE49-F238E27FC236}">
              <a16:creationId xmlns:a16="http://schemas.microsoft.com/office/drawing/2014/main" id="{46E8E46F-50EA-4566-9A8A-C2B4B541757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93" name="Gerade Verbindung mit Pfeil 392">
          <a:extLst>
            <a:ext uri="{FF2B5EF4-FFF2-40B4-BE49-F238E27FC236}">
              <a16:creationId xmlns:a16="http://schemas.microsoft.com/office/drawing/2014/main" id="{AE2D4355-C46E-44AE-8EDE-065BFD167B1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94" name="Gerade Verbindung mit Pfeil 393">
          <a:extLst>
            <a:ext uri="{FF2B5EF4-FFF2-40B4-BE49-F238E27FC236}">
              <a16:creationId xmlns:a16="http://schemas.microsoft.com/office/drawing/2014/main" id="{BD5FBFFC-C44B-4110-B95B-51515545F78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95" name="Gerade Verbindung mit Pfeil 394">
          <a:extLst>
            <a:ext uri="{FF2B5EF4-FFF2-40B4-BE49-F238E27FC236}">
              <a16:creationId xmlns:a16="http://schemas.microsoft.com/office/drawing/2014/main" id="{78D44BAE-1DAA-44B2-A742-9938E4C6403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96" name="Gerade Verbindung mit Pfeil 395">
          <a:extLst>
            <a:ext uri="{FF2B5EF4-FFF2-40B4-BE49-F238E27FC236}">
              <a16:creationId xmlns:a16="http://schemas.microsoft.com/office/drawing/2014/main" id="{660EDC6D-8D08-4DD0-8015-064F8E620E8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97" name="Gerade Verbindung mit Pfeil 396">
          <a:extLst>
            <a:ext uri="{FF2B5EF4-FFF2-40B4-BE49-F238E27FC236}">
              <a16:creationId xmlns:a16="http://schemas.microsoft.com/office/drawing/2014/main" id="{63287B61-AFFB-498D-8AF1-3C1BAB25BC3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98" name="Gerade Verbindung mit Pfeil 397">
          <a:extLst>
            <a:ext uri="{FF2B5EF4-FFF2-40B4-BE49-F238E27FC236}">
              <a16:creationId xmlns:a16="http://schemas.microsoft.com/office/drawing/2014/main" id="{4A8CAE04-FE86-4B11-905D-CE1BB53FE9D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99" name="Gerade Verbindung mit Pfeil 398">
          <a:extLst>
            <a:ext uri="{FF2B5EF4-FFF2-40B4-BE49-F238E27FC236}">
              <a16:creationId xmlns:a16="http://schemas.microsoft.com/office/drawing/2014/main" id="{445E2014-3F43-4A22-90C6-DAE9B6AB27C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00" name="Gerade Verbindung mit Pfeil 399">
          <a:extLst>
            <a:ext uri="{FF2B5EF4-FFF2-40B4-BE49-F238E27FC236}">
              <a16:creationId xmlns:a16="http://schemas.microsoft.com/office/drawing/2014/main" id="{FCAF5BE2-38DE-4096-BA86-796731A5D97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01" name="Gerade Verbindung mit Pfeil 400">
          <a:extLst>
            <a:ext uri="{FF2B5EF4-FFF2-40B4-BE49-F238E27FC236}">
              <a16:creationId xmlns:a16="http://schemas.microsoft.com/office/drawing/2014/main" id="{934BD1B2-EE8C-4FD4-99F0-113DFA63B83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02" name="Gerade Verbindung mit Pfeil 401">
          <a:extLst>
            <a:ext uri="{FF2B5EF4-FFF2-40B4-BE49-F238E27FC236}">
              <a16:creationId xmlns:a16="http://schemas.microsoft.com/office/drawing/2014/main" id="{6C86895B-7D50-493A-93E9-752AA684EB5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03" name="Gerade Verbindung mit Pfeil 402">
          <a:extLst>
            <a:ext uri="{FF2B5EF4-FFF2-40B4-BE49-F238E27FC236}">
              <a16:creationId xmlns:a16="http://schemas.microsoft.com/office/drawing/2014/main" id="{BD2398B7-87E1-468C-B5FC-BF0DCA7D147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04" name="Gerade Verbindung mit Pfeil 403">
          <a:extLst>
            <a:ext uri="{FF2B5EF4-FFF2-40B4-BE49-F238E27FC236}">
              <a16:creationId xmlns:a16="http://schemas.microsoft.com/office/drawing/2014/main" id="{F8278A7F-59B0-41D3-A139-F7208B3495A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05" name="Gerade Verbindung mit Pfeil 404">
          <a:extLst>
            <a:ext uri="{FF2B5EF4-FFF2-40B4-BE49-F238E27FC236}">
              <a16:creationId xmlns:a16="http://schemas.microsoft.com/office/drawing/2014/main" id="{2D63FE9E-6392-4469-B5A9-D6435A9A865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06" name="Gerade Verbindung mit Pfeil 405">
          <a:extLst>
            <a:ext uri="{FF2B5EF4-FFF2-40B4-BE49-F238E27FC236}">
              <a16:creationId xmlns:a16="http://schemas.microsoft.com/office/drawing/2014/main" id="{BA1ADFBB-9FB5-4095-A3DB-B1B6B4F17DF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07" name="Gerade Verbindung mit Pfeil 406">
          <a:extLst>
            <a:ext uri="{FF2B5EF4-FFF2-40B4-BE49-F238E27FC236}">
              <a16:creationId xmlns:a16="http://schemas.microsoft.com/office/drawing/2014/main" id="{46BE7EE9-E388-489A-90C1-5E3F72BDB66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08" name="Gerade Verbindung mit Pfeil 407">
          <a:extLst>
            <a:ext uri="{FF2B5EF4-FFF2-40B4-BE49-F238E27FC236}">
              <a16:creationId xmlns:a16="http://schemas.microsoft.com/office/drawing/2014/main" id="{2A8F6576-354B-4F90-8CD4-A01D0B6D5D5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09" name="Gerade Verbindung mit Pfeil 408">
          <a:extLst>
            <a:ext uri="{FF2B5EF4-FFF2-40B4-BE49-F238E27FC236}">
              <a16:creationId xmlns:a16="http://schemas.microsoft.com/office/drawing/2014/main" id="{585AD43B-1AA9-4267-B2E6-9D9BDCEDBD2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10" name="Gerade Verbindung mit Pfeil 409">
          <a:extLst>
            <a:ext uri="{FF2B5EF4-FFF2-40B4-BE49-F238E27FC236}">
              <a16:creationId xmlns:a16="http://schemas.microsoft.com/office/drawing/2014/main" id="{17F8FCB8-F68C-4A6F-90BB-B633C0FF035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11" name="Gerade Verbindung mit Pfeil 410">
          <a:extLst>
            <a:ext uri="{FF2B5EF4-FFF2-40B4-BE49-F238E27FC236}">
              <a16:creationId xmlns:a16="http://schemas.microsoft.com/office/drawing/2014/main" id="{4715F0BE-E04B-4C08-9028-05644243D24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12" name="Gerade Verbindung mit Pfeil 411">
          <a:extLst>
            <a:ext uri="{FF2B5EF4-FFF2-40B4-BE49-F238E27FC236}">
              <a16:creationId xmlns:a16="http://schemas.microsoft.com/office/drawing/2014/main" id="{C9F583B0-101C-4EE3-BBAE-04B32813031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13" name="Gerade Verbindung mit Pfeil 412">
          <a:extLst>
            <a:ext uri="{FF2B5EF4-FFF2-40B4-BE49-F238E27FC236}">
              <a16:creationId xmlns:a16="http://schemas.microsoft.com/office/drawing/2014/main" id="{8F82E0E4-665F-466B-B129-70EB3E1F655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14" name="Gerade Verbindung mit Pfeil 413">
          <a:extLst>
            <a:ext uri="{FF2B5EF4-FFF2-40B4-BE49-F238E27FC236}">
              <a16:creationId xmlns:a16="http://schemas.microsoft.com/office/drawing/2014/main" id="{27AC3B8F-BCB7-4E80-BC59-371C0A7609E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15" name="Gerade Verbindung mit Pfeil 414">
          <a:extLst>
            <a:ext uri="{FF2B5EF4-FFF2-40B4-BE49-F238E27FC236}">
              <a16:creationId xmlns:a16="http://schemas.microsoft.com/office/drawing/2014/main" id="{D71CA7F7-397C-4BF5-8D4A-C267893913D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16" name="Gerade Verbindung mit Pfeil 415">
          <a:extLst>
            <a:ext uri="{FF2B5EF4-FFF2-40B4-BE49-F238E27FC236}">
              <a16:creationId xmlns:a16="http://schemas.microsoft.com/office/drawing/2014/main" id="{AA969E70-2BDF-4DF8-86B8-A1E7B7DC13D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17" name="Gerade Verbindung mit Pfeil 416">
          <a:extLst>
            <a:ext uri="{FF2B5EF4-FFF2-40B4-BE49-F238E27FC236}">
              <a16:creationId xmlns:a16="http://schemas.microsoft.com/office/drawing/2014/main" id="{7A9B555C-55C2-43FA-93F0-9EABCC9F2A4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18" name="Gerade Verbindung mit Pfeil 417">
          <a:extLst>
            <a:ext uri="{FF2B5EF4-FFF2-40B4-BE49-F238E27FC236}">
              <a16:creationId xmlns:a16="http://schemas.microsoft.com/office/drawing/2014/main" id="{FCB5D00A-7537-480F-A79F-B77B5F9ADA7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19" name="Gerade Verbindung mit Pfeil 418">
          <a:extLst>
            <a:ext uri="{FF2B5EF4-FFF2-40B4-BE49-F238E27FC236}">
              <a16:creationId xmlns:a16="http://schemas.microsoft.com/office/drawing/2014/main" id="{54C03122-8537-49BA-B6B3-2F4E8BC8E70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20" name="Gerade Verbindung mit Pfeil 419">
          <a:extLst>
            <a:ext uri="{FF2B5EF4-FFF2-40B4-BE49-F238E27FC236}">
              <a16:creationId xmlns:a16="http://schemas.microsoft.com/office/drawing/2014/main" id="{E80C6CC3-3D82-4B29-AEBC-A13A039F259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21" name="Gerade Verbindung mit Pfeil 420">
          <a:extLst>
            <a:ext uri="{FF2B5EF4-FFF2-40B4-BE49-F238E27FC236}">
              <a16:creationId xmlns:a16="http://schemas.microsoft.com/office/drawing/2014/main" id="{A10EC6FC-0BCE-46BC-9C64-ADF91781998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22" name="Gerade Verbindung mit Pfeil 421">
          <a:extLst>
            <a:ext uri="{FF2B5EF4-FFF2-40B4-BE49-F238E27FC236}">
              <a16:creationId xmlns:a16="http://schemas.microsoft.com/office/drawing/2014/main" id="{4880AC09-73D3-49E4-8D5A-2C504F9E9F4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23" name="Gerade Verbindung mit Pfeil 422">
          <a:extLst>
            <a:ext uri="{FF2B5EF4-FFF2-40B4-BE49-F238E27FC236}">
              <a16:creationId xmlns:a16="http://schemas.microsoft.com/office/drawing/2014/main" id="{BF9F9ED4-2181-4370-A8BB-40CD4EBAD03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24" name="Gerade Verbindung mit Pfeil 423">
          <a:extLst>
            <a:ext uri="{FF2B5EF4-FFF2-40B4-BE49-F238E27FC236}">
              <a16:creationId xmlns:a16="http://schemas.microsoft.com/office/drawing/2014/main" id="{31767758-0F48-44A5-87E9-9EE6E10A069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25" name="Gerade Verbindung mit Pfeil 424">
          <a:extLst>
            <a:ext uri="{FF2B5EF4-FFF2-40B4-BE49-F238E27FC236}">
              <a16:creationId xmlns:a16="http://schemas.microsoft.com/office/drawing/2014/main" id="{03E4C257-7A6F-4B2B-9DB2-39CE4C752D3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26" name="Gerade Verbindung mit Pfeil 425">
          <a:extLst>
            <a:ext uri="{FF2B5EF4-FFF2-40B4-BE49-F238E27FC236}">
              <a16:creationId xmlns:a16="http://schemas.microsoft.com/office/drawing/2014/main" id="{9978613D-906A-4B42-A850-30E84CB11F0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27" name="Gerade Verbindung mit Pfeil 426">
          <a:extLst>
            <a:ext uri="{FF2B5EF4-FFF2-40B4-BE49-F238E27FC236}">
              <a16:creationId xmlns:a16="http://schemas.microsoft.com/office/drawing/2014/main" id="{7E497C71-D9BD-4023-9746-AEB68DCF076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28" name="Gerade Verbindung mit Pfeil 427">
          <a:extLst>
            <a:ext uri="{FF2B5EF4-FFF2-40B4-BE49-F238E27FC236}">
              <a16:creationId xmlns:a16="http://schemas.microsoft.com/office/drawing/2014/main" id="{B0C79A5A-7E71-4F9C-8E87-56D6DE27876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29" name="Gerade Verbindung mit Pfeil 428">
          <a:extLst>
            <a:ext uri="{FF2B5EF4-FFF2-40B4-BE49-F238E27FC236}">
              <a16:creationId xmlns:a16="http://schemas.microsoft.com/office/drawing/2014/main" id="{4EFDB83B-5C7A-477F-93DE-60BD8BD99AB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30" name="Gerade Verbindung mit Pfeil 429">
          <a:extLst>
            <a:ext uri="{FF2B5EF4-FFF2-40B4-BE49-F238E27FC236}">
              <a16:creationId xmlns:a16="http://schemas.microsoft.com/office/drawing/2014/main" id="{F8EAD0FE-EE0C-4634-BFA4-4F3FD9A7D1D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31" name="Gerade Verbindung mit Pfeil 430">
          <a:extLst>
            <a:ext uri="{FF2B5EF4-FFF2-40B4-BE49-F238E27FC236}">
              <a16:creationId xmlns:a16="http://schemas.microsoft.com/office/drawing/2014/main" id="{E238770E-6610-4DF5-89E9-5A9FAE387DE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32" name="Gerade Verbindung mit Pfeil 431">
          <a:extLst>
            <a:ext uri="{FF2B5EF4-FFF2-40B4-BE49-F238E27FC236}">
              <a16:creationId xmlns:a16="http://schemas.microsoft.com/office/drawing/2014/main" id="{DF13D0D1-CAD3-419A-914E-F314F528FA7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33" name="Gerade Verbindung mit Pfeil 432">
          <a:extLst>
            <a:ext uri="{FF2B5EF4-FFF2-40B4-BE49-F238E27FC236}">
              <a16:creationId xmlns:a16="http://schemas.microsoft.com/office/drawing/2014/main" id="{F7327D3B-C6ED-44A7-9C8A-CBE1DF3E4D3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34" name="Gerade Verbindung mit Pfeil 433">
          <a:extLst>
            <a:ext uri="{FF2B5EF4-FFF2-40B4-BE49-F238E27FC236}">
              <a16:creationId xmlns:a16="http://schemas.microsoft.com/office/drawing/2014/main" id="{D50CA952-B9D1-4F9D-AF06-B76F4927A37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35" name="Gerade Verbindung mit Pfeil 434">
          <a:extLst>
            <a:ext uri="{FF2B5EF4-FFF2-40B4-BE49-F238E27FC236}">
              <a16:creationId xmlns:a16="http://schemas.microsoft.com/office/drawing/2014/main" id="{AAB6D6CE-2EDF-4D16-8E88-8041F9FE192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36" name="Gerade Verbindung mit Pfeil 435">
          <a:extLst>
            <a:ext uri="{FF2B5EF4-FFF2-40B4-BE49-F238E27FC236}">
              <a16:creationId xmlns:a16="http://schemas.microsoft.com/office/drawing/2014/main" id="{933338BF-C8AC-4843-81FF-D6D279A32DB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37" name="Gerade Verbindung mit Pfeil 436">
          <a:extLst>
            <a:ext uri="{FF2B5EF4-FFF2-40B4-BE49-F238E27FC236}">
              <a16:creationId xmlns:a16="http://schemas.microsoft.com/office/drawing/2014/main" id="{429C5ED8-2BF8-4B70-9714-9902EFD8462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38" name="Gerade Verbindung mit Pfeil 437">
          <a:extLst>
            <a:ext uri="{FF2B5EF4-FFF2-40B4-BE49-F238E27FC236}">
              <a16:creationId xmlns:a16="http://schemas.microsoft.com/office/drawing/2014/main" id="{972512B0-5E7B-4734-A523-5B022BC213D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39" name="Gerade Verbindung mit Pfeil 438">
          <a:extLst>
            <a:ext uri="{FF2B5EF4-FFF2-40B4-BE49-F238E27FC236}">
              <a16:creationId xmlns:a16="http://schemas.microsoft.com/office/drawing/2014/main" id="{F71E6578-96C9-4F87-83AD-A4314B325E4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40" name="Gerade Verbindung mit Pfeil 439">
          <a:extLst>
            <a:ext uri="{FF2B5EF4-FFF2-40B4-BE49-F238E27FC236}">
              <a16:creationId xmlns:a16="http://schemas.microsoft.com/office/drawing/2014/main" id="{537B5733-5C57-40CD-A627-0A6E9BD0B91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41" name="Gerade Verbindung mit Pfeil 440">
          <a:extLst>
            <a:ext uri="{FF2B5EF4-FFF2-40B4-BE49-F238E27FC236}">
              <a16:creationId xmlns:a16="http://schemas.microsoft.com/office/drawing/2014/main" id="{12DE5295-0D4B-4DD3-9F29-362A31C18B4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42" name="Gerade Verbindung mit Pfeil 441">
          <a:extLst>
            <a:ext uri="{FF2B5EF4-FFF2-40B4-BE49-F238E27FC236}">
              <a16:creationId xmlns:a16="http://schemas.microsoft.com/office/drawing/2014/main" id="{83324A0F-C6C1-4D2B-8B99-A50255C9455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43" name="Gerade Verbindung mit Pfeil 442">
          <a:extLst>
            <a:ext uri="{FF2B5EF4-FFF2-40B4-BE49-F238E27FC236}">
              <a16:creationId xmlns:a16="http://schemas.microsoft.com/office/drawing/2014/main" id="{B9ED9E55-669D-4B0A-8E3F-EA934E1954A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44" name="Gerade Verbindung mit Pfeil 443">
          <a:extLst>
            <a:ext uri="{FF2B5EF4-FFF2-40B4-BE49-F238E27FC236}">
              <a16:creationId xmlns:a16="http://schemas.microsoft.com/office/drawing/2014/main" id="{029A5B46-E7FC-442D-81A5-8E38E835E86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45" name="Gerade Verbindung mit Pfeil 444">
          <a:extLst>
            <a:ext uri="{FF2B5EF4-FFF2-40B4-BE49-F238E27FC236}">
              <a16:creationId xmlns:a16="http://schemas.microsoft.com/office/drawing/2014/main" id="{5A09C315-A44A-46BE-B0A3-C4C630857E9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46" name="Gerade Verbindung mit Pfeil 445">
          <a:extLst>
            <a:ext uri="{FF2B5EF4-FFF2-40B4-BE49-F238E27FC236}">
              <a16:creationId xmlns:a16="http://schemas.microsoft.com/office/drawing/2014/main" id="{FB6EAAD7-C2D1-4915-B293-C6D13AF8F58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47" name="Gerade Verbindung mit Pfeil 446">
          <a:extLst>
            <a:ext uri="{FF2B5EF4-FFF2-40B4-BE49-F238E27FC236}">
              <a16:creationId xmlns:a16="http://schemas.microsoft.com/office/drawing/2014/main" id="{91B73A91-C31E-45B0-B7F9-1DB56173FA7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48" name="Gerade Verbindung mit Pfeil 447">
          <a:extLst>
            <a:ext uri="{FF2B5EF4-FFF2-40B4-BE49-F238E27FC236}">
              <a16:creationId xmlns:a16="http://schemas.microsoft.com/office/drawing/2014/main" id="{8CB24E88-7874-48C4-8549-872DCDE05B9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49" name="Gerade Verbindung mit Pfeil 448">
          <a:extLst>
            <a:ext uri="{FF2B5EF4-FFF2-40B4-BE49-F238E27FC236}">
              <a16:creationId xmlns:a16="http://schemas.microsoft.com/office/drawing/2014/main" id="{333F7367-3746-4228-84D2-A34B5D55F0A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50" name="Gerade Verbindung mit Pfeil 449">
          <a:extLst>
            <a:ext uri="{FF2B5EF4-FFF2-40B4-BE49-F238E27FC236}">
              <a16:creationId xmlns:a16="http://schemas.microsoft.com/office/drawing/2014/main" id="{923328A3-E8EE-4199-A97D-539298489FF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51" name="Gerade Verbindung mit Pfeil 450">
          <a:extLst>
            <a:ext uri="{FF2B5EF4-FFF2-40B4-BE49-F238E27FC236}">
              <a16:creationId xmlns:a16="http://schemas.microsoft.com/office/drawing/2014/main" id="{1AA17057-B4B2-42CB-866B-CB36DF552FD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52" name="Gerade Verbindung mit Pfeil 451">
          <a:extLst>
            <a:ext uri="{FF2B5EF4-FFF2-40B4-BE49-F238E27FC236}">
              <a16:creationId xmlns:a16="http://schemas.microsoft.com/office/drawing/2014/main" id="{D77A7958-65B7-4BE5-915A-F73533C2EB3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53" name="Gerade Verbindung mit Pfeil 452">
          <a:extLst>
            <a:ext uri="{FF2B5EF4-FFF2-40B4-BE49-F238E27FC236}">
              <a16:creationId xmlns:a16="http://schemas.microsoft.com/office/drawing/2014/main" id="{6F237D7A-3242-4755-AF23-C6AC4219980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54" name="Gerade Verbindung mit Pfeil 453">
          <a:extLst>
            <a:ext uri="{FF2B5EF4-FFF2-40B4-BE49-F238E27FC236}">
              <a16:creationId xmlns:a16="http://schemas.microsoft.com/office/drawing/2014/main" id="{1AB50D87-897C-4538-8BF2-1680CA9F64A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55" name="Gerade Verbindung mit Pfeil 454">
          <a:extLst>
            <a:ext uri="{FF2B5EF4-FFF2-40B4-BE49-F238E27FC236}">
              <a16:creationId xmlns:a16="http://schemas.microsoft.com/office/drawing/2014/main" id="{7DEB9070-9314-408B-A739-010EC488442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56" name="Gerade Verbindung mit Pfeil 455">
          <a:extLst>
            <a:ext uri="{FF2B5EF4-FFF2-40B4-BE49-F238E27FC236}">
              <a16:creationId xmlns:a16="http://schemas.microsoft.com/office/drawing/2014/main" id="{33ECC4C5-76C5-41A5-ADE0-4703F3098F4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57" name="Gerade Verbindung mit Pfeil 456">
          <a:extLst>
            <a:ext uri="{FF2B5EF4-FFF2-40B4-BE49-F238E27FC236}">
              <a16:creationId xmlns:a16="http://schemas.microsoft.com/office/drawing/2014/main" id="{0F5CF18E-91FC-46FA-8D5C-DFFFC7DF5C8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58" name="Gerade Verbindung mit Pfeil 457">
          <a:extLst>
            <a:ext uri="{FF2B5EF4-FFF2-40B4-BE49-F238E27FC236}">
              <a16:creationId xmlns:a16="http://schemas.microsoft.com/office/drawing/2014/main" id="{ACC6F0A1-1273-452E-AFE3-EB2366477DF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59" name="Gerade Verbindung mit Pfeil 458">
          <a:extLst>
            <a:ext uri="{FF2B5EF4-FFF2-40B4-BE49-F238E27FC236}">
              <a16:creationId xmlns:a16="http://schemas.microsoft.com/office/drawing/2014/main" id="{BE705D80-0E80-46AF-8938-7B6169D66A2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60" name="Gerade Verbindung mit Pfeil 459">
          <a:extLst>
            <a:ext uri="{FF2B5EF4-FFF2-40B4-BE49-F238E27FC236}">
              <a16:creationId xmlns:a16="http://schemas.microsoft.com/office/drawing/2014/main" id="{FD0F237E-E733-48F3-A4AE-83D508CAD80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61" name="Gerade Verbindung mit Pfeil 460">
          <a:extLst>
            <a:ext uri="{FF2B5EF4-FFF2-40B4-BE49-F238E27FC236}">
              <a16:creationId xmlns:a16="http://schemas.microsoft.com/office/drawing/2014/main" id="{14A84CD4-B086-4DAF-B3C7-08CCCBD64EA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62" name="Gerade Verbindung mit Pfeil 461">
          <a:extLst>
            <a:ext uri="{FF2B5EF4-FFF2-40B4-BE49-F238E27FC236}">
              <a16:creationId xmlns:a16="http://schemas.microsoft.com/office/drawing/2014/main" id="{4BD491AE-40CB-4145-BDDF-CCE3404B8D1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63" name="Gerade Verbindung mit Pfeil 462">
          <a:extLst>
            <a:ext uri="{FF2B5EF4-FFF2-40B4-BE49-F238E27FC236}">
              <a16:creationId xmlns:a16="http://schemas.microsoft.com/office/drawing/2014/main" id="{9DC14F61-DB87-438E-B2EF-7A0A2451B4B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64" name="Gerade Verbindung mit Pfeil 463">
          <a:extLst>
            <a:ext uri="{FF2B5EF4-FFF2-40B4-BE49-F238E27FC236}">
              <a16:creationId xmlns:a16="http://schemas.microsoft.com/office/drawing/2014/main" id="{A7E0D95C-68F2-4783-9BCA-81E6A3B6592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65" name="Gerade Verbindung mit Pfeil 464">
          <a:extLst>
            <a:ext uri="{FF2B5EF4-FFF2-40B4-BE49-F238E27FC236}">
              <a16:creationId xmlns:a16="http://schemas.microsoft.com/office/drawing/2014/main" id="{98C049BB-0A06-4B97-AEC5-7AEE0868F7A8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66" name="Gerade Verbindung mit Pfeil 465">
          <a:extLst>
            <a:ext uri="{FF2B5EF4-FFF2-40B4-BE49-F238E27FC236}">
              <a16:creationId xmlns:a16="http://schemas.microsoft.com/office/drawing/2014/main" id="{28A6A84D-AFE9-4CA8-A617-65ED13739101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67" name="Gerade Verbindung mit Pfeil 466">
          <a:extLst>
            <a:ext uri="{FF2B5EF4-FFF2-40B4-BE49-F238E27FC236}">
              <a16:creationId xmlns:a16="http://schemas.microsoft.com/office/drawing/2014/main" id="{EE5B87F8-C536-4CF4-8312-CC539269AC84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68" name="Gerade Verbindung mit Pfeil 467">
          <a:extLst>
            <a:ext uri="{FF2B5EF4-FFF2-40B4-BE49-F238E27FC236}">
              <a16:creationId xmlns:a16="http://schemas.microsoft.com/office/drawing/2014/main" id="{3FD50456-F0DE-4331-883C-C8118EC684C9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69" name="Gerade Verbindung mit Pfeil 468">
          <a:extLst>
            <a:ext uri="{FF2B5EF4-FFF2-40B4-BE49-F238E27FC236}">
              <a16:creationId xmlns:a16="http://schemas.microsoft.com/office/drawing/2014/main" id="{68FFF675-C33D-45E2-91C7-67BDAD29C4EA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70" name="Gerade Verbindung mit Pfeil 469">
          <a:extLst>
            <a:ext uri="{FF2B5EF4-FFF2-40B4-BE49-F238E27FC236}">
              <a16:creationId xmlns:a16="http://schemas.microsoft.com/office/drawing/2014/main" id="{B68CAEAD-540E-4539-919E-38ADE89DCC77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71" name="Gerade Verbindung mit Pfeil 470">
          <a:extLst>
            <a:ext uri="{FF2B5EF4-FFF2-40B4-BE49-F238E27FC236}">
              <a16:creationId xmlns:a16="http://schemas.microsoft.com/office/drawing/2014/main" id="{8BB93CF6-AE3F-470A-9882-6A25099535E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72" name="Gerade Verbindung mit Pfeil 471">
          <a:extLst>
            <a:ext uri="{FF2B5EF4-FFF2-40B4-BE49-F238E27FC236}">
              <a16:creationId xmlns:a16="http://schemas.microsoft.com/office/drawing/2014/main" id="{0DAA3F39-3BD4-417B-8FF6-6E1E1E6BB673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73" name="Gerade Verbindung mit Pfeil 472">
          <a:extLst>
            <a:ext uri="{FF2B5EF4-FFF2-40B4-BE49-F238E27FC236}">
              <a16:creationId xmlns:a16="http://schemas.microsoft.com/office/drawing/2014/main" id="{5E20EF1B-1F34-4DD6-88C3-DED150DA7028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74" name="Gerade Verbindung mit Pfeil 473">
          <a:extLst>
            <a:ext uri="{FF2B5EF4-FFF2-40B4-BE49-F238E27FC236}">
              <a16:creationId xmlns:a16="http://schemas.microsoft.com/office/drawing/2014/main" id="{2FCC0960-77FC-4759-B00D-B59B2B445598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75" name="Gerade Verbindung mit Pfeil 474">
          <a:extLst>
            <a:ext uri="{FF2B5EF4-FFF2-40B4-BE49-F238E27FC236}">
              <a16:creationId xmlns:a16="http://schemas.microsoft.com/office/drawing/2014/main" id="{4A3BB4FC-F5C3-4393-9CAB-0008348FC9A8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76" name="Gerade Verbindung mit Pfeil 475">
          <a:extLst>
            <a:ext uri="{FF2B5EF4-FFF2-40B4-BE49-F238E27FC236}">
              <a16:creationId xmlns:a16="http://schemas.microsoft.com/office/drawing/2014/main" id="{DA7DA1F2-43ED-48E1-9761-5B99FD77B7D3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77" name="Gerade Verbindung mit Pfeil 476">
          <a:extLst>
            <a:ext uri="{FF2B5EF4-FFF2-40B4-BE49-F238E27FC236}">
              <a16:creationId xmlns:a16="http://schemas.microsoft.com/office/drawing/2014/main" id="{57449F1D-7C5D-462D-8AFE-9283D2616FCE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78" name="Gerade Verbindung mit Pfeil 477">
          <a:extLst>
            <a:ext uri="{FF2B5EF4-FFF2-40B4-BE49-F238E27FC236}">
              <a16:creationId xmlns:a16="http://schemas.microsoft.com/office/drawing/2014/main" id="{FDA8A642-2300-4AF2-A12D-D2E27C1B5237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79" name="Gerade Verbindung mit Pfeil 478">
          <a:extLst>
            <a:ext uri="{FF2B5EF4-FFF2-40B4-BE49-F238E27FC236}">
              <a16:creationId xmlns:a16="http://schemas.microsoft.com/office/drawing/2014/main" id="{DB5214B1-A1C5-4449-AC0C-CBAA1EDBB4F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80" name="Gerade Verbindung mit Pfeil 479">
          <a:extLst>
            <a:ext uri="{FF2B5EF4-FFF2-40B4-BE49-F238E27FC236}">
              <a16:creationId xmlns:a16="http://schemas.microsoft.com/office/drawing/2014/main" id="{189611B9-7F17-44E7-A611-D48FE88AC971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81" name="Gerade Verbindung mit Pfeil 480">
          <a:extLst>
            <a:ext uri="{FF2B5EF4-FFF2-40B4-BE49-F238E27FC236}">
              <a16:creationId xmlns:a16="http://schemas.microsoft.com/office/drawing/2014/main" id="{9BEE3629-3944-4D0A-8F5A-FA965CB32AAA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82" name="Gerade Verbindung mit Pfeil 481">
          <a:extLst>
            <a:ext uri="{FF2B5EF4-FFF2-40B4-BE49-F238E27FC236}">
              <a16:creationId xmlns:a16="http://schemas.microsoft.com/office/drawing/2014/main" id="{415E72BB-77F6-4328-9CD5-C01D7AAE504F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83" name="Gerade Verbindung mit Pfeil 482">
          <a:extLst>
            <a:ext uri="{FF2B5EF4-FFF2-40B4-BE49-F238E27FC236}">
              <a16:creationId xmlns:a16="http://schemas.microsoft.com/office/drawing/2014/main" id="{189D93D1-5862-4274-88B9-35DCEC8E3636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84" name="Gerade Verbindung mit Pfeil 483">
          <a:extLst>
            <a:ext uri="{FF2B5EF4-FFF2-40B4-BE49-F238E27FC236}">
              <a16:creationId xmlns:a16="http://schemas.microsoft.com/office/drawing/2014/main" id="{D762DDD5-0ACB-42AD-9671-6460EBA6015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85" name="Gerade Verbindung mit Pfeil 484">
          <a:extLst>
            <a:ext uri="{FF2B5EF4-FFF2-40B4-BE49-F238E27FC236}">
              <a16:creationId xmlns:a16="http://schemas.microsoft.com/office/drawing/2014/main" id="{A58FC7E3-AFB0-4966-B0C4-9F3C1D1F6A6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86" name="Gerade Verbindung mit Pfeil 485">
          <a:extLst>
            <a:ext uri="{FF2B5EF4-FFF2-40B4-BE49-F238E27FC236}">
              <a16:creationId xmlns:a16="http://schemas.microsoft.com/office/drawing/2014/main" id="{25067D9F-734B-47D8-8480-743F3452863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87" name="Gerade Verbindung mit Pfeil 486">
          <a:extLst>
            <a:ext uri="{FF2B5EF4-FFF2-40B4-BE49-F238E27FC236}">
              <a16:creationId xmlns:a16="http://schemas.microsoft.com/office/drawing/2014/main" id="{F65D7772-78D0-4E09-8AFA-8F0CBAFF389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88" name="Gerade Verbindung mit Pfeil 487">
          <a:extLst>
            <a:ext uri="{FF2B5EF4-FFF2-40B4-BE49-F238E27FC236}">
              <a16:creationId xmlns:a16="http://schemas.microsoft.com/office/drawing/2014/main" id="{A858C3C8-E676-421C-BE20-12143E8DEA3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89" name="Gerade Verbindung mit Pfeil 488">
          <a:extLst>
            <a:ext uri="{FF2B5EF4-FFF2-40B4-BE49-F238E27FC236}">
              <a16:creationId xmlns:a16="http://schemas.microsoft.com/office/drawing/2014/main" id="{E0D38607-3DEC-469C-B149-9EC73B49E4C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90" name="Gerade Verbindung mit Pfeil 489">
          <a:extLst>
            <a:ext uri="{FF2B5EF4-FFF2-40B4-BE49-F238E27FC236}">
              <a16:creationId xmlns:a16="http://schemas.microsoft.com/office/drawing/2014/main" id="{4B6B06DA-438E-48F3-8874-2178737F957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91" name="Gerade Verbindung mit Pfeil 490">
          <a:extLst>
            <a:ext uri="{FF2B5EF4-FFF2-40B4-BE49-F238E27FC236}">
              <a16:creationId xmlns:a16="http://schemas.microsoft.com/office/drawing/2014/main" id="{2E048B4B-6CAA-4C61-8C42-FB3D4FA589D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92" name="Gerade Verbindung mit Pfeil 491">
          <a:extLst>
            <a:ext uri="{FF2B5EF4-FFF2-40B4-BE49-F238E27FC236}">
              <a16:creationId xmlns:a16="http://schemas.microsoft.com/office/drawing/2014/main" id="{6F17DD76-37CA-423C-9076-CBA5636DAC2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93" name="Gerade Verbindung mit Pfeil 492">
          <a:extLst>
            <a:ext uri="{FF2B5EF4-FFF2-40B4-BE49-F238E27FC236}">
              <a16:creationId xmlns:a16="http://schemas.microsoft.com/office/drawing/2014/main" id="{30346548-6BF0-4DFB-8D81-B1293C3D8F4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94" name="Gerade Verbindung mit Pfeil 493">
          <a:extLst>
            <a:ext uri="{FF2B5EF4-FFF2-40B4-BE49-F238E27FC236}">
              <a16:creationId xmlns:a16="http://schemas.microsoft.com/office/drawing/2014/main" id="{A38C144C-AEBE-4468-A904-7880506623A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95" name="Gerade Verbindung mit Pfeil 494">
          <a:extLst>
            <a:ext uri="{FF2B5EF4-FFF2-40B4-BE49-F238E27FC236}">
              <a16:creationId xmlns:a16="http://schemas.microsoft.com/office/drawing/2014/main" id="{8F116C97-9F2F-45FE-9725-12F94E117A2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96" name="Gerade Verbindung mit Pfeil 495">
          <a:extLst>
            <a:ext uri="{FF2B5EF4-FFF2-40B4-BE49-F238E27FC236}">
              <a16:creationId xmlns:a16="http://schemas.microsoft.com/office/drawing/2014/main" id="{DFBCABB4-646C-49A9-A8B1-B7C2EDBC086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97" name="Gerade Verbindung mit Pfeil 496">
          <a:extLst>
            <a:ext uri="{FF2B5EF4-FFF2-40B4-BE49-F238E27FC236}">
              <a16:creationId xmlns:a16="http://schemas.microsoft.com/office/drawing/2014/main" id="{331F415B-5F18-4E44-A45D-5BFC1F2CE9F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98" name="Gerade Verbindung mit Pfeil 497">
          <a:extLst>
            <a:ext uri="{FF2B5EF4-FFF2-40B4-BE49-F238E27FC236}">
              <a16:creationId xmlns:a16="http://schemas.microsoft.com/office/drawing/2014/main" id="{775D3045-0B6A-48E0-9818-F2BA4297517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99" name="Gerade Verbindung mit Pfeil 498">
          <a:extLst>
            <a:ext uri="{FF2B5EF4-FFF2-40B4-BE49-F238E27FC236}">
              <a16:creationId xmlns:a16="http://schemas.microsoft.com/office/drawing/2014/main" id="{F3948460-9826-4053-B231-1D4823C8F30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00" name="Gerade Verbindung mit Pfeil 499">
          <a:extLst>
            <a:ext uri="{FF2B5EF4-FFF2-40B4-BE49-F238E27FC236}">
              <a16:creationId xmlns:a16="http://schemas.microsoft.com/office/drawing/2014/main" id="{9F491879-1C3B-4BA5-ABCC-E588C6E01BA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01" name="Gerade Verbindung mit Pfeil 500">
          <a:extLst>
            <a:ext uri="{FF2B5EF4-FFF2-40B4-BE49-F238E27FC236}">
              <a16:creationId xmlns:a16="http://schemas.microsoft.com/office/drawing/2014/main" id="{FBF6E26B-75FA-4DA3-8C81-D9345825E21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02" name="Gerade Verbindung mit Pfeil 501">
          <a:extLst>
            <a:ext uri="{FF2B5EF4-FFF2-40B4-BE49-F238E27FC236}">
              <a16:creationId xmlns:a16="http://schemas.microsoft.com/office/drawing/2014/main" id="{91878247-8358-4912-9685-20AE53AB535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03" name="Gerade Verbindung mit Pfeil 502">
          <a:extLst>
            <a:ext uri="{FF2B5EF4-FFF2-40B4-BE49-F238E27FC236}">
              <a16:creationId xmlns:a16="http://schemas.microsoft.com/office/drawing/2014/main" id="{BD0A26FB-1AAB-41FA-96D9-B15741A4C7A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04" name="Gerade Verbindung mit Pfeil 503">
          <a:extLst>
            <a:ext uri="{FF2B5EF4-FFF2-40B4-BE49-F238E27FC236}">
              <a16:creationId xmlns:a16="http://schemas.microsoft.com/office/drawing/2014/main" id="{0550D9B8-B315-49BB-96C0-6232C000F70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05" name="Gerade Verbindung mit Pfeil 504">
          <a:extLst>
            <a:ext uri="{FF2B5EF4-FFF2-40B4-BE49-F238E27FC236}">
              <a16:creationId xmlns:a16="http://schemas.microsoft.com/office/drawing/2014/main" id="{1B0B85F9-F6EB-48E8-9C06-10FEE54367C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06" name="Gerade Verbindung mit Pfeil 505">
          <a:extLst>
            <a:ext uri="{FF2B5EF4-FFF2-40B4-BE49-F238E27FC236}">
              <a16:creationId xmlns:a16="http://schemas.microsoft.com/office/drawing/2014/main" id="{0AF37B4E-6F5C-4278-B9C6-8F1E99FF1AD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07" name="Gerade Verbindung mit Pfeil 506">
          <a:extLst>
            <a:ext uri="{FF2B5EF4-FFF2-40B4-BE49-F238E27FC236}">
              <a16:creationId xmlns:a16="http://schemas.microsoft.com/office/drawing/2014/main" id="{40763D37-C03A-42D0-B2A3-104DA272F0C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08" name="Gerade Verbindung mit Pfeil 507">
          <a:extLst>
            <a:ext uri="{FF2B5EF4-FFF2-40B4-BE49-F238E27FC236}">
              <a16:creationId xmlns:a16="http://schemas.microsoft.com/office/drawing/2014/main" id="{CD055938-040F-4EC3-B031-C801C772D4FE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09" name="Gerade Verbindung mit Pfeil 508">
          <a:extLst>
            <a:ext uri="{FF2B5EF4-FFF2-40B4-BE49-F238E27FC236}">
              <a16:creationId xmlns:a16="http://schemas.microsoft.com/office/drawing/2014/main" id="{EEFE5E7D-CC50-4EF3-B7A5-6E2C78A4F27A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10" name="Gerade Verbindung mit Pfeil 509">
          <a:extLst>
            <a:ext uri="{FF2B5EF4-FFF2-40B4-BE49-F238E27FC236}">
              <a16:creationId xmlns:a16="http://schemas.microsoft.com/office/drawing/2014/main" id="{A7209A19-6438-4AC7-B643-3E88B9E74A4E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11" name="Gerade Verbindung mit Pfeil 510">
          <a:extLst>
            <a:ext uri="{FF2B5EF4-FFF2-40B4-BE49-F238E27FC236}">
              <a16:creationId xmlns:a16="http://schemas.microsoft.com/office/drawing/2014/main" id="{B9E3CE05-795A-444E-927B-5E6998307D79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12" name="Gerade Verbindung mit Pfeil 511">
          <a:extLst>
            <a:ext uri="{FF2B5EF4-FFF2-40B4-BE49-F238E27FC236}">
              <a16:creationId xmlns:a16="http://schemas.microsoft.com/office/drawing/2014/main" id="{CA4A861D-6D92-4BE9-92DC-2572E484762A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13" name="Gerade Verbindung mit Pfeil 512">
          <a:extLst>
            <a:ext uri="{FF2B5EF4-FFF2-40B4-BE49-F238E27FC236}">
              <a16:creationId xmlns:a16="http://schemas.microsoft.com/office/drawing/2014/main" id="{87EFCB2C-7F04-4B16-BD1B-D148F4BBB49C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14" name="Gerade Verbindung mit Pfeil 513">
          <a:extLst>
            <a:ext uri="{FF2B5EF4-FFF2-40B4-BE49-F238E27FC236}">
              <a16:creationId xmlns:a16="http://schemas.microsoft.com/office/drawing/2014/main" id="{36A900BD-7326-49C3-B5AA-0AED8A56CD72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15" name="Gerade Verbindung mit Pfeil 514">
          <a:extLst>
            <a:ext uri="{FF2B5EF4-FFF2-40B4-BE49-F238E27FC236}">
              <a16:creationId xmlns:a16="http://schemas.microsoft.com/office/drawing/2014/main" id="{070A7801-5C33-4639-BDB5-A9A4819592DE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16" name="Gerade Verbindung mit Pfeil 515">
          <a:extLst>
            <a:ext uri="{FF2B5EF4-FFF2-40B4-BE49-F238E27FC236}">
              <a16:creationId xmlns:a16="http://schemas.microsoft.com/office/drawing/2014/main" id="{DA8C5669-23A1-48FD-B990-179A2135914F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17" name="Gerade Verbindung mit Pfeil 516">
          <a:extLst>
            <a:ext uri="{FF2B5EF4-FFF2-40B4-BE49-F238E27FC236}">
              <a16:creationId xmlns:a16="http://schemas.microsoft.com/office/drawing/2014/main" id="{3B3C8E74-05A3-4EE7-AF4C-9F73AC541FA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18" name="Gerade Verbindung mit Pfeil 517">
          <a:extLst>
            <a:ext uri="{FF2B5EF4-FFF2-40B4-BE49-F238E27FC236}">
              <a16:creationId xmlns:a16="http://schemas.microsoft.com/office/drawing/2014/main" id="{87C89EE4-DED6-4D2D-8C7E-45432C887BEE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19" name="Gerade Verbindung mit Pfeil 518">
          <a:extLst>
            <a:ext uri="{FF2B5EF4-FFF2-40B4-BE49-F238E27FC236}">
              <a16:creationId xmlns:a16="http://schemas.microsoft.com/office/drawing/2014/main" id="{6A11C6E4-BDB2-4196-9952-C8B993FD2CFE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20" name="Gerade Verbindung mit Pfeil 519">
          <a:extLst>
            <a:ext uri="{FF2B5EF4-FFF2-40B4-BE49-F238E27FC236}">
              <a16:creationId xmlns:a16="http://schemas.microsoft.com/office/drawing/2014/main" id="{E8AAA3AC-3ABC-4260-84D7-5E9E66C50E9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21" name="Gerade Verbindung mit Pfeil 520">
          <a:extLst>
            <a:ext uri="{FF2B5EF4-FFF2-40B4-BE49-F238E27FC236}">
              <a16:creationId xmlns:a16="http://schemas.microsoft.com/office/drawing/2014/main" id="{58391122-EA9B-42D6-B828-1292317730C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22" name="Gerade Verbindung mit Pfeil 521">
          <a:extLst>
            <a:ext uri="{FF2B5EF4-FFF2-40B4-BE49-F238E27FC236}">
              <a16:creationId xmlns:a16="http://schemas.microsoft.com/office/drawing/2014/main" id="{627E626E-A2F3-419F-82C8-BB1D1FC23E6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23" name="Gerade Verbindung mit Pfeil 522">
          <a:extLst>
            <a:ext uri="{FF2B5EF4-FFF2-40B4-BE49-F238E27FC236}">
              <a16:creationId xmlns:a16="http://schemas.microsoft.com/office/drawing/2014/main" id="{54E865AC-796A-448A-8A31-6C08F956F79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24" name="Gerade Verbindung mit Pfeil 523">
          <a:extLst>
            <a:ext uri="{FF2B5EF4-FFF2-40B4-BE49-F238E27FC236}">
              <a16:creationId xmlns:a16="http://schemas.microsoft.com/office/drawing/2014/main" id="{9CEB5CB3-2D51-4F26-BD3F-94C3130A702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25" name="Gerade Verbindung mit Pfeil 524">
          <a:extLst>
            <a:ext uri="{FF2B5EF4-FFF2-40B4-BE49-F238E27FC236}">
              <a16:creationId xmlns:a16="http://schemas.microsoft.com/office/drawing/2014/main" id="{0E8793D9-A46D-4304-9928-6BAD675B2E3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26" name="Gerade Verbindung mit Pfeil 525">
          <a:extLst>
            <a:ext uri="{FF2B5EF4-FFF2-40B4-BE49-F238E27FC236}">
              <a16:creationId xmlns:a16="http://schemas.microsoft.com/office/drawing/2014/main" id="{007432F2-0D58-4EE5-964D-2C7D30CC0C8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27" name="Gerade Verbindung mit Pfeil 526">
          <a:extLst>
            <a:ext uri="{FF2B5EF4-FFF2-40B4-BE49-F238E27FC236}">
              <a16:creationId xmlns:a16="http://schemas.microsoft.com/office/drawing/2014/main" id="{A732860B-0BA0-4D99-BCCF-9D0B36D4E45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28" name="Gerade Verbindung mit Pfeil 527">
          <a:extLst>
            <a:ext uri="{FF2B5EF4-FFF2-40B4-BE49-F238E27FC236}">
              <a16:creationId xmlns:a16="http://schemas.microsoft.com/office/drawing/2014/main" id="{AE69258F-CCB1-410C-9D2E-37B4E8FD36B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29" name="Gerade Verbindung mit Pfeil 528">
          <a:extLst>
            <a:ext uri="{FF2B5EF4-FFF2-40B4-BE49-F238E27FC236}">
              <a16:creationId xmlns:a16="http://schemas.microsoft.com/office/drawing/2014/main" id="{A9683BAE-674F-4FFB-A022-270F55DBACB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30" name="Gerade Verbindung mit Pfeil 529">
          <a:extLst>
            <a:ext uri="{FF2B5EF4-FFF2-40B4-BE49-F238E27FC236}">
              <a16:creationId xmlns:a16="http://schemas.microsoft.com/office/drawing/2014/main" id="{034A6951-0DB1-41AD-BE6D-87E1D05C156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31" name="Gerade Verbindung mit Pfeil 530">
          <a:extLst>
            <a:ext uri="{FF2B5EF4-FFF2-40B4-BE49-F238E27FC236}">
              <a16:creationId xmlns:a16="http://schemas.microsoft.com/office/drawing/2014/main" id="{A9937311-6156-40E3-B36E-4B3444281A2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32" name="Gerade Verbindung mit Pfeil 531">
          <a:extLst>
            <a:ext uri="{FF2B5EF4-FFF2-40B4-BE49-F238E27FC236}">
              <a16:creationId xmlns:a16="http://schemas.microsoft.com/office/drawing/2014/main" id="{68FD03F6-3F47-4F6D-A738-F99C2FE500A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33" name="Gerade Verbindung mit Pfeil 532">
          <a:extLst>
            <a:ext uri="{FF2B5EF4-FFF2-40B4-BE49-F238E27FC236}">
              <a16:creationId xmlns:a16="http://schemas.microsoft.com/office/drawing/2014/main" id="{91A55EA2-6F0F-4C20-9563-6C72AAFBE81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34" name="Gerade Verbindung mit Pfeil 533">
          <a:extLst>
            <a:ext uri="{FF2B5EF4-FFF2-40B4-BE49-F238E27FC236}">
              <a16:creationId xmlns:a16="http://schemas.microsoft.com/office/drawing/2014/main" id="{573BAB69-460B-473D-AA5B-0CB2E87E524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35" name="Gerade Verbindung mit Pfeil 534">
          <a:extLst>
            <a:ext uri="{FF2B5EF4-FFF2-40B4-BE49-F238E27FC236}">
              <a16:creationId xmlns:a16="http://schemas.microsoft.com/office/drawing/2014/main" id="{0F7536A3-EB64-4E61-B056-BE231698093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36" name="Gerade Verbindung mit Pfeil 535">
          <a:extLst>
            <a:ext uri="{FF2B5EF4-FFF2-40B4-BE49-F238E27FC236}">
              <a16:creationId xmlns:a16="http://schemas.microsoft.com/office/drawing/2014/main" id="{360EBB5C-4B1F-4144-8F8B-7279CA205EC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37" name="Gerade Verbindung mit Pfeil 536">
          <a:extLst>
            <a:ext uri="{FF2B5EF4-FFF2-40B4-BE49-F238E27FC236}">
              <a16:creationId xmlns:a16="http://schemas.microsoft.com/office/drawing/2014/main" id="{D373F229-294F-4FE9-9F68-F6E39EF62DC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38" name="Gerade Verbindung mit Pfeil 537">
          <a:extLst>
            <a:ext uri="{FF2B5EF4-FFF2-40B4-BE49-F238E27FC236}">
              <a16:creationId xmlns:a16="http://schemas.microsoft.com/office/drawing/2014/main" id="{48E22DCE-FA2C-4114-94DB-7662B41BE90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39" name="Gerade Verbindung mit Pfeil 538">
          <a:extLst>
            <a:ext uri="{FF2B5EF4-FFF2-40B4-BE49-F238E27FC236}">
              <a16:creationId xmlns:a16="http://schemas.microsoft.com/office/drawing/2014/main" id="{B0266F35-1C54-4C91-9938-1C57BC57D1A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40" name="Gerade Verbindung mit Pfeil 539">
          <a:extLst>
            <a:ext uri="{FF2B5EF4-FFF2-40B4-BE49-F238E27FC236}">
              <a16:creationId xmlns:a16="http://schemas.microsoft.com/office/drawing/2014/main" id="{9EDC53BA-9327-44A8-A23A-B50C39E467C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41" name="Gerade Verbindung mit Pfeil 540">
          <a:extLst>
            <a:ext uri="{FF2B5EF4-FFF2-40B4-BE49-F238E27FC236}">
              <a16:creationId xmlns:a16="http://schemas.microsoft.com/office/drawing/2014/main" id="{0C592671-04D8-4D76-95D6-462B951D063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42" name="Gerade Verbindung mit Pfeil 541">
          <a:extLst>
            <a:ext uri="{FF2B5EF4-FFF2-40B4-BE49-F238E27FC236}">
              <a16:creationId xmlns:a16="http://schemas.microsoft.com/office/drawing/2014/main" id="{E345CC4C-BE9A-4E8A-8032-F485144B013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43" name="Gerade Verbindung mit Pfeil 542">
          <a:extLst>
            <a:ext uri="{FF2B5EF4-FFF2-40B4-BE49-F238E27FC236}">
              <a16:creationId xmlns:a16="http://schemas.microsoft.com/office/drawing/2014/main" id="{CA0F8523-B549-4F86-922F-98F55576B44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44" name="Gerade Verbindung mit Pfeil 543">
          <a:extLst>
            <a:ext uri="{FF2B5EF4-FFF2-40B4-BE49-F238E27FC236}">
              <a16:creationId xmlns:a16="http://schemas.microsoft.com/office/drawing/2014/main" id="{EDE4607B-39A6-49C1-95C8-39A79659ACF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45" name="Gerade Verbindung mit Pfeil 544">
          <a:extLst>
            <a:ext uri="{FF2B5EF4-FFF2-40B4-BE49-F238E27FC236}">
              <a16:creationId xmlns:a16="http://schemas.microsoft.com/office/drawing/2014/main" id="{2C1438AF-F0B4-4053-934A-566C5A5772F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46" name="Gerade Verbindung mit Pfeil 545">
          <a:extLst>
            <a:ext uri="{FF2B5EF4-FFF2-40B4-BE49-F238E27FC236}">
              <a16:creationId xmlns:a16="http://schemas.microsoft.com/office/drawing/2014/main" id="{C0A59F2D-F644-48B3-9A4E-D4612CB21D0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47" name="Gerade Verbindung mit Pfeil 546">
          <a:extLst>
            <a:ext uri="{FF2B5EF4-FFF2-40B4-BE49-F238E27FC236}">
              <a16:creationId xmlns:a16="http://schemas.microsoft.com/office/drawing/2014/main" id="{FD862343-7AB4-49C5-9F10-0493384D014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48" name="Gerade Verbindung mit Pfeil 547">
          <a:extLst>
            <a:ext uri="{FF2B5EF4-FFF2-40B4-BE49-F238E27FC236}">
              <a16:creationId xmlns:a16="http://schemas.microsoft.com/office/drawing/2014/main" id="{D9A21172-5A0D-4C82-B208-E1BF40E6416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49" name="Gerade Verbindung mit Pfeil 548">
          <a:extLst>
            <a:ext uri="{FF2B5EF4-FFF2-40B4-BE49-F238E27FC236}">
              <a16:creationId xmlns:a16="http://schemas.microsoft.com/office/drawing/2014/main" id="{3C2CE598-E4CB-4B22-B0DC-C7C8CE406AC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50" name="Gerade Verbindung mit Pfeil 549">
          <a:extLst>
            <a:ext uri="{FF2B5EF4-FFF2-40B4-BE49-F238E27FC236}">
              <a16:creationId xmlns:a16="http://schemas.microsoft.com/office/drawing/2014/main" id="{D1CF9A5E-22E1-47C5-91FB-48B7C4F5C4B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51" name="Gerade Verbindung mit Pfeil 550">
          <a:extLst>
            <a:ext uri="{FF2B5EF4-FFF2-40B4-BE49-F238E27FC236}">
              <a16:creationId xmlns:a16="http://schemas.microsoft.com/office/drawing/2014/main" id="{5ECA2E3A-B9F4-424C-A113-B28B361D3E6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52" name="Gerade Verbindung mit Pfeil 551">
          <a:extLst>
            <a:ext uri="{FF2B5EF4-FFF2-40B4-BE49-F238E27FC236}">
              <a16:creationId xmlns:a16="http://schemas.microsoft.com/office/drawing/2014/main" id="{5F796267-8AC6-4681-A2BF-2C8A4FB7F62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53" name="Gerade Verbindung mit Pfeil 552">
          <a:extLst>
            <a:ext uri="{FF2B5EF4-FFF2-40B4-BE49-F238E27FC236}">
              <a16:creationId xmlns:a16="http://schemas.microsoft.com/office/drawing/2014/main" id="{15FF1BF5-F0B3-45CB-B672-EADCA502FE3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54" name="Gerade Verbindung mit Pfeil 553">
          <a:extLst>
            <a:ext uri="{FF2B5EF4-FFF2-40B4-BE49-F238E27FC236}">
              <a16:creationId xmlns:a16="http://schemas.microsoft.com/office/drawing/2014/main" id="{D2BD80BE-5A7C-450A-A18E-41199C631E3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55" name="Gerade Verbindung mit Pfeil 554">
          <a:extLst>
            <a:ext uri="{FF2B5EF4-FFF2-40B4-BE49-F238E27FC236}">
              <a16:creationId xmlns:a16="http://schemas.microsoft.com/office/drawing/2014/main" id="{544DEB5A-F026-4D91-864B-FCA613F2734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56" name="Gerade Verbindung mit Pfeil 555">
          <a:extLst>
            <a:ext uri="{FF2B5EF4-FFF2-40B4-BE49-F238E27FC236}">
              <a16:creationId xmlns:a16="http://schemas.microsoft.com/office/drawing/2014/main" id="{2308EB68-DDE1-4D32-8754-1CEF6BBB04E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57" name="Gerade Verbindung mit Pfeil 556">
          <a:extLst>
            <a:ext uri="{FF2B5EF4-FFF2-40B4-BE49-F238E27FC236}">
              <a16:creationId xmlns:a16="http://schemas.microsoft.com/office/drawing/2014/main" id="{A5524556-C9A2-461D-9CF2-00F592355ED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58" name="Gerade Verbindung mit Pfeil 557">
          <a:extLst>
            <a:ext uri="{FF2B5EF4-FFF2-40B4-BE49-F238E27FC236}">
              <a16:creationId xmlns:a16="http://schemas.microsoft.com/office/drawing/2014/main" id="{7A43E37F-3E98-4590-8064-9F11499F385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59" name="Gerade Verbindung mit Pfeil 558">
          <a:extLst>
            <a:ext uri="{FF2B5EF4-FFF2-40B4-BE49-F238E27FC236}">
              <a16:creationId xmlns:a16="http://schemas.microsoft.com/office/drawing/2014/main" id="{E7D48FD2-6A70-4985-B803-6F7233DAB57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60" name="Gerade Verbindung mit Pfeil 559">
          <a:extLst>
            <a:ext uri="{FF2B5EF4-FFF2-40B4-BE49-F238E27FC236}">
              <a16:creationId xmlns:a16="http://schemas.microsoft.com/office/drawing/2014/main" id="{21092AAA-A134-4DAB-B19C-C49FC7A4B04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61" name="Gerade Verbindung mit Pfeil 560">
          <a:extLst>
            <a:ext uri="{FF2B5EF4-FFF2-40B4-BE49-F238E27FC236}">
              <a16:creationId xmlns:a16="http://schemas.microsoft.com/office/drawing/2014/main" id="{43976501-F07F-433C-8BD0-FE7E2D2B584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62" name="Gerade Verbindung mit Pfeil 561">
          <a:extLst>
            <a:ext uri="{FF2B5EF4-FFF2-40B4-BE49-F238E27FC236}">
              <a16:creationId xmlns:a16="http://schemas.microsoft.com/office/drawing/2014/main" id="{9A0015F3-13E3-4487-9BD5-C19B539DDC3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63" name="Gerade Verbindung mit Pfeil 562">
          <a:extLst>
            <a:ext uri="{FF2B5EF4-FFF2-40B4-BE49-F238E27FC236}">
              <a16:creationId xmlns:a16="http://schemas.microsoft.com/office/drawing/2014/main" id="{9AF332C5-3A1F-4B31-907A-75C0E62AB2D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64" name="Gerade Verbindung mit Pfeil 563">
          <a:extLst>
            <a:ext uri="{FF2B5EF4-FFF2-40B4-BE49-F238E27FC236}">
              <a16:creationId xmlns:a16="http://schemas.microsoft.com/office/drawing/2014/main" id="{3D762F13-B876-426B-B47C-A2F8402CC48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65" name="Gerade Verbindung mit Pfeil 564">
          <a:extLst>
            <a:ext uri="{FF2B5EF4-FFF2-40B4-BE49-F238E27FC236}">
              <a16:creationId xmlns:a16="http://schemas.microsoft.com/office/drawing/2014/main" id="{0B51486B-2137-4D6B-BC86-B6129508CCD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66" name="Gerade Verbindung mit Pfeil 565">
          <a:extLst>
            <a:ext uri="{FF2B5EF4-FFF2-40B4-BE49-F238E27FC236}">
              <a16:creationId xmlns:a16="http://schemas.microsoft.com/office/drawing/2014/main" id="{82A52696-71B9-489D-A67B-ECDEEFD41E8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67" name="Gerade Verbindung mit Pfeil 566">
          <a:extLst>
            <a:ext uri="{FF2B5EF4-FFF2-40B4-BE49-F238E27FC236}">
              <a16:creationId xmlns:a16="http://schemas.microsoft.com/office/drawing/2014/main" id="{A34CEAF0-F4AA-4F52-A6D7-87C4E417D08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68" name="Gerade Verbindung mit Pfeil 567">
          <a:extLst>
            <a:ext uri="{FF2B5EF4-FFF2-40B4-BE49-F238E27FC236}">
              <a16:creationId xmlns:a16="http://schemas.microsoft.com/office/drawing/2014/main" id="{74C848E8-3215-4A2F-8CFE-5C75A35E5CD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69" name="Gerade Verbindung mit Pfeil 568">
          <a:extLst>
            <a:ext uri="{FF2B5EF4-FFF2-40B4-BE49-F238E27FC236}">
              <a16:creationId xmlns:a16="http://schemas.microsoft.com/office/drawing/2014/main" id="{01320123-3277-49FB-9975-A56A80E986E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70" name="Gerade Verbindung mit Pfeil 569">
          <a:extLst>
            <a:ext uri="{FF2B5EF4-FFF2-40B4-BE49-F238E27FC236}">
              <a16:creationId xmlns:a16="http://schemas.microsoft.com/office/drawing/2014/main" id="{670005F8-19DF-47CB-96F0-21EBF4BD2D4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71" name="Gerade Verbindung mit Pfeil 570">
          <a:extLst>
            <a:ext uri="{FF2B5EF4-FFF2-40B4-BE49-F238E27FC236}">
              <a16:creationId xmlns:a16="http://schemas.microsoft.com/office/drawing/2014/main" id="{C4D63C25-CF40-4BA2-9248-E339AC19B99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72" name="Gerade Verbindung mit Pfeil 571">
          <a:extLst>
            <a:ext uri="{FF2B5EF4-FFF2-40B4-BE49-F238E27FC236}">
              <a16:creationId xmlns:a16="http://schemas.microsoft.com/office/drawing/2014/main" id="{B818BD82-DDA0-4A16-9AA3-65AF36DC2CB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73" name="Gerade Verbindung mit Pfeil 572">
          <a:extLst>
            <a:ext uri="{FF2B5EF4-FFF2-40B4-BE49-F238E27FC236}">
              <a16:creationId xmlns:a16="http://schemas.microsoft.com/office/drawing/2014/main" id="{95C84164-7C99-4573-AFAB-05F3D1A7688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74" name="Gerade Verbindung mit Pfeil 573">
          <a:extLst>
            <a:ext uri="{FF2B5EF4-FFF2-40B4-BE49-F238E27FC236}">
              <a16:creationId xmlns:a16="http://schemas.microsoft.com/office/drawing/2014/main" id="{80DFFD1B-D701-4607-ACF4-54067D54396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75" name="Gerade Verbindung mit Pfeil 574">
          <a:extLst>
            <a:ext uri="{FF2B5EF4-FFF2-40B4-BE49-F238E27FC236}">
              <a16:creationId xmlns:a16="http://schemas.microsoft.com/office/drawing/2014/main" id="{B0DADE1E-0CC1-413D-9365-3C8F44B3381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76" name="Gerade Verbindung mit Pfeil 575">
          <a:extLst>
            <a:ext uri="{FF2B5EF4-FFF2-40B4-BE49-F238E27FC236}">
              <a16:creationId xmlns:a16="http://schemas.microsoft.com/office/drawing/2014/main" id="{26DFEB22-248B-4B09-8E44-C2DDB0600E2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77" name="Gerade Verbindung mit Pfeil 576">
          <a:extLst>
            <a:ext uri="{FF2B5EF4-FFF2-40B4-BE49-F238E27FC236}">
              <a16:creationId xmlns:a16="http://schemas.microsoft.com/office/drawing/2014/main" id="{6E82FE11-ED01-4F7E-8E02-175B26F2005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78" name="Gerade Verbindung mit Pfeil 577">
          <a:extLst>
            <a:ext uri="{FF2B5EF4-FFF2-40B4-BE49-F238E27FC236}">
              <a16:creationId xmlns:a16="http://schemas.microsoft.com/office/drawing/2014/main" id="{51FC7935-85F4-41DC-B051-E1FB10CB93C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79" name="Gerade Verbindung mit Pfeil 578">
          <a:extLst>
            <a:ext uri="{FF2B5EF4-FFF2-40B4-BE49-F238E27FC236}">
              <a16:creationId xmlns:a16="http://schemas.microsoft.com/office/drawing/2014/main" id="{FAC822DD-A7E4-48F9-92A4-EEC6F5DA626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80" name="Gerade Verbindung mit Pfeil 579">
          <a:extLst>
            <a:ext uri="{FF2B5EF4-FFF2-40B4-BE49-F238E27FC236}">
              <a16:creationId xmlns:a16="http://schemas.microsoft.com/office/drawing/2014/main" id="{A09894D3-4683-407C-9EE1-A8505F5638D7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81" name="Gerade Verbindung mit Pfeil 580">
          <a:extLst>
            <a:ext uri="{FF2B5EF4-FFF2-40B4-BE49-F238E27FC236}">
              <a16:creationId xmlns:a16="http://schemas.microsoft.com/office/drawing/2014/main" id="{4873330F-D1BA-4472-995D-8F271A706FA9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82" name="Gerade Verbindung mit Pfeil 581">
          <a:extLst>
            <a:ext uri="{FF2B5EF4-FFF2-40B4-BE49-F238E27FC236}">
              <a16:creationId xmlns:a16="http://schemas.microsoft.com/office/drawing/2014/main" id="{8FEDAC45-2041-4876-9950-B95722EA748F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83" name="Gerade Verbindung mit Pfeil 582">
          <a:extLst>
            <a:ext uri="{FF2B5EF4-FFF2-40B4-BE49-F238E27FC236}">
              <a16:creationId xmlns:a16="http://schemas.microsoft.com/office/drawing/2014/main" id="{7CD24240-6408-4465-93E6-B16631712EA6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84" name="Gerade Verbindung mit Pfeil 583">
          <a:extLst>
            <a:ext uri="{FF2B5EF4-FFF2-40B4-BE49-F238E27FC236}">
              <a16:creationId xmlns:a16="http://schemas.microsoft.com/office/drawing/2014/main" id="{55F33FA7-A25B-4156-ACE4-5BA3BBA0B626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85" name="Gerade Verbindung mit Pfeil 584">
          <a:extLst>
            <a:ext uri="{FF2B5EF4-FFF2-40B4-BE49-F238E27FC236}">
              <a16:creationId xmlns:a16="http://schemas.microsoft.com/office/drawing/2014/main" id="{3FD75CDC-1909-4235-BBB5-45C632AB435A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86" name="Gerade Verbindung mit Pfeil 585">
          <a:extLst>
            <a:ext uri="{FF2B5EF4-FFF2-40B4-BE49-F238E27FC236}">
              <a16:creationId xmlns:a16="http://schemas.microsoft.com/office/drawing/2014/main" id="{FD89C011-E5B6-4814-AD41-AFB09C0913E3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87" name="Gerade Verbindung mit Pfeil 586">
          <a:extLst>
            <a:ext uri="{FF2B5EF4-FFF2-40B4-BE49-F238E27FC236}">
              <a16:creationId xmlns:a16="http://schemas.microsoft.com/office/drawing/2014/main" id="{906F2929-F2E6-4366-BF3D-18452A4FA2F1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88" name="Gerade Verbindung mit Pfeil 587">
          <a:extLst>
            <a:ext uri="{FF2B5EF4-FFF2-40B4-BE49-F238E27FC236}">
              <a16:creationId xmlns:a16="http://schemas.microsoft.com/office/drawing/2014/main" id="{4AE542EC-0D50-4812-9E3E-7DF6F2891C33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89" name="Gerade Verbindung mit Pfeil 588">
          <a:extLst>
            <a:ext uri="{FF2B5EF4-FFF2-40B4-BE49-F238E27FC236}">
              <a16:creationId xmlns:a16="http://schemas.microsoft.com/office/drawing/2014/main" id="{868EAFDB-A8E4-4755-9C8A-69788AE430B8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90" name="Gerade Verbindung mit Pfeil 589">
          <a:extLst>
            <a:ext uri="{FF2B5EF4-FFF2-40B4-BE49-F238E27FC236}">
              <a16:creationId xmlns:a16="http://schemas.microsoft.com/office/drawing/2014/main" id="{160F0B5C-920C-4283-AA17-2D7A6564DF5B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91" name="Gerade Verbindung mit Pfeil 590">
          <a:extLst>
            <a:ext uri="{FF2B5EF4-FFF2-40B4-BE49-F238E27FC236}">
              <a16:creationId xmlns:a16="http://schemas.microsoft.com/office/drawing/2014/main" id="{4D7CDB8F-241F-4F21-B4A3-D64AC244E8BF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92" name="Gerade Verbindung mit Pfeil 591">
          <a:extLst>
            <a:ext uri="{FF2B5EF4-FFF2-40B4-BE49-F238E27FC236}">
              <a16:creationId xmlns:a16="http://schemas.microsoft.com/office/drawing/2014/main" id="{7A3B4CA4-CFCC-454E-8934-A896C1F73D4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93" name="Gerade Verbindung mit Pfeil 592">
          <a:extLst>
            <a:ext uri="{FF2B5EF4-FFF2-40B4-BE49-F238E27FC236}">
              <a16:creationId xmlns:a16="http://schemas.microsoft.com/office/drawing/2014/main" id="{B88E3BBD-17F1-4B97-89A4-CDEA82B0673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94" name="Gerade Verbindung mit Pfeil 593">
          <a:extLst>
            <a:ext uri="{FF2B5EF4-FFF2-40B4-BE49-F238E27FC236}">
              <a16:creationId xmlns:a16="http://schemas.microsoft.com/office/drawing/2014/main" id="{FB0D05B4-0349-4700-8661-335CF261C76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95" name="Gerade Verbindung mit Pfeil 594">
          <a:extLst>
            <a:ext uri="{FF2B5EF4-FFF2-40B4-BE49-F238E27FC236}">
              <a16:creationId xmlns:a16="http://schemas.microsoft.com/office/drawing/2014/main" id="{129A8BF5-5DB7-4971-9330-D3C4D8F7A86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96" name="Gerade Verbindung mit Pfeil 595">
          <a:extLst>
            <a:ext uri="{FF2B5EF4-FFF2-40B4-BE49-F238E27FC236}">
              <a16:creationId xmlns:a16="http://schemas.microsoft.com/office/drawing/2014/main" id="{764B94FE-7BBB-4872-9A72-786245F327D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97" name="Gerade Verbindung mit Pfeil 596">
          <a:extLst>
            <a:ext uri="{FF2B5EF4-FFF2-40B4-BE49-F238E27FC236}">
              <a16:creationId xmlns:a16="http://schemas.microsoft.com/office/drawing/2014/main" id="{35414AE4-1550-4EFA-A2B8-22C8CFFA403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98" name="Gerade Verbindung mit Pfeil 597">
          <a:extLst>
            <a:ext uri="{FF2B5EF4-FFF2-40B4-BE49-F238E27FC236}">
              <a16:creationId xmlns:a16="http://schemas.microsoft.com/office/drawing/2014/main" id="{50C521E5-7BFE-4EDA-84BB-DED890D2EB7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99" name="Gerade Verbindung mit Pfeil 598">
          <a:extLst>
            <a:ext uri="{FF2B5EF4-FFF2-40B4-BE49-F238E27FC236}">
              <a16:creationId xmlns:a16="http://schemas.microsoft.com/office/drawing/2014/main" id="{C3ACE497-AD11-425D-A938-1AA500D5024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00" name="Gerade Verbindung mit Pfeil 599">
          <a:extLst>
            <a:ext uri="{FF2B5EF4-FFF2-40B4-BE49-F238E27FC236}">
              <a16:creationId xmlns:a16="http://schemas.microsoft.com/office/drawing/2014/main" id="{C565E01A-038A-423D-9B13-CF88E5A71E3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01" name="Gerade Verbindung mit Pfeil 600">
          <a:extLst>
            <a:ext uri="{FF2B5EF4-FFF2-40B4-BE49-F238E27FC236}">
              <a16:creationId xmlns:a16="http://schemas.microsoft.com/office/drawing/2014/main" id="{5C5E1049-6C2D-4656-A38A-CAF8008F2F6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02" name="Gerade Verbindung mit Pfeil 601">
          <a:extLst>
            <a:ext uri="{FF2B5EF4-FFF2-40B4-BE49-F238E27FC236}">
              <a16:creationId xmlns:a16="http://schemas.microsoft.com/office/drawing/2014/main" id="{701E3BEA-0FB4-4655-9501-54F02BE8597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03" name="Gerade Verbindung mit Pfeil 602">
          <a:extLst>
            <a:ext uri="{FF2B5EF4-FFF2-40B4-BE49-F238E27FC236}">
              <a16:creationId xmlns:a16="http://schemas.microsoft.com/office/drawing/2014/main" id="{CA7DD4FF-FF57-41A5-88A0-A8743E0B357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04" name="Gerade Verbindung mit Pfeil 603">
          <a:extLst>
            <a:ext uri="{FF2B5EF4-FFF2-40B4-BE49-F238E27FC236}">
              <a16:creationId xmlns:a16="http://schemas.microsoft.com/office/drawing/2014/main" id="{F29877A4-8701-4A00-83D4-C5A352461E2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05" name="Gerade Verbindung mit Pfeil 604">
          <a:extLst>
            <a:ext uri="{FF2B5EF4-FFF2-40B4-BE49-F238E27FC236}">
              <a16:creationId xmlns:a16="http://schemas.microsoft.com/office/drawing/2014/main" id="{C37E7226-165F-441B-94E2-A897585325D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06" name="Gerade Verbindung mit Pfeil 605">
          <a:extLst>
            <a:ext uri="{FF2B5EF4-FFF2-40B4-BE49-F238E27FC236}">
              <a16:creationId xmlns:a16="http://schemas.microsoft.com/office/drawing/2014/main" id="{4854D42C-E300-4CCC-A4E0-03546995F67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07" name="Gerade Verbindung mit Pfeil 606">
          <a:extLst>
            <a:ext uri="{FF2B5EF4-FFF2-40B4-BE49-F238E27FC236}">
              <a16:creationId xmlns:a16="http://schemas.microsoft.com/office/drawing/2014/main" id="{6D147AE5-3E58-4CEB-AE6C-A5CF35F5CE8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08" name="Gerade Verbindung mit Pfeil 607">
          <a:extLst>
            <a:ext uri="{FF2B5EF4-FFF2-40B4-BE49-F238E27FC236}">
              <a16:creationId xmlns:a16="http://schemas.microsoft.com/office/drawing/2014/main" id="{45AA9706-5A88-4C1C-A515-D4881643518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09" name="Gerade Verbindung mit Pfeil 608">
          <a:extLst>
            <a:ext uri="{FF2B5EF4-FFF2-40B4-BE49-F238E27FC236}">
              <a16:creationId xmlns:a16="http://schemas.microsoft.com/office/drawing/2014/main" id="{CD0E0FC8-1B9E-41F2-AD3D-C84C81518DB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10" name="Gerade Verbindung mit Pfeil 609">
          <a:extLst>
            <a:ext uri="{FF2B5EF4-FFF2-40B4-BE49-F238E27FC236}">
              <a16:creationId xmlns:a16="http://schemas.microsoft.com/office/drawing/2014/main" id="{BBC3ECCC-C215-44C4-AE4B-70798023239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11" name="Gerade Verbindung mit Pfeil 610">
          <a:extLst>
            <a:ext uri="{FF2B5EF4-FFF2-40B4-BE49-F238E27FC236}">
              <a16:creationId xmlns:a16="http://schemas.microsoft.com/office/drawing/2014/main" id="{FCADF6C5-78AA-4931-8768-4FD6B8A1001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12" name="Gerade Verbindung mit Pfeil 611">
          <a:extLst>
            <a:ext uri="{FF2B5EF4-FFF2-40B4-BE49-F238E27FC236}">
              <a16:creationId xmlns:a16="http://schemas.microsoft.com/office/drawing/2014/main" id="{C725B27A-D28F-4B48-94F4-F745F23DA56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13" name="Gerade Verbindung mit Pfeil 612">
          <a:extLst>
            <a:ext uri="{FF2B5EF4-FFF2-40B4-BE49-F238E27FC236}">
              <a16:creationId xmlns:a16="http://schemas.microsoft.com/office/drawing/2014/main" id="{01828D6E-8A4B-4E33-B28B-AE6827B6B65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14" name="Gerade Verbindung mit Pfeil 613">
          <a:extLst>
            <a:ext uri="{FF2B5EF4-FFF2-40B4-BE49-F238E27FC236}">
              <a16:creationId xmlns:a16="http://schemas.microsoft.com/office/drawing/2014/main" id="{1104804E-C9FB-471F-8F80-5C65873E357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15" name="Gerade Verbindung mit Pfeil 614">
          <a:extLst>
            <a:ext uri="{FF2B5EF4-FFF2-40B4-BE49-F238E27FC236}">
              <a16:creationId xmlns:a16="http://schemas.microsoft.com/office/drawing/2014/main" id="{A873A3AA-98EA-4F2B-A0C9-68A52278E07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16" name="Gerade Verbindung mit Pfeil 615">
          <a:extLst>
            <a:ext uri="{FF2B5EF4-FFF2-40B4-BE49-F238E27FC236}">
              <a16:creationId xmlns:a16="http://schemas.microsoft.com/office/drawing/2014/main" id="{B62DD393-916B-4DE9-9DC9-32681FE70A08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17" name="Gerade Verbindung mit Pfeil 616">
          <a:extLst>
            <a:ext uri="{FF2B5EF4-FFF2-40B4-BE49-F238E27FC236}">
              <a16:creationId xmlns:a16="http://schemas.microsoft.com/office/drawing/2014/main" id="{36CB2C6F-5E85-4476-AD03-647EC9A8DE44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18" name="Gerade Verbindung mit Pfeil 617">
          <a:extLst>
            <a:ext uri="{FF2B5EF4-FFF2-40B4-BE49-F238E27FC236}">
              <a16:creationId xmlns:a16="http://schemas.microsoft.com/office/drawing/2014/main" id="{AFFB715B-7E32-4AAB-B003-212CFBBC6E29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19" name="Gerade Verbindung mit Pfeil 618">
          <a:extLst>
            <a:ext uri="{FF2B5EF4-FFF2-40B4-BE49-F238E27FC236}">
              <a16:creationId xmlns:a16="http://schemas.microsoft.com/office/drawing/2014/main" id="{CAFB4513-7C91-4017-A23C-B7F4FA3E4879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20" name="Gerade Verbindung mit Pfeil 619">
          <a:extLst>
            <a:ext uri="{FF2B5EF4-FFF2-40B4-BE49-F238E27FC236}">
              <a16:creationId xmlns:a16="http://schemas.microsoft.com/office/drawing/2014/main" id="{D7A07B58-4362-4FD2-91DB-0B4A2352DEB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21" name="Gerade Verbindung mit Pfeil 620">
          <a:extLst>
            <a:ext uri="{FF2B5EF4-FFF2-40B4-BE49-F238E27FC236}">
              <a16:creationId xmlns:a16="http://schemas.microsoft.com/office/drawing/2014/main" id="{F492C8CE-63A5-4AC0-A97F-5C7EA735396D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22" name="Gerade Verbindung mit Pfeil 621">
          <a:extLst>
            <a:ext uri="{FF2B5EF4-FFF2-40B4-BE49-F238E27FC236}">
              <a16:creationId xmlns:a16="http://schemas.microsoft.com/office/drawing/2014/main" id="{C88DDCF5-B3CE-42BD-B575-9DE6BC26B6CB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23" name="Gerade Verbindung mit Pfeil 622">
          <a:extLst>
            <a:ext uri="{FF2B5EF4-FFF2-40B4-BE49-F238E27FC236}">
              <a16:creationId xmlns:a16="http://schemas.microsoft.com/office/drawing/2014/main" id="{DA6F0B64-28F7-41DF-89EF-911E8379F4BC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24" name="Gerade Verbindung mit Pfeil 623">
          <a:extLst>
            <a:ext uri="{FF2B5EF4-FFF2-40B4-BE49-F238E27FC236}">
              <a16:creationId xmlns:a16="http://schemas.microsoft.com/office/drawing/2014/main" id="{9D8A55D7-42D3-41BB-82F1-C6BCDD601BCE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25" name="Gerade Verbindung mit Pfeil 624">
          <a:extLst>
            <a:ext uri="{FF2B5EF4-FFF2-40B4-BE49-F238E27FC236}">
              <a16:creationId xmlns:a16="http://schemas.microsoft.com/office/drawing/2014/main" id="{CDF896D6-D308-4869-9CCD-2775A4534E8E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26" name="Gerade Verbindung mit Pfeil 625">
          <a:extLst>
            <a:ext uri="{FF2B5EF4-FFF2-40B4-BE49-F238E27FC236}">
              <a16:creationId xmlns:a16="http://schemas.microsoft.com/office/drawing/2014/main" id="{98BB3311-FBC0-4717-A6A7-3F03215DBA57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27" name="Gerade Verbindung mit Pfeil 626">
          <a:extLst>
            <a:ext uri="{FF2B5EF4-FFF2-40B4-BE49-F238E27FC236}">
              <a16:creationId xmlns:a16="http://schemas.microsoft.com/office/drawing/2014/main" id="{66D6B2E9-4AC0-4C43-BB34-D07374D725E7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28" name="Gerade Verbindung mit Pfeil 627">
          <a:extLst>
            <a:ext uri="{FF2B5EF4-FFF2-40B4-BE49-F238E27FC236}">
              <a16:creationId xmlns:a16="http://schemas.microsoft.com/office/drawing/2014/main" id="{7944D99E-276B-4077-9ED2-EAE3F93A8F2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29" name="Gerade Verbindung mit Pfeil 628">
          <a:extLst>
            <a:ext uri="{FF2B5EF4-FFF2-40B4-BE49-F238E27FC236}">
              <a16:creationId xmlns:a16="http://schemas.microsoft.com/office/drawing/2014/main" id="{A9296CDE-3929-42FA-AFEF-09769656791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30" name="Gerade Verbindung mit Pfeil 629">
          <a:extLst>
            <a:ext uri="{FF2B5EF4-FFF2-40B4-BE49-F238E27FC236}">
              <a16:creationId xmlns:a16="http://schemas.microsoft.com/office/drawing/2014/main" id="{A6DAA277-8CD0-4336-A6AD-C09A6C7A336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31" name="Gerade Verbindung mit Pfeil 630">
          <a:extLst>
            <a:ext uri="{FF2B5EF4-FFF2-40B4-BE49-F238E27FC236}">
              <a16:creationId xmlns:a16="http://schemas.microsoft.com/office/drawing/2014/main" id="{B797A607-5C42-435B-A565-55431D41186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32" name="Gerade Verbindung mit Pfeil 631">
          <a:extLst>
            <a:ext uri="{FF2B5EF4-FFF2-40B4-BE49-F238E27FC236}">
              <a16:creationId xmlns:a16="http://schemas.microsoft.com/office/drawing/2014/main" id="{2455FD3B-A8B8-4595-89F3-B8E44A70819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33" name="Gerade Verbindung mit Pfeil 632">
          <a:extLst>
            <a:ext uri="{FF2B5EF4-FFF2-40B4-BE49-F238E27FC236}">
              <a16:creationId xmlns:a16="http://schemas.microsoft.com/office/drawing/2014/main" id="{41741C69-BB07-4D17-A678-5F6363F939D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34" name="Gerade Verbindung mit Pfeil 633">
          <a:extLst>
            <a:ext uri="{FF2B5EF4-FFF2-40B4-BE49-F238E27FC236}">
              <a16:creationId xmlns:a16="http://schemas.microsoft.com/office/drawing/2014/main" id="{A39D4DA9-C409-471F-A42E-A1D4899D529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35" name="Gerade Verbindung mit Pfeil 634">
          <a:extLst>
            <a:ext uri="{FF2B5EF4-FFF2-40B4-BE49-F238E27FC236}">
              <a16:creationId xmlns:a16="http://schemas.microsoft.com/office/drawing/2014/main" id="{8668BDB2-C353-489F-BEDB-3630726422F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36" name="Gerade Verbindung mit Pfeil 635">
          <a:extLst>
            <a:ext uri="{FF2B5EF4-FFF2-40B4-BE49-F238E27FC236}">
              <a16:creationId xmlns:a16="http://schemas.microsoft.com/office/drawing/2014/main" id="{CBE5F757-608B-4438-8C6F-901E3A23A39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37" name="Gerade Verbindung mit Pfeil 636">
          <a:extLst>
            <a:ext uri="{FF2B5EF4-FFF2-40B4-BE49-F238E27FC236}">
              <a16:creationId xmlns:a16="http://schemas.microsoft.com/office/drawing/2014/main" id="{7990C15C-1F5E-4582-8264-79776CDB25D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38" name="Gerade Verbindung mit Pfeil 637">
          <a:extLst>
            <a:ext uri="{FF2B5EF4-FFF2-40B4-BE49-F238E27FC236}">
              <a16:creationId xmlns:a16="http://schemas.microsoft.com/office/drawing/2014/main" id="{8BD4D927-0C2F-4687-AA08-ECA4D359CC7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39" name="Gerade Verbindung mit Pfeil 638">
          <a:extLst>
            <a:ext uri="{FF2B5EF4-FFF2-40B4-BE49-F238E27FC236}">
              <a16:creationId xmlns:a16="http://schemas.microsoft.com/office/drawing/2014/main" id="{5BD75C99-DC88-4A80-9F38-F3AA0E53F25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40" name="Gerade Verbindung mit Pfeil 639">
          <a:extLst>
            <a:ext uri="{FF2B5EF4-FFF2-40B4-BE49-F238E27FC236}">
              <a16:creationId xmlns:a16="http://schemas.microsoft.com/office/drawing/2014/main" id="{C89863D4-43F4-461B-B23C-B136B56836C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41" name="Gerade Verbindung mit Pfeil 640">
          <a:extLst>
            <a:ext uri="{FF2B5EF4-FFF2-40B4-BE49-F238E27FC236}">
              <a16:creationId xmlns:a16="http://schemas.microsoft.com/office/drawing/2014/main" id="{5DB5CA4A-0319-4B4B-BB8D-18AA563F68E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42" name="Gerade Verbindung mit Pfeil 641">
          <a:extLst>
            <a:ext uri="{FF2B5EF4-FFF2-40B4-BE49-F238E27FC236}">
              <a16:creationId xmlns:a16="http://schemas.microsoft.com/office/drawing/2014/main" id="{66B90606-3B3C-4797-8532-9402D8820AA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43" name="Gerade Verbindung mit Pfeil 642">
          <a:extLst>
            <a:ext uri="{FF2B5EF4-FFF2-40B4-BE49-F238E27FC236}">
              <a16:creationId xmlns:a16="http://schemas.microsoft.com/office/drawing/2014/main" id="{CD6E4D9B-7F3B-443D-8C4C-005116E236C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44" name="Gerade Verbindung mit Pfeil 643">
          <a:extLst>
            <a:ext uri="{FF2B5EF4-FFF2-40B4-BE49-F238E27FC236}">
              <a16:creationId xmlns:a16="http://schemas.microsoft.com/office/drawing/2014/main" id="{BBC2C56F-1046-4E52-ACCD-561E903C85B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45" name="Gerade Verbindung mit Pfeil 644">
          <a:extLst>
            <a:ext uri="{FF2B5EF4-FFF2-40B4-BE49-F238E27FC236}">
              <a16:creationId xmlns:a16="http://schemas.microsoft.com/office/drawing/2014/main" id="{93DD68DE-2797-4F25-8352-C45FBAB6CB9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46" name="Gerade Verbindung mit Pfeil 645">
          <a:extLst>
            <a:ext uri="{FF2B5EF4-FFF2-40B4-BE49-F238E27FC236}">
              <a16:creationId xmlns:a16="http://schemas.microsoft.com/office/drawing/2014/main" id="{420F53B4-52B2-4B98-BB8F-E5616A2602B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47" name="Gerade Verbindung mit Pfeil 646">
          <a:extLst>
            <a:ext uri="{FF2B5EF4-FFF2-40B4-BE49-F238E27FC236}">
              <a16:creationId xmlns:a16="http://schemas.microsoft.com/office/drawing/2014/main" id="{5C380219-EABC-4EF0-A14E-D25627C596B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48" name="Gerade Verbindung mit Pfeil 647">
          <a:extLst>
            <a:ext uri="{FF2B5EF4-FFF2-40B4-BE49-F238E27FC236}">
              <a16:creationId xmlns:a16="http://schemas.microsoft.com/office/drawing/2014/main" id="{D54CF4CB-4884-41CE-9D4C-D343DEFD8E1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49" name="Gerade Verbindung mit Pfeil 648">
          <a:extLst>
            <a:ext uri="{FF2B5EF4-FFF2-40B4-BE49-F238E27FC236}">
              <a16:creationId xmlns:a16="http://schemas.microsoft.com/office/drawing/2014/main" id="{47B394E9-3139-4B6A-9CF6-41917432A74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50" name="Gerade Verbindung mit Pfeil 649">
          <a:extLst>
            <a:ext uri="{FF2B5EF4-FFF2-40B4-BE49-F238E27FC236}">
              <a16:creationId xmlns:a16="http://schemas.microsoft.com/office/drawing/2014/main" id="{B0AEBD8F-3AE7-4FFD-BC21-220400071B0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51" name="Gerade Verbindung mit Pfeil 650">
          <a:extLst>
            <a:ext uri="{FF2B5EF4-FFF2-40B4-BE49-F238E27FC236}">
              <a16:creationId xmlns:a16="http://schemas.microsoft.com/office/drawing/2014/main" id="{C1CB8999-C20B-4A7B-8A7A-4770C339E9A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52" name="Gerade Verbindung mit Pfeil 651">
          <a:extLst>
            <a:ext uri="{FF2B5EF4-FFF2-40B4-BE49-F238E27FC236}">
              <a16:creationId xmlns:a16="http://schemas.microsoft.com/office/drawing/2014/main" id="{1009E9EA-689D-410F-8572-918CDE273DC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53" name="Gerade Verbindung mit Pfeil 652">
          <a:extLst>
            <a:ext uri="{FF2B5EF4-FFF2-40B4-BE49-F238E27FC236}">
              <a16:creationId xmlns:a16="http://schemas.microsoft.com/office/drawing/2014/main" id="{3ADAF15E-F771-4197-97DA-3DF1403B36A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54" name="Gerade Verbindung mit Pfeil 653">
          <a:extLst>
            <a:ext uri="{FF2B5EF4-FFF2-40B4-BE49-F238E27FC236}">
              <a16:creationId xmlns:a16="http://schemas.microsoft.com/office/drawing/2014/main" id="{2F197635-4720-4A1A-A179-3AA5820D50C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55" name="Gerade Verbindung mit Pfeil 654">
          <a:extLst>
            <a:ext uri="{FF2B5EF4-FFF2-40B4-BE49-F238E27FC236}">
              <a16:creationId xmlns:a16="http://schemas.microsoft.com/office/drawing/2014/main" id="{6D47018C-498C-4BA4-AFBF-30141F85BF5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56" name="Gerade Verbindung mit Pfeil 655">
          <a:extLst>
            <a:ext uri="{FF2B5EF4-FFF2-40B4-BE49-F238E27FC236}">
              <a16:creationId xmlns:a16="http://schemas.microsoft.com/office/drawing/2014/main" id="{D2D5F165-E6D6-4305-8EAA-BB6801F3D99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57" name="Gerade Verbindung mit Pfeil 656">
          <a:extLst>
            <a:ext uri="{FF2B5EF4-FFF2-40B4-BE49-F238E27FC236}">
              <a16:creationId xmlns:a16="http://schemas.microsoft.com/office/drawing/2014/main" id="{C6D4342C-95C6-406C-A4BF-2E08DC9794A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58" name="Gerade Verbindung mit Pfeil 657">
          <a:extLst>
            <a:ext uri="{FF2B5EF4-FFF2-40B4-BE49-F238E27FC236}">
              <a16:creationId xmlns:a16="http://schemas.microsoft.com/office/drawing/2014/main" id="{85918BDC-D3AA-484B-96DE-68321CA4D92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59" name="Gerade Verbindung mit Pfeil 658">
          <a:extLst>
            <a:ext uri="{FF2B5EF4-FFF2-40B4-BE49-F238E27FC236}">
              <a16:creationId xmlns:a16="http://schemas.microsoft.com/office/drawing/2014/main" id="{69AC0448-DD9C-4EB1-BEE1-3EF0FC6AB75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60" name="Gerade Verbindung mit Pfeil 659">
          <a:extLst>
            <a:ext uri="{FF2B5EF4-FFF2-40B4-BE49-F238E27FC236}">
              <a16:creationId xmlns:a16="http://schemas.microsoft.com/office/drawing/2014/main" id="{AA50BAAF-0A92-41E5-AEF9-A5FFBDFEFD1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61" name="Gerade Verbindung mit Pfeil 660">
          <a:extLst>
            <a:ext uri="{FF2B5EF4-FFF2-40B4-BE49-F238E27FC236}">
              <a16:creationId xmlns:a16="http://schemas.microsoft.com/office/drawing/2014/main" id="{386393C8-01AE-4CCF-A9A2-20106767992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62" name="Gerade Verbindung mit Pfeil 661">
          <a:extLst>
            <a:ext uri="{FF2B5EF4-FFF2-40B4-BE49-F238E27FC236}">
              <a16:creationId xmlns:a16="http://schemas.microsoft.com/office/drawing/2014/main" id="{961F4175-F3E2-48D7-B269-9311DC4F4CF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63" name="Gerade Verbindung mit Pfeil 662">
          <a:extLst>
            <a:ext uri="{FF2B5EF4-FFF2-40B4-BE49-F238E27FC236}">
              <a16:creationId xmlns:a16="http://schemas.microsoft.com/office/drawing/2014/main" id="{43205C82-901D-491C-BECB-E1BECC0EF6E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64" name="Gerade Verbindung mit Pfeil 663">
          <a:extLst>
            <a:ext uri="{FF2B5EF4-FFF2-40B4-BE49-F238E27FC236}">
              <a16:creationId xmlns:a16="http://schemas.microsoft.com/office/drawing/2014/main" id="{24EE1A0A-9079-4F17-B4EF-3028735B6BE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65" name="Gerade Verbindung mit Pfeil 664">
          <a:extLst>
            <a:ext uri="{FF2B5EF4-FFF2-40B4-BE49-F238E27FC236}">
              <a16:creationId xmlns:a16="http://schemas.microsoft.com/office/drawing/2014/main" id="{E65CE37C-7031-4613-B307-A8706217E21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66" name="Gerade Verbindung mit Pfeil 665">
          <a:extLst>
            <a:ext uri="{FF2B5EF4-FFF2-40B4-BE49-F238E27FC236}">
              <a16:creationId xmlns:a16="http://schemas.microsoft.com/office/drawing/2014/main" id="{2917EC54-A0BD-40BF-8DC0-F4ABDA33FA1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67" name="Gerade Verbindung mit Pfeil 666">
          <a:extLst>
            <a:ext uri="{FF2B5EF4-FFF2-40B4-BE49-F238E27FC236}">
              <a16:creationId xmlns:a16="http://schemas.microsoft.com/office/drawing/2014/main" id="{21861D0F-216B-453D-BE88-F4E1619A61A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68" name="Gerade Verbindung mit Pfeil 667">
          <a:extLst>
            <a:ext uri="{FF2B5EF4-FFF2-40B4-BE49-F238E27FC236}">
              <a16:creationId xmlns:a16="http://schemas.microsoft.com/office/drawing/2014/main" id="{72B7F724-1A5A-480C-B9A2-7A32FECDDE1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69" name="Gerade Verbindung mit Pfeil 668">
          <a:extLst>
            <a:ext uri="{FF2B5EF4-FFF2-40B4-BE49-F238E27FC236}">
              <a16:creationId xmlns:a16="http://schemas.microsoft.com/office/drawing/2014/main" id="{FF707028-E430-4D38-B1B4-D35F067EBD2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70" name="Gerade Verbindung mit Pfeil 669">
          <a:extLst>
            <a:ext uri="{FF2B5EF4-FFF2-40B4-BE49-F238E27FC236}">
              <a16:creationId xmlns:a16="http://schemas.microsoft.com/office/drawing/2014/main" id="{4DD7DB47-CC5B-4635-91D1-3CD9DCBB259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71" name="Gerade Verbindung mit Pfeil 670">
          <a:extLst>
            <a:ext uri="{FF2B5EF4-FFF2-40B4-BE49-F238E27FC236}">
              <a16:creationId xmlns:a16="http://schemas.microsoft.com/office/drawing/2014/main" id="{CBF740A7-FD1C-41E8-9D21-0C424F9B577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72" name="Gerade Verbindung mit Pfeil 671">
          <a:extLst>
            <a:ext uri="{FF2B5EF4-FFF2-40B4-BE49-F238E27FC236}">
              <a16:creationId xmlns:a16="http://schemas.microsoft.com/office/drawing/2014/main" id="{BF355D6B-AAFB-49F4-8B78-8B65A62588E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73" name="Gerade Verbindung mit Pfeil 672">
          <a:extLst>
            <a:ext uri="{FF2B5EF4-FFF2-40B4-BE49-F238E27FC236}">
              <a16:creationId xmlns:a16="http://schemas.microsoft.com/office/drawing/2014/main" id="{03769EC3-129F-4207-A597-D891503FF78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74" name="Gerade Verbindung mit Pfeil 673">
          <a:extLst>
            <a:ext uri="{FF2B5EF4-FFF2-40B4-BE49-F238E27FC236}">
              <a16:creationId xmlns:a16="http://schemas.microsoft.com/office/drawing/2014/main" id="{E95D346E-CA12-48EF-A34F-0819005D295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75" name="Gerade Verbindung mit Pfeil 674">
          <a:extLst>
            <a:ext uri="{FF2B5EF4-FFF2-40B4-BE49-F238E27FC236}">
              <a16:creationId xmlns:a16="http://schemas.microsoft.com/office/drawing/2014/main" id="{B6C15717-1887-4E63-9B2A-19C2C401325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76" name="Gerade Verbindung mit Pfeil 675">
          <a:extLst>
            <a:ext uri="{FF2B5EF4-FFF2-40B4-BE49-F238E27FC236}">
              <a16:creationId xmlns:a16="http://schemas.microsoft.com/office/drawing/2014/main" id="{A677570F-B5EB-45AC-939C-4F27981B5B8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77" name="Gerade Verbindung mit Pfeil 676">
          <a:extLst>
            <a:ext uri="{FF2B5EF4-FFF2-40B4-BE49-F238E27FC236}">
              <a16:creationId xmlns:a16="http://schemas.microsoft.com/office/drawing/2014/main" id="{7E319BCC-047A-445A-811D-1AE493CBDDF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78" name="Gerade Verbindung mit Pfeil 677">
          <a:extLst>
            <a:ext uri="{FF2B5EF4-FFF2-40B4-BE49-F238E27FC236}">
              <a16:creationId xmlns:a16="http://schemas.microsoft.com/office/drawing/2014/main" id="{F2BD5835-AF12-4C89-99C3-8E3419FFCB4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79" name="Gerade Verbindung mit Pfeil 678">
          <a:extLst>
            <a:ext uri="{FF2B5EF4-FFF2-40B4-BE49-F238E27FC236}">
              <a16:creationId xmlns:a16="http://schemas.microsoft.com/office/drawing/2014/main" id="{40FD7E40-B806-4C9D-90E1-B856EC3D11C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80" name="Gerade Verbindung mit Pfeil 679">
          <a:extLst>
            <a:ext uri="{FF2B5EF4-FFF2-40B4-BE49-F238E27FC236}">
              <a16:creationId xmlns:a16="http://schemas.microsoft.com/office/drawing/2014/main" id="{42926A1C-C2C3-4DB9-9481-87B431EDD13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81" name="Gerade Verbindung mit Pfeil 680">
          <a:extLst>
            <a:ext uri="{FF2B5EF4-FFF2-40B4-BE49-F238E27FC236}">
              <a16:creationId xmlns:a16="http://schemas.microsoft.com/office/drawing/2014/main" id="{7AFEDBA0-78F7-473C-A43A-422AF4A1983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82" name="Gerade Verbindung mit Pfeil 681">
          <a:extLst>
            <a:ext uri="{FF2B5EF4-FFF2-40B4-BE49-F238E27FC236}">
              <a16:creationId xmlns:a16="http://schemas.microsoft.com/office/drawing/2014/main" id="{C02E88FA-9BAC-4943-9401-D14E6616252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83" name="Gerade Verbindung mit Pfeil 682">
          <a:extLst>
            <a:ext uri="{FF2B5EF4-FFF2-40B4-BE49-F238E27FC236}">
              <a16:creationId xmlns:a16="http://schemas.microsoft.com/office/drawing/2014/main" id="{D61E8FB1-6F29-4616-8A54-894066770F4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84" name="Gerade Verbindung mit Pfeil 683">
          <a:extLst>
            <a:ext uri="{FF2B5EF4-FFF2-40B4-BE49-F238E27FC236}">
              <a16:creationId xmlns:a16="http://schemas.microsoft.com/office/drawing/2014/main" id="{C759C30B-3078-4843-905C-B1BF5D88381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85" name="Gerade Verbindung mit Pfeil 684">
          <a:extLst>
            <a:ext uri="{FF2B5EF4-FFF2-40B4-BE49-F238E27FC236}">
              <a16:creationId xmlns:a16="http://schemas.microsoft.com/office/drawing/2014/main" id="{9E042DA5-1800-4C48-92CA-627A59DEC15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86" name="Gerade Verbindung mit Pfeil 685">
          <a:extLst>
            <a:ext uri="{FF2B5EF4-FFF2-40B4-BE49-F238E27FC236}">
              <a16:creationId xmlns:a16="http://schemas.microsoft.com/office/drawing/2014/main" id="{225977DE-2663-4C34-80F3-E07190F3FB9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87" name="Gerade Verbindung mit Pfeil 686">
          <a:extLst>
            <a:ext uri="{FF2B5EF4-FFF2-40B4-BE49-F238E27FC236}">
              <a16:creationId xmlns:a16="http://schemas.microsoft.com/office/drawing/2014/main" id="{4CA804E2-9010-46F7-9092-256A94F1843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88" name="Gerade Verbindung mit Pfeil 687">
          <a:extLst>
            <a:ext uri="{FF2B5EF4-FFF2-40B4-BE49-F238E27FC236}">
              <a16:creationId xmlns:a16="http://schemas.microsoft.com/office/drawing/2014/main" id="{FF45DB94-94A9-490A-B4B1-66A628F2120C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89" name="Gerade Verbindung mit Pfeil 688">
          <a:extLst>
            <a:ext uri="{FF2B5EF4-FFF2-40B4-BE49-F238E27FC236}">
              <a16:creationId xmlns:a16="http://schemas.microsoft.com/office/drawing/2014/main" id="{CFB167F9-9F01-47B0-9C18-193872276CE4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90" name="Gerade Verbindung mit Pfeil 689">
          <a:extLst>
            <a:ext uri="{FF2B5EF4-FFF2-40B4-BE49-F238E27FC236}">
              <a16:creationId xmlns:a16="http://schemas.microsoft.com/office/drawing/2014/main" id="{2E6479A8-FD31-4751-86CF-4CB2CC7AD569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91" name="Gerade Verbindung mit Pfeil 690">
          <a:extLst>
            <a:ext uri="{FF2B5EF4-FFF2-40B4-BE49-F238E27FC236}">
              <a16:creationId xmlns:a16="http://schemas.microsoft.com/office/drawing/2014/main" id="{35A35D8C-3F10-41FE-A2DE-180C979D5EAD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92" name="Gerade Verbindung mit Pfeil 691">
          <a:extLst>
            <a:ext uri="{FF2B5EF4-FFF2-40B4-BE49-F238E27FC236}">
              <a16:creationId xmlns:a16="http://schemas.microsoft.com/office/drawing/2014/main" id="{D1B5986A-6BAC-4CDB-8392-E8DA7DE36F82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93" name="Gerade Verbindung mit Pfeil 692">
          <a:extLst>
            <a:ext uri="{FF2B5EF4-FFF2-40B4-BE49-F238E27FC236}">
              <a16:creationId xmlns:a16="http://schemas.microsoft.com/office/drawing/2014/main" id="{BB216CFB-E59E-4BC8-8462-1DD9C2EA5453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94" name="Gerade Verbindung mit Pfeil 693">
          <a:extLst>
            <a:ext uri="{FF2B5EF4-FFF2-40B4-BE49-F238E27FC236}">
              <a16:creationId xmlns:a16="http://schemas.microsoft.com/office/drawing/2014/main" id="{4AE5C284-D061-4C01-8764-C62E8C3F6A71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95" name="Gerade Verbindung mit Pfeil 694">
          <a:extLst>
            <a:ext uri="{FF2B5EF4-FFF2-40B4-BE49-F238E27FC236}">
              <a16:creationId xmlns:a16="http://schemas.microsoft.com/office/drawing/2014/main" id="{EE8CFEE6-B8EA-4541-9A37-EF5021E0361E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96" name="Gerade Verbindung mit Pfeil 695">
          <a:extLst>
            <a:ext uri="{FF2B5EF4-FFF2-40B4-BE49-F238E27FC236}">
              <a16:creationId xmlns:a16="http://schemas.microsoft.com/office/drawing/2014/main" id="{256E3B92-6E58-4669-9B1C-5458FB847742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97" name="Gerade Verbindung mit Pfeil 696">
          <a:extLst>
            <a:ext uri="{FF2B5EF4-FFF2-40B4-BE49-F238E27FC236}">
              <a16:creationId xmlns:a16="http://schemas.microsoft.com/office/drawing/2014/main" id="{4539ADA2-CAB4-40AB-8B64-AA94F9DC1A54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98" name="Gerade Verbindung mit Pfeil 697">
          <a:extLst>
            <a:ext uri="{FF2B5EF4-FFF2-40B4-BE49-F238E27FC236}">
              <a16:creationId xmlns:a16="http://schemas.microsoft.com/office/drawing/2014/main" id="{2B884D66-A623-403C-B1C7-A5CC594C3532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99" name="Gerade Verbindung mit Pfeil 698">
          <a:extLst>
            <a:ext uri="{FF2B5EF4-FFF2-40B4-BE49-F238E27FC236}">
              <a16:creationId xmlns:a16="http://schemas.microsoft.com/office/drawing/2014/main" id="{49405FAD-FD4F-4474-8673-012C3199DE97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00" name="Gerade Verbindung mit Pfeil 699">
          <a:extLst>
            <a:ext uri="{FF2B5EF4-FFF2-40B4-BE49-F238E27FC236}">
              <a16:creationId xmlns:a16="http://schemas.microsoft.com/office/drawing/2014/main" id="{A738DA3D-CC07-4999-85BE-F7FAFC78AE5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01" name="Gerade Verbindung mit Pfeil 700">
          <a:extLst>
            <a:ext uri="{FF2B5EF4-FFF2-40B4-BE49-F238E27FC236}">
              <a16:creationId xmlns:a16="http://schemas.microsoft.com/office/drawing/2014/main" id="{1B7D806C-5DA9-4A83-99BA-973450DA01A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02" name="Gerade Verbindung mit Pfeil 701">
          <a:extLst>
            <a:ext uri="{FF2B5EF4-FFF2-40B4-BE49-F238E27FC236}">
              <a16:creationId xmlns:a16="http://schemas.microsoft.com/office/drawing/2014/main" id="{77430306-ACE6-495D-A53B-1BE4E462882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03" name="Gerade Verbindung mit Pfeil 702">
          <a:extLst>
            <a:ext uri="{FF2B5EF4-FFF2-40B4-BE49-F238E27FC236}">
              <a16:creationId xmlns:a16="http://schemas.microsoft.com/office/drawing/2014/main" id="{EC2C9CF2-2AF0-4B82-9430-ECADD6C6D6F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04" name="Gerade Verbindung mit Pfeil 703">
          <a:extLst>
            <a:ext uri="{FF2B5EF4-FFF2-40B4-BE49-F238E27FC236}">
              <a16:creationId xmlns:a16="http://schemas.microsoft.com/office/drawing/2014/main" id="{BE8B5B11-A533-4DD5-9B51-71621DA48E6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05" name="Gerade Verbindung mit Pfeil 704">
          <a:extLst>
            <a:ext uri="{FF2B5EF4-FFF2-40B4-BE49-F238E27FC236}">
              <a16:creationId xmlns:a16="http://schemas.microsoft.com/office/drawing/2014/main" id="{A245143D-9BA9-471A-BA33-211B4374536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06" name="Gerade Verbindung mit Pfeil 705">
          <a:extLst>
            <a:ext uri="{FF2B5EF4-FFF2-40B4-BE49-F238E27FC236}">
              <a16:creationId xmlns:a16="http://schemas.microsoft.com/office/drawing/2014/main" id="{31A163BD-31E2-47D2-9622-5BD07E76091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07" name="Gerade Verbindung mit Pfeil 706">
          <a:extLst>
            <a:ext uri="{FF2B5EF4-FFF2-40B4-BE49-F238E27FC236}">
              <a16:creationId xmlns:a16="http://schemas.microsoft.com/office/drawing/2014/main" id="{15581F5C-6085-4B99-903C-360C18CFB97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08" name="Gerade Verbindung mit Pfeil 707">
          <a:extLst>
            <a:ext uri="{FF2B5EF4-FFF2-40B4-BE49-F238E27FC236}">
              <a16:creationId xmlns:a16="http://schemas.microsoft.com/office/drawing/2014/main" id="{562D30EA-5B7A-4934-9080-1100CCB5B30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09" name="Gerade Verbindung mit Pfeil 708">
          <a:extLst>
            <a:ext uri="{FF2B5EF4-FFF2-40B4-BE49-F238E27FC236}">
              <a16:creationId xmlns:a16="http://schemas.microsoft.com/office/drawing/2014/main" id="{F859F2F2-781C-48E6-B7D3-1563E56C0D7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10" name="Gerade Verbindung mit Pfeil 709">
          <a:extLst>
            <a:ext uri="{FF2B5EF4-FFF2-40B4-BE49-F238E27FC236}">
              <a16:creationId xmlns:a16="http://schemas.microsoft.com/office/drawing/2014/main" id="{430B2748-B278-4C1E-99B8-3612728B900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11" name="Gerade Verbindung mit Pfeil 710">
          <a:extLst>
            <a:ext uri="{FF2B5EF4-FFF2-40B4-BE49-F238E27FC236}">
              <a16:creationId xmlns:a16="http://schemas.microsoft.com/office/drawing/2014/main" id="{1AB9B0B2-C512-4405-860E-822435B0EF0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12" name="Gerade Verbindung mit Pfeil 711">
          <a:extLst>
            <a:ext uri="{FF2B5EF4-FFF2-40B4-BE49-F238E27FC236}">
              <a16:creationId xmlns:a16="http://schemas.microsoft.com/office/drawing/2014/main" id="{B35211F3-1AA2-4899-A64A-0DB23EC6522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13" name="Gerade Verbindung mit Pfeil 712">
          <a:extLst>
            <a:ext uri="{FF2B5EF4-FFF2-40B4-BE49-F238E27FC236}">
              <a16:creationId xmlns:a16="http://schemas.microsoft.com/office/drawing/2014/main" id="{C1DB8FBA-18A9-406B-9950-EF657EED286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14" name="Gerade Verbindung mit Pfeil 713">
          <a:extLst>
            <a:ext uri="{FF2B5EF4-FFF2-40B4-BE49-F238E27FC236}">
              <a16:creationId xmlns:a16="http://schemas.microsoft.com/office/drawing/2014/main" id="{8796E9F4-6C4D-4C3D-B4C6-4DFF0FAB508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15" name="Gerade Verbindung mit Pfeil 714">
          <a:extLst>
            <a:ext uri="{FF2B5EF4-FFF2-40B4-BE49-F238E27FC236}">
              <a16:creationId xmlns:a16="http://schemas.microsoft.com/office/drawing/2014/main" id="{E871D06D-272C-4D03-9A8A-71EE4BEF0E4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16" name="Gerade Verbindung mit Pfeil 715">
          <a:extLst>
            <a:ext uri="{FF2B5EF4-FFF2-40B4-BE49-F238E27FC236}">
              <a16:creationId xmlns:a16="http://schemas.microsoft.com/office/drawing/2014/main" id="{FEB738B7-BB13-4839-867F-840DE142B17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17" name="Gerade Verbindung mit Pfeil 716">
          <a:extLst>
            <a:ext uri="{FF2B5EF4-FFF2-40B4-BE49-F238E27FC236}">
              <a16:creationId xmlns:a16="http://schemas.microsoft.com/office/drawing/2014/main" id="{12BBD6A3-0BCA-4163-ACA9-1CC67CBE764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18" name="Gerade Verbindung mit Pfeil 717">
          <a:extLst>
            <a:ext uri="{FF2B5EF4-FFF2-40B4-BE49-F238E27FC236}">
              <a16:creationId xmlns:a16="http://schemas.microsoft.com/office/drawing/2014/main" id="{1D05D470-A860-4EF9-8B44-1BB6C78CADF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19" name="Gerade Verbindung mit Pfeil 718">
          <a:extLst>
            <a:ext uri="{FF2B5EF4-FFF2-40B4-BE49-F238E27FC236}">
              <a16:creationId xmlns:a16="http://schemas.microsoft.com/office/drawing/2014/main" id="{7CD140EE-561F-4E1B-94F3-AD42175F12F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20" name="Gerade Verbindung mit Pfeil 719">
          <a:extLst>
            <a:ext uri="{FF2B5EF4-FFF2-40B4-BE49-F238E27FC236}">
              <a16:creationId xmlns:a16="http://schemas.microsoft.com/office/drawing/2014/main" id="{E9664C64-B47F-4DB6-9D12-F7B6A943C2F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21" name="Gerade Verbindung mit Pfeil 720">
          <a:extLst>
            <a:ext uri="{FF2B5EF4-FFF2-40B4-BE49-F238E27FC236}">
              <a16:creationId xmlns:a16="http://schemas.microsoft.com/office/drawing/2014/main" id="{269ECF75-9A81-48B2-BD9B-8AAEDAE85B7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22" name="Gerade Verbindung mit Pfeil 721">
          <a:extLst>
            <a:ext uri="{FF2B5EF4-FFF2-40B4-BE49-F238E27FC236}">
              <a16:creationId xmlns:a16="http://schemas.microsoft.com/office/drawing/2014/main" id="{7B5BD530-B838-4717-AE85-89E5C702337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23" name="Gerade Verbindung mit Pfeil 722">
          <a:extLst>
            <a:ext uri="{FF2B5EF4-FFF2-40B4-BE49-F238E27FC236}">
              <a16:creationId xmlns:a16="http://schemas.microsoft.com/office/drawing/2014/main" id="{D2AB9121-8691-4733-AD16-DCF3B0C941A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724" name="Gerade Verbindung mit Pfeil 723">
          <a:extLst>
            <a:ext uri="{FF2B5EF4-FFF2-40B4-BE49-F238E27FC236}">
              <a16:creationId xmlns:a16="http://schemas.microsoft.com/office/drawing/2014/main" id="{D4FD691C-1BC3-4F37-9BEB-C3D0CCF244B1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725" name="Gerade Verbindung mit Pfeil 724">
          <a:extLst>
            <a:ext uri="{FF2B5EF4-FFF2-40B4-BE49-F238E27FC236}">
              <a16:creationId xmlns:a16="http://schemas.microsoft.com/office/drawing/2014/main" id="{E88F3B08-F556-4449-9104-22E9BEF1436C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726" name="Gerade Verbindung mit Pfeil 725">
          <a:extLst>
            <a:ext uri="{FF2B5EF4-FFF2-40B4-BE49-F238E27FC236}">
              <a16:creationId xmlns:a16="http://schemas.microsoft.com/office/drawing/2014/main" id="{BDF27DAB-FD44-4422-A321-DB0E5D20FF6E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727" name="Gerade Verbindung mit Pfeil 726">
          <a:extLst>
            <a:ext uri="{FF2B5EF4-FFF2-40B4-BE49-F238E27FC236}">
              <a16:creationId xmlns:a16="http://schemas.microsoft.com/office/drawing/2014/main" id="{C913EBB5-284C-470F-B597-BB7D4EBDAA6D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728" name="Gerade Verbindung mit Pfeil 727">
          <a:extLst>
            <a:ext uri="{FF2B5EF4-FFF2-40B4-BE49-F238E27FC236}">
              <a16:creationId xmlns:a16="http://schemas.microsoft.com/office/drawing/2014/main" id="{30869A35-5011-4011-ADD4-C97511F6637C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729" name="Gerade Verbindung mit Pfeil 728">
          <a:extLst>
            <a:ext uri="{FF2B5EF4-FFF2-40B4-BE49-F238E27FC236}">
              <a16:creationId xmlns:a16="http://schemas.microsoft.com/office/drawing/2014/main" id="{733628FB-852C-48FB-A091-F82176CDAB29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730" name="Gerade Verbindung mit Pfeil 729">
          <a:extLst>
            <a:ext uri="{FF2B5EF4-FFF2-40B4-BE49-F238E27FC236}">
              <a16:creationId xmlns:a16="http://schemas.microsoft.com/office/drawing/2014/main" id="{6C1984A1-E2DC-457F-8A24-8F1EFBA8AB85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731" name="Gerade Verbindung mit Pfeil 730">
          <a:extLst>
            <a:ext uri="{FF2B5EF4-FFF2-40B4-BE49-F238E27FC236}">
              <a16:creationId xmlns:a16="http://schemas.microsoft.com/office/drawing/2014/main" id="{B3EDDE96-F458-43DB-9AFB-67D620396A41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732" name="Gerade Verbindung mit Pfeil 731">
          <a:extLst>
            <a:ext uri="{FF2B5EF4-FFF2-40B4-BE49-F238E27FC236}">
              <a16:creationId xmlns:a16="http://schemas.microsoft.com/office/drawing/2014/main" id="{492E6651-8074-4678-AE27-350D98B67497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733" name="Gerade Verbindung mit Pfeil 732">
          <a:extLst>
            <a:ext uri="{FF2B5EF4-FFF2-40B4-BE49-F238E27FC236}">
              <a16:creationId xmlns:a16="http://schemas.microsoft.com/office/drawing/2014/main" id="{BA77232A-9570-4B1A-A57C-721743F69CE6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734" name="Gerade Verbindung mit Pfeil 733">
          <a:extLst>
            <a:ext uri="{FF2B5EF4-FFF2-40B4-BE49-F238E27FC236}">
              <a16:creationId xmlns:a16="http://schemas.microsoft.com/office/drawing/2014/main" id="{DC5BB764-6C16-4250-86AD-FE7EF066FDCC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735" name="Gerade Verbindung mit Pfeil 734">
          <a:extLst>
            <a:ext uri="{FF2B5EF4-FFF2-40B4-BE49-F238E27FC236}">
              <a16:creationId xmlns:a16="http://schemas.microsoft.com/office/drawing/2014/main" id="{76B39CC7-8B84-46E7-8F64-8ED4D65F57EF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36" name="Gerade Verbindung mit Pfeil 735">
          <a:extLst>
            <a:ext uri="{FF2B5EF4-FFF2-40B4-BE49-F238E27FC236}">
              <a16:creationId xmlns:a16="http://schemas.microsoft.com/office/drawing/2014/main" id="{FC5FC6F2-A972-4431-826C-FE19D2A1A73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37" name="Gerade Verbindung mit Pfeil 736">
          <a:extLst>
            <a:ext uri="{FF2B5EF4-FFF2-40B4-BE49-F238E27FC236}">
              <a16:creationId xmlns:a16="http://schemas.microsoft.com/office/drawing/2014/main" id="{44518292-3F51-4A0E-A724-7B6EA2EFCED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38" name="Gerade Verbindung mit Pfeil 737">
          <a:extLst>
            <a:ext uri="{FF2B5EF4-FFF2-40B4-BE49-F238E27FC236}">
              <a16:creationId xmlns:a16="http://schemas.microsoft.com/office/drawing/2014/main" id="{2E0A01DC-411D-4A1F-B7D2-B3315EA576B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39" name="Gerade Verbindung mit Pfeil 738">
          <a:extLst>
            <a:ext uri="{FF2B5EF4-FFF2-40B4-BE49-F238E27FC236}">
              <a16:creationId xmlns:a16="http://schemas.microsoft.com/office/drawing/2014/main" id="{7FD818F2-C5D9-45CE-A2AA-068EC7CEC3C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40" name="Gerade Verbindung mit Pfeil 739">
          <a:extLst>
            <a:ext uri="{FF2B5EF4-FFF2-40B4-BE49-F238E27FC236}">
              <a16:creationId xmlns:a16="http://schemas.microsoft.com/office/drawing/2014/main" id="{D0752CFF-2C35-4141-BA6C-02D946554FF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41" name="Gerade Verbindung mit Pfeil 740">
          <a:extLst>
            <a:ext uri="{FF2B5EF4-FFF2-40B4-BE49-F238E27FC236}">
              <a16:creationId xmlns:a16="http://schemas.microsoft.com/office/drawing/2014/main" id="{DA7185DF-1870-49DD-AA7B-D9633A5D5EF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42" name="Gerade Verbindung mit Pfeil 741">
          <a:extLst>
            <a:ext uri="{FF2B5EF4-FFF2-40B4-BE49-F238E27FC236}">
              <a16:creationId xmlns:a16="http://schemas.microsoft.com/office/drawing/2014/main" id="{735FE855-B53A-4C2F-A661-1766AF740D0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43" name="Gerade Verbindung mit Pfeil 742">
          <a:extLst>
            <a:ext uri="{FF2B5EF4-FFF2-40B4-BE49-F238E27FC236}">
              <a16:creationId xmlns:a16="http://schemas.microsoft.com/office/drawing/2014/main" id="{3992131B-20E5-47CC-8B22-0CCB669EC32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44" name="Gerade Verbindung mit Pfeil 743">
          <a:extLst>
            <a:ext uri="{FF2B5EF4-FFF2-40B4-BE49-F238E27FC236}">
              <a16:creationId xmlns:a16="http://schemas.microsoft.com/office/drawing/2014/main" id="{85FBBB8E-404D-4E9D-9BEB-9949964E68D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45" name="Gerade Verbindung mit Pfeil 744">
          <a:extLst>
            <a:ext uri="{FF2B5EF4-FFF2-40B4-BE49-F238E27FC236}">
              <a16:creationId xmlns:a16="http://schemas.microsoft.com/office/drawing/2014/main" id="{B4EE3E89-4260-4CDA-9417-4883C4B9D69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46" name="Gerade Verbindung mit Pfeil 745">
          <a:extLst>
            <a:ext uri="{FF2B5EF4-FFF2-40B4-BE49-F238E27FC236}">
              <a16:creationId xmlns:a16="http://schemas.microsoft.com/office/drawing/2014/main" id="{82AA8777-08BF-499E-93A4-19F70EFCDD2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47" name="Gerade Verbindung mit Pfeil 746">
          <a:extLst>
            <a:ext uri="{FF2B5EF4-FFF2-40B4-BE49-F238E27FC236}">
              <a16:creationId xmlns:a16="http://schemas.microsoft.com/office/drawing/2014/main" id="{4206CF41-27E8-4642-99CF-82C2845AF9C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48" name="Gerade Verbindung mit Pfeil 747">
          <a:extLst>
            <a:ext uri="{FF2B5EF4-FFF2-40B4-BE49-F238E27FC236}">
              <a16:creationId xmlns:a16="http://schemas.microsoft.com/office/drawing/2014/main" id="{FAFA0D01-EF97-46FE-9041-31B08CB50D6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49" name="Gerade Verbindung mit Pfeil 748">
          <a:extLst>
            <a:ext uri="{FF2B5EF4-FFF2-40B4-BE49-F238E27FC236}">
              <a16:creationId xmlns:a16="http://schemas.microsoft.com/office/drawing/2014/main" id="{A201E609-653C-4C43-8802-446569711B4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50" name="Gerade Verbindung mit Pfeil 749">
          <a:extLst>
            <a:ext uri="{FF2B5EF4-FFF2-40B4-BE49-F238E27FC236}">
              <a16:creationId xmlns:a16="http://schemas.microsoft.com/office/drawing/2014/main" id="{A5B9DBDD-9F9D-4E86-960F-CA16706A4FF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51" name="Gerade Verbindung mit Pfeil 750">
          <a:extLst>
            <a:ext uri="{FF2B5EF4-FFF2-40B4-BE49-F238E27FC236}">
              <a16:creationId xmlns:a16="http://schemas.microsoft.com/office/drawing/2014/main" id="{724B2E25-3B31-41E3-83F9-3790B900F5F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52" name="Gerade Verbindung mit Pfeil 751">
          <a:extLst>
            <a:ext uri="{FF2B5EF4-FFF2-40B4-BE49-F238E27FC236}">
              <a16:creationId xmlns:a16="http://schemas.microsoft.com/office/drawing/2014/main" id="{C6A6D851-4800-4AA9-AD47-85FF216B876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53" name="Gerade Verbindung mit Pfeil 752">
          <a:extLst>
            <a:ext uri="{FF2B5EF4-FFF2-40B4-BE49-F238E27FC236}">
              <a16:creationId xmlns:a16="http://schemas.microsoft.com/office/drawing/2014/main" id="{445A23BA-D0F1-401B-8DE1-46286B31996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54" name="Gerade Verbindung mit Pfeil 753">
          <a:extLst>
            <a:ext uri="{FF2B5EF4-FFF2-40B4-BE49-F238E27FC236}">
              <a16:creationId xmlns:a16="http://schemas.microsoft.com/office/drawing/2014/main" id="{CF3FA42B-C0E3-401D-80CB-9E59CF4CD3A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55" name="Gerade Verbindung mit Pfeil 754">
          <a:extLst>
            <a:ext uri="{FF2B5EF4-FFF2-40B4-BE49-F238E27FC236}">
              <a16:creationId xmlns:a16="http://schemas.microsoft.com/office/drawing/2014/main" id="{326D126F-A854-4B6D-89E0-13DF524542D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56" name="Gerade Verbindung mit Pfeil 755">
          <a:extLst>
            <a:ext uri="{FF2B5EF4-FFF2-40B4-BE49-F238E27FC236}">
              <a16:creationId xmlns:a16="http://schemas.microsoft.com/office/drawing/2014/main" id="{367BE736-DCAB-4D49-9562-DA478E28344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57" name="Gerade Verbindung mit Pfeil 756">
          <a:extLst>
            <a:ext uri="{FF2B5EF4-FFF2-40B4-BE49-F238E27FC236}">
              <a16:creationId xmlns:a16="http://schemas.microsoft.com/office/drawing/2014/main" id="{04F69EEB-5805-4F1A-BE8C-010A959B456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58" name="Gerade Verbindung mit Pfeil 757">
          <a:extLst>
            <a:ext uri="{FF2B5EF4-FFF2-40B4-BE49-F238E27FC236}">
              <a16:creationId xmlns:a16="http://schemas.microsoft.com/office/drawing/2014/main" id="{FD30CFC1-6026-41DE-AADA-CC72735F2BF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59" name="Gerade Verbindung mit Pfeil 758">
          <a:extLst>
            <a:ext uri="{FF2B5EF4-FFF2-40B4-BE49-F238E27FC236}">
              <a16:creationId xmlns:a16="http://schemas.microsoft.com/office/drawing/2014/main" id="{515D73E9-2F52-4CB3-9FE5-E323BF1E6F3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60" name="Gerade Verbindung mit Pfeil 759">
          <a:extLst>
            <a:ext uri="{FF2B5EF4-FFF2-40B4-BE49-F238E27FC236}">
              <a16:creationId xmlns:a16="http://schemas.microsoft.com/office/drawing/2014/main" id="{0FE5EDA5-9B30-4BD8-B2EF-6D5C71844A2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61" name="Gerade Verbindung mit Pfeil 760">
          <a:extLst>
            <a:ext uri="{FF2B5EF4-FFF2-40B4-BE49-F238E27FC236}">
              <a16:creationId xmlns:a16="http://schemas.microsoft.com/office/drawing/2014/main" id="{BFB9460D-D0CB-4C7E-8E21-F1478094711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62" name="Gerade Verbindung mit Pfeil 761">
          <a:extLst>
            <a:ext uri="{FF2B5EF4-FFF2-40B4-BE49-F238E27FC236}">
              <a16:creationId xmlns:a16="http://schemas.microsoft.com/office/drawing/2014/main" id="{AF59B3AC-AF3D-415C-B765-71E7A8263A2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63" name="Gerade Verbindung mit Pfeil 762">
          <a:extLst>
            <a:ext uri="{FF2B5EF4-FFF2-40B4-BE49-F238E27FC236}">
              <a16:creationId xmlns:a16="http://schemas.microsoft.com/office/drawing/2014/main" id="{873D526E-1C86-433E-B43F-08E172421E5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64" name="Gerade Verbindung mit Pfeil 763">
          <a:extLst>
            <a:ext uri="{FF2B5EF4-FFF2-40B4-BE49-F238E27FC236}">
              <a16:creationId xmlns:a16="http://schemas.microsoft.com/office/drawing/2014/main" id="{9D9BDD50-03B9-4719-8E52-E205CA962EA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65" name="Gerade Verbindung mit Pfeil 764">
          <a:extLst>
            <a:ext uri="{FF2B5EF4-FFF2-40B4-BE49-F238E27FC236}">
              <a16:creationId xmlns:a16="http://schemas.microsoft.com/office/drawing/2014/main" id="{260E4A28-E50F-4176-B677-0BE993331DC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66" name="Gerade Verbindung mit Pfeil 765">
          <a:extLst>
            <a:ext uri="{FF2B5EF4-FFF2-40B4-BE49-F238E27FC236}">
              <a16:creationId xmlns:a16="http://schemas.microsoft.com/office/drawing/2014/main" id="{7AC4DA79-8490-4B63-8119-DBF4D59E73A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67" name="Gerade Verbindung mit Pfeil 766">
          <a:extLst>
            <a:ext uri="{FF2B5EF4-FFF2-40B4-BE49-F238E27FC236}">
              <a16:creationId xmlns:a16="http://schemas.microsoft.com/office/drawing/2014/main" id="{A3EFFEF3-71F5-49A3-A044-588632A5315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68" name="Gerade Verbindung mit Pfeil 767">
          <a:extLst>
            <a:ext uri="{FF2B5EF4-FFF2-40B4-BE49-F238E27FC236}">
              <a16:creationId xmlns:a16="http://schemas.microsoft.com/office/drawing/2014/main" id="{EC34B9AB-8297-4E39-AE7F-FDBFBA0B6F3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69" name="Gerade Verbindung mit Pfeil 768">
          <a:extLst>
            <a:ext uri="{FF2B5EF4-FFF2-40B4-BE49-F238E27FC236}">
              <a16:creationId xmlns:a16="http://schemas.microsoft.com/office/drawing/2014/main" id="{02776E3D-5302-492B-9F07-569821FB265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70" name="Gerade Verbindung mit Pfeil 769">
          <a:extLst>
            <a:ext uri="{FF2B5EF4-FFF2-40B4-BE49-F238E27FC236}">
              <a16:creationId xmlns:a16="http://schemas.microsoft.com/office/drawing/2014/main" id="{57B87DDE-D7EA-4DCA-A62D-2D4F72176A1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71" name="Gerade Verbindung mit Pfeil 770">
          <a:extLst>
            <a:ext uri="{FF2B5EF4-FFF2-40B4-BE49-F238E27FC236}">
              <a16:creationId xmlns:a16="http://schemas.microsoft.com/office/drawing/2014/main" id="{5502143A-4484-4F1B-B293-BBDAF5F560F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72" name="Gerade Verbindung mit Pfeil 771">
          <a:extLst>
            <a:ext uri="{FF2B5EF4-FFF2-40B4-BE49-F238E27FC236}">
              <a16:creationId xmlns:a16="http://schemas.microsoft.com/office/drawing/2014/main" id="{53CDB35C-8AD9-4C80-AA66-5C3F1350A8D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73" name="Gerade Verbindung mit Pfeil 772">
          <a:extLst>
            <a:ext uri="{FF2B5EF4-FFF2-40B4-BE49-F238E27FC236}">
              <a16:creationId xmlns:a16="http://schemas.microsoft.com/office/drawing/2014/main" id="{3F57ECF6-6E9C-4527-A53E-DFB4FD49135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74" name="Gerade Verbindung mit Pfeil 773">
          <a:extLst>
            <a:ext uri="{FF2B5EF4-FFF2-40B4-BE49-F238E27FC236}">
              <a16:creationId xmlns:a16="http://schemas.microsoft.com/office/drawing/2014/main" id="{B98C6660-7836-4880-AE09-AE180900892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75" name="Gerade Verbindung mit Pfeil 774">
          <a:extLst>
            <a:ext uri="{FF2B5EF4-FFF2-40B4-BE49-F238E27FC236}">
              <a16:creationId xmlns:a16="http://schemas.microsoft.com/office/drawing/2014/main" id="{6BF1E12B-8CCD-448B-B913-96217E6E1EC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76" name="Gerade Verbindung mit Pfeil 775">
          <a:extLst>
            <a:ext uri="{FF2B5EF4-FFF2-40B4-BE49-F238E27FC236}">
              <a16:creationId xmlns:a16="http://schemas.microsoft.com/office/drawing/2014/main" id="{711DF3D3-B36B-4374-ACFE-70B6F3CE260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77" name="Gerade Verbindung mit Pfeil 776">
          <a:extLst>
            <a:ext uri="{FF2B5EF4-FFF2-40B4-BE49-F238E27FC236}">
              <a16:creationId xmlns:a16="http://schemas.microsoft.com/office/drawing/2014/main" id="{31C34773-CAA0-4923-B203-AB02354912B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78" name="Gerade Verbindung mit Pfeil 777">
          <a:extLst>
            <a:ext uri="{FF2B5EF4-FFF2-40B4-BE49-F238E27FC236}">
              <a16:creationId xmlns:a16="http://schemas.microsoft.com/office/drawing/2014/main" id="{8BE2A064-53C4-4648-BE5F-D74C40F04E3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79" name="Gerade Verbindung mit Pfeil 778">
          <a:extLst>
            <a:ext uri="{FF2B5EF4-FFF2-40B4-BE49-F238E27FC236}">
              <a16:creationId xmlns:a16="http://schemas.microsoft.com/office/drawing/2014/main" id="{146E0C8B-1984-493C-AED5-1FFC79A097C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80" name="Gerade Verbindung mit Pfeil 779">
          <a:extLst>
            <a:ext uri="{FF2B5EF4-FFF2-40B4-BE49-F238E27FC236}">
              <a16:creationId xmlns:a16="http://schemas.microsoft.com/office/drawing/2014/main" id="{6CF9D4DF-60F4-4F45-8E83-D6A54C916CB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81" name="Gerade Verbindung mit Pfeil 780">
          <a:extLst>
            <a:ext uri="{FF2B5EF4-FFF2-40B4-BE49-F238E27FC236}">
              <a16:creationId xmlns:a16="http://schemas.microsoft.com/office/drawing/2014/main" id="{46709B56-6B98-43EF-B083-DF2C4988BC7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82" name="Gerade Verbindung mit Pfeil 781">
          <a:extLst>
            <a:ext uri="{FF2B5EF4-FFF2-40B4-BE49-F238E27FC236}">
              <a16:creationId xmlns:a16="http://schemas.microsoft.com/office/drawing/2014/main" id="{301E0744-5649-4B01-BBC6-BECC3D49A60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83" name="Gerade Verbindung mit Pfeil 782">
          <a:extLst>
            <a:ext uri="{FF2B5EF4-FFF2-40B4-BE49-F238E27FC236}">
              <a16:creationId xmlns:a16="http://schemas.microsoft.com/office/drawing/2014/main" id="{5E2F167F-E497-4F9D-971C-591FE49C99C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84" name="Gerade Verbindung mit Pfeil 783">
          <a:extLst>
            <a:ext uri="{FF2B5EF4-FFF2-40B4-BE49-F238E27FC236}">
              <a16:creationId xmlns:a16="http://schemas.microsoft.com/office/drawing/2014/main" id="{D2CCA260-FECA-4E36-8B39-50D837FEEAF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85" name="Gerade Verbindung mit Pfeil 784">
          <a:extLst>
            <a:ext uri="{FF2B5EF4-FFF2-40B4-BE49-F238E27FC236}">
              <a16:creationId xmlns:a16="http://schemas.microsoft.com/office/drawing/2014/main" id="{1B510A56-9745-4F5E-8A4F-2BB810138DA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86" name="Gerade Verbindung mit Pfeil 785">
          <a:extLst>
            <a:ext uri="{FF2B5EF4-FFF2-40B4-BE49-F238E27FC236}">
              <a16:creationId xmlns:a16="http://schemas.microsoft.com/office/drawing/2014/main" id="{D5004E8A-1966-46E6-B99B-EBD9A6D04E3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87" name="Gerade Verbindung mit Pfeil 786">
          <a:extLst>
            <a:ext uri="{FF2B5EF4-FFF2-40B4-BE49-F238E27FC236}">
              <a16:creationId xmlns:a16="http://schemas.microsoft.com/office/drawing/2014/main" id="{7B38C039-37F9-4693-8353-4F2BF3BC497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88" name="Gerade Verbindung mit Pfeil 787">
          <a:extLst>
            <a:ext uri="{FF2B5EF4-FFF2-40B4-BE49-F238E27FC236}">
              <a16:creationId xmlns:a16="http://schemas.microsoft.com/office/drawing/2014/main" id="{F778CA03-A001-487E-88CC-813208D6867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89" name="Gerade Verbindung mit Pfeil 788">
          <a:extLst>
            <a:ext uri="{FF2B5EF4-FFF2-40B4-BE49-F238E27FC236}">
              <a16:creationId xmlns:a16="http://schemas.microsoft.com/office/drawing/2014/main" id="{3F2F34A2-76AD-4E39-A0C5-52F5B40AC88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90" name="Gerade Verbindung mit Pfeil 789">
          <a:extLst>
            <a:ext uri="{FF2B5EF4-FFF2-40B4-BE49-F238E27FC236}">
              <a16:creationId xmlns:a16="http://schemas.microsoft.com/office/drawing/2014/main" id="{57C8A73B-93B8-436A-8EEE-EAC9459F38D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91" name="Gerade Verbindung mit Pfeil 790">
          <a:extLst>
            <a:ext uri="{FF2B5EF4-FFF2-40B4-BE49-F238E27FC236}">
              <a16:creationId xmlns:a16="http://schemas.microsoft.com/office/drawing/2014/main" id="{3DFF4C43-BEDB-4993-AA76-AF0CEC43D88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92" name="Gerade Verbindung mit Pfeil 791">
          <a:extLst>
            <a:ext uri="{FF2B5EF4-FFF2-40B4-BE49-F238E27FC236}">
              <a16:creationId xmlns:a16="http://schemas.microsoft.com/office/drawing/2014/main" id="{B78AFFE5-5BA8-4E36-B2DE-F6E9CF0AC94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93" name="Gerade Verbindung mit Pfeil 792">
          <a:extLst>
            <a:ext uri="{FF2B5EF4-FFF2-40B4-BE49-F238E27FC236}">
              <a16:creationId xmlns:a16="http://schemas.microsoft.com/office/drawing/2014/main" id="{46B04A06-192B-473F-8282-B78BBF120EF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94" name="Gerade Verbindung mit Pfeil 793">
          <a:extLst>
            <a:ext uri="{FF2B5EF4-FFF2-40B4-BE49-F238E27FC236}">
              <a16:creationId xmlns:a16="http://schemas.microsoft.com/office/drawing/2014/main" id="{CBE70050-BAD3-4B78-BD7E-4BD330B70A8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95" name="Gerade Verbindung mit Pfeil 794">
          <a:extLst>
            <a:ext uri="{FF2B5EF4-FFF2-40B4-BE49-F238E27FC236}">
              <a16:creationId xmlns:a16="http://schemas.microsoft.com/office/drawing/2014/main" id="{DEDC7104-E350-4922-BBDD-B79BE925D22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796" name="Gerade Verbindung mit Pfeil 795">
          <a:extLst>
            <a:ext uri="{FF2B5EF4-FFF2-40B4-BE49-F238E27FC236}">
              <a16:creationId xmlns:a16="http://schemas.microsoft.com/office/drawing/2014/main" id="{3A1CB6AF-DBC2-4A4C-A045-72A3A71B5DAE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797" name="Gerade Verbindung mit Pfeil 796">
          <a:extLst>
            <a:ext uri="{FF2B5EF4-FFF2-40B4-BE49-F238E27FC236}">
              <a16:creationId xmlns:a16="http://schemas.microsoft.com/office/drawing/2014/main" id="{3279DEC4-304D-4CB2-A210-DC0FC50FEF02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798" name="Gerade Verbindung mit Pfeil 797">
          <a:extLst>
            <a:ext uri="{FF2B5EF4-FFF2-40B4-BE49-F238E27FC236}">
              <a16:creationId xmlns:a16="http://schemas.microsoft.com/office/drawing/2014/main" id="{F2419004-5712-4ED8-A936-B0694A45A625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799" name="Gerade Verbindung mit Pfeil 798">
          <a:extLst>
            <a:ext uri="{FF2B5EF4-FFF2-40B4-BE49-F238E27FC236}">
              <a16:creationId xmlns:a16="http://schemas.microsoft.com/office/drawing/2014/main" id="{CD484C70-89DE-40BC-84B3-F14CD5396514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00" name="Gerade Verbindung mit Pfeil 799">
          <a:extLst>
            <a:ext uri="{FF2B5EF4-FFF2-40B4-BE49-F238E27FC236}">
              <a16:creationId xmlns:a16="http://schemas.microsoft.com/office/drawing/2014/main" id="{CB3E24EF-4340-4F19-8E9F-53ADC93C444D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01" name="Gerade Verbindung mit Pfeil 800">
          <a:extLst>
            <a:ext uri="{FF2B5EF4-FFF2-40B4-BE49-F238E27FC236}">
              <a16:creationId xmlns:a16="http://schemas.microsoft.com/office/drawing/2014/main" id="{1C2E8FDF-CF42-4558-9CE3-BCC2AF3368C2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02" name="Gerade Verbindung mit Pfeil 801">
          <a:extLst>
            <a:ext uri="{FF2B5EF4-FFF2-40B4-BE49-F238E27FC236}">
              <a16:creationId xmlns:a16="http://schemas.microsoft.com/office/drawing/2014/main" id="{CBE58C96-887D-4A6A-85E3-315210CC8ED5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03" name="Gerade Verbindung mit Pfeil 802">
          <a:extLst>
            <a:ext uri="{FF2B5EF4-FFF2-40B4-BE49-F238E27FC236}">
              <a16:creationId xmlns:a16="http://schemas.microsoft.com/office/drawing/2014/main" id="{DFAF0E33-1EF6-4CE1-A9DD-A8FE2A8043FA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04" name="Gerade Verbindung mit Pfeil 803">
          <a:extLst>
            <a:ext uri="{FF2B5EF4-FFF2-40B4-BE49-F238E27FC236}">
              <a16:creationId xmlns:a16="http://schemas.microsoft.com/office/drawing/2014/main" id="{8A0E3AA4-965C-4832-B365-C9D64B3F240F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05" name="Gerade Verbindung mit Pfeil 804">
          <a:extLst>
            <a:ext uri="{FF2B5EF4-FFF2-40B4-BE49-F238E27FC236}">
              <a16:creationId xmlns:a16="http://schemas.microsoft.com/office/drawing/2014/main" id="{F5C6B176-28E4-49DC-A6B9-A71FB492D33A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06" name="Gerade Verbindung mit Pfeil 805">
          <a:extLst>
            <a:ext uri="{FF2B5EF4-FFF2-40B4-BE49-F238E27FC236}">
              <a16:creationId xmlns:a16="http://schemas.microsoft.com/office/drawing/2014/main" id="{55092B6F-F61C-4B9C-ADB7-CCA779E3051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07" name="Gerade Verbindung mit Pfeil 806">
          <a:extLst>
            <a:ext uri="{FF2B5EF4-FFF2-40B4-BE49-F238E27FC236}">
              <a16:creationId xmlns:a16="http://schemas.microsoft.com/office/drawing/2014/main" id="{A43F0754-8DBB-4C8B-8890-9FA70EAD83D7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08" name="Gerade Verbindung mit Pfeil 807">
          <a:extLst>
            <a:ext uri="{FF2B5EF4-FFF2-40B4-BE49-F238E27FC236}">
              <a16:creationId xmlns:a16="http://schemas.microsoft.com/office/drawing/2014/main" id="{65B8AF7E-7111-42DF-88D6-750D057CA6D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09" name="Gerade Verbindung mit Pfeil 808">
          <a:extLst>
            <a:ext uri="{FF2B5EF4-FFF2-40B4-BE49-F238E27FC236}">
              <a16:creationId xmlns:a16="http://schemas.microsoft.com/office/drawing/2014/main" id="{E308316F-7859-4AEA-BC51-15CD6E041FA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10" name="Gerade Verbindung mit Pfeil 809">
          <a:extLst>
            <a:ext uri="{FF2B5EF4-FFF2-40B4-BE49-F238E27FC236}">
              <a16:creationId xmlns:a16="http://schemas.microsoft.com/office/drawing/2014/main" id="{51405B41-67AF-4FD5-A2A6-82D90772F4F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11" name="Gerade Verbindung mit Pfeil 810">
          <a:extLst>
            <a:ext uri="{FF2B5EF4-FFF2-40B4-BE49-F238E27FC236}">
              <a16:creationId xmlns:a16="http://schemas.microsoft.com/office/drawing/2014/main" id="{C106EF2F-3428-49FD-B508-594A6995595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12" name="Gerade Verbindung mit Pfeil 811">
          <a:extLst>
            <a:ext uri="{FF2B5EF4-FFF2-40B4-BE49-F238E27FC236}">
              <a16:creationId xmlns:a16="http://schemas.microsoft.com/office/drawing/2014/main" id="{6897B047-4BF7-41B3-8A4C-F9190C703D8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13" name="Gerade Verbindung mit Pfeil 812">
          <a:extLst>
            <a:ext uri="{FF2B5EF4-FFF2-40B4-BE49-F238E27FC236}">
              <a16:creationId xmlns:a16="http://schemas.microsoft.com/office/drawing/2014/main" id="{7B867A61-8B64-4383-B582-9AE11AA9454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14" name="Gerade Verbindung mit Pfeil 813">
          <a:extLst>
            <a:ext uri="{FF2B5EF4-FFF2-40B4-BE49-F238E27FC236}">
              <a16:creationId xmlns:a16="http://schemas.microsoft.com/office/drawing/2014/main" id="{205AD46D-0B96-410C-B168-2BA6247BE42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15" name="Gerade Verbindung mit Pfeil 814">
          <a:extLst>
            <a:ext uri="{FF2B5EF4-FFF2-40B4-BE49-F238E27FC236}">
              <a16:creationId xmlns:a16="http://schemas.microsoft.com/office/drawing/2014/main" id="{AEC432E6-6CB3-4AD8-9E2E-E8B77C96A62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16" name="Gerade Verbindung mit Pfeil 815">
          <a:extLst>
            <a:ext uri="{FF2B5EF4-FFF2-40B4-BE49-F238E27FC236}">
              <a16:creationId xmlns:a16="http://schemas.microsoft.com/office/drawing/2014/main" id="{299660CF-3FD4-4BC9-9023-6BEB99E7F0E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17" name="Gerade Verbindung mit Pfeil 816">
          <a:extLst>
            <a:ext uri="{FF2B5EF4-FFF2-40B4-BE49-F238E27FC236}">
              <a16:creationId xmlns:a16="http://schemas.microsoft.com/office/drawing/2014/main" id="{96C924CB-FA05-462C-9050-DF557800553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18" name="Gerade Verbindung mit Pfeil 817">
          <a:extLst>
            <a:ext uri="{FF2B5EF4-FFF2-40B4-BE49-F238E27FC236}">
              <a16:creationId xmlns:a16="http://schemas.microsoft.com/office/drawing/2014/main" id="{5A4A007A-C5AF-46EB-9BB8-A6343E22208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19" name="Gerade Verbindung mit Pfeil 818">
          <a:extLst>
            <a:ext uri="{FF2B5EF4-FFF2-40B4-BE49-F238E27FC236}">
              <a16:creationId xmlns:a16="http://schemas.microsoft.com/office/drawing/2014/main" id="{36300FED-4094-4E69-8144-B75509C2B0E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20" name="Gerade Verbindung mit Pfeil 819">
          <a:extLst>
            <a:ext uri="{FF2B5EF4-FFF2-40B4-BE49-F238E27FC236}">
              <a16:creationId xmlns:a16="http://schemas.microsoft.com/office/drawing/2014/main" id="{F3BCA375-BC56-41C4-894E-6D889259B04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21" name="Gerade Verbindung mit Pfeil 820">
          <a:extLst>
            <a:ext uri="{FF2B5EF4-FFF2-40B4-BE49-F238E27FC236}">
              <a16:creationId xmlns:a16="http://schemas.microsoft.com/office/drawing/2014/main" id="{4D6695B7-51F7-4FCF-BA9B-09B5EFEBA21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22" name="Gerade Verbindung mit Pfeil 821">
          <a:extLst>
            <a:ext uri="{FF2B5EF4-FFF2-40B4-BE49-F238E27FC236}">
              <a16:creationId xmlns:a16="http://schemas.microsoft.com/office/drawing/2014/main" id="{EFD5CAF7-3DB6-4FEC-84E7-97EE5FCA967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23" name="Gerade Verbindung mit Pfeil 822">
          <a:extLst>
            <a:ext uri="{FF2B5EF4-FFF2-40B4-BE49-F238E27FC236}">
              <a16:creationId xmlns:a16="http://schemas.microsoft.com/office/drawing/2014/main" id="{B69E577B-05F2-45F7-908F-BB74169EE60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24" name="Gerade Verbindung mit Pfeil 823">
          <a:extLst>
            <a:ext uri="{FF2B5EF4-FFF2-40B4-BE49-F238E27FC236}">
              <a16:creationId xmlns:a16="http://schemas.microsoft.com/office/drawing/2014/main" id="{45337B27-4276-4D6A-BB4C-ACBFFD679C5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25" name="Gerade Verbindung mit Pfeil 824">
          <a:extLst>
            <a:ext uri="{FF2B5EF4-FFF2-40B4-BE49-F238E27FC236}">
              <a16:creationId xmlns:a16="http://schemas.microsoft.com/office/drawing/2014/main" id="{FA41362A-6D2D-4076-A906-A3C82C0D25C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26" name="Gerade Verbindung mit Pfeil 825">
          <a:extLst>
            <a:ext uri="{FF2B5EF4-FFF2-40B4-BE49-F238E27FC236}">
              <a16:creationId xmlns:a16="http://schemas.microsoft.com/office/drawing/2014/main" id="{90FA13F4-3138-4173-BDC5-A36D4E74FFF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27" name="Gerade Verbindung mit Pfeil 826">
          <a:extLst>
            <a:ext uri="{FF2B5EF4-FFF2-40B4-BE49-F238E27FC236}">
              <a16:creationId xmlns:a16="http://schemas.microsoft.com/office/drawing/2014/main" id="{CD28EF38-6023-4434-BDC0-3B8184982EC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28" name="Gerade Verbindung mit Pfeil 827">
          <a:extLst>
            <a:ext uri="{FF2B5EF4-FFF2-40B4-BE49-F238E27FC236}">
              <a16:creationId xmlns:a16="http://schemas.microsoft.com/office/drawing/2014/main" id="{64FE3AE4-548F-4A90-B01F-CD9C69D7469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29" name="Gerade Verbindung mit Pfeil 828">
          <a:extLst>
            <a:ext uri="{FF2B5EF4-FFF2-40B4-BE49-F238E27FC236}">
              <a16:creationId xmlns:a16="http://schemas.microsoft.com/office/drawing/2014/main" id="{CB6737BD-95F0-46D8-B7D9-C8880822429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30" name="Gerade Verbindung mit Pfeil 829">
          <a:extLst>
            <a:ext uri="{FF2B5EF4-FFF2-40B4-BE49-F238E27FC236}">
              <a16:creationId xmlns:a16="http://schemas.microsoft.com/office/drawing/2014/main" id="{50EC972B-435F-4491-88E3-2A18618E8B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31" name="Gerade Verbindung mit Pfeil 830">
          <a:extLst>
            <a:ext uri="{FF2B5EF4-FFF2-40B4-BE49-F238E27FC236}">
              <a16:creationId xmlns:a16="http://schemas.microsoft.com/office/drawing/2014/main" id="{AA3FF9DE-3BCC-4C97-B729-E10E12809DC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32" name="Gerade Verbindung mit Pfeil 831">
          <a:extLst>
            <a:ext uri="{FF2B5EF4-FFF2-40B4-BE49-F238E27FC236}">
              <a16:creationId xmlns:a16="http://schemas.microsoft.com/office/drawing/2014/main" id="{268586BA-1D0E-4965-8921-0832E2AD6886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33" name="Gerade Verbindung mit Pfeil 832">
          <a:extLst>
            <a:ext uri="{FF2B5EF4-FFF2-40B4-BE49-F238E27FC236}">
              <a16:creationId xmlns:a16="http://schemas.microsoft.com/office/drawing/2014/main" id="{8525DA82-8EE6-4E06-BAD3-C0F443F25CFF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34" name="Gerade Verbindung mit Pfeil 833">
          <a:extLst>
            <a:ext uri="{FF2B5EF4-FFF2-40B4-BE49-F238E27FC236}">
              <a16:creationId xmlns:a16="http://schemas.microsoft.com/office/drawing/2014/main" id="{D7DC2497-C777-40EB-B307-89D18CD49C7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35" name="Gerade Verbindung mit Pfeil 834">
          <a:extLst>
            <a:ext uri="{FF2B5EF4-FFF2-40B4-BE49-F238E27FC236}">
              <a16:creationId xmlns:a16="http://schemas.microsoft.com/office/drawing/2014/main" id="{916BF5F3-C078-4E16-9E30-D403D3F01B55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36" name="Gerade Verbindung mit Pfeil 835">
          <a:extLst>
            <a:ext uri="{FF2B5EF4-FFF2-40B4-BE49-F238E27FC236}">
              <a16:creationId xmlns:a16="http://schemas.microsoft.com/office/drawing/2014/main" id="{53A81EB8-87D4-4891-BCDB-01BF5AEEEF7D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37" name="Gerade Verbindung mit Pfeil 836">
          <a:extLst>
            <a:ext uri="{FF2B5EF4-FFF2-40B4-BE49-F238E27FC236}">
              <a16:creationId xmlns:a16="http://schemas.microsoft.com/office/drawing/2014/main" id="{181D46F3-0BD1-45BF-A549-1069592CF9BE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38" name="Gerade Verbindung mit Pfeil 837">
          <a:extLst>
            <a:ext uri="{FF2B5EF4-FFF2-40B4-BE49-F238E27FC236}">
              <a16:creationId xmlns:a16="http://schemas.microsoft.com/office/drawing/2014/main" id="{7E0CCD4D-5E21-4BBA-A3C3-9A63EDD73203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39" name="Gerade Verbindung mit Pfeil 838">
          <a:extLst>
            <a:ext uri="{FF2B5EF4-FFF2-40B4-BE49-F238E27FC236}">
              <a16:creationId xmlns:a16="http://schemas.microsoft.com/office/drawing/2014/main" id="{BFCD87A4-9108-4F5B-B631-6EABAC83BB2D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40" name="Gerade Verbindung mit Pfeil 839">
          <a:extLst>
            <a:ext uri="{FF2B5EF4-FFF2-40B4-BE49-F238E27FC236}">
              <a16:creationId xmlns:a16="http://schemas.microsoft.com/office/drawing/2014/main" id="{67E63B3D-0927-4C42-B0FE-F22934F54417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41" name="Gerade Verbindung mit Pfeil 840">
          <a:extLst>
            <a:ext uri="{FF2B5EF4-FFF2-40B4-BE49-F238E27FC236}">
              <a16:creationId xmlns:a16="http://schemas.microsoft.com/office/drawing/2014/main" id="{7C8F9207-7361-48B3-8DF8-763FA82D73D5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42" name="Gerade Verbindung mit Pfeil 841">
          <a:extLst>
            <a:ext uri="{FF2B5EF4-FFF2-40B4-BE49-F238E27FC236}">
              <a16:creationId xmlns:a16="http://schemas.microsoft.com/office/drawing/2014/main" id="{95EB6722-9245-41B1-80B8-D4D8C5E85DA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43" name="Gerade Verbindung mit Pfeil 842">
          <a:extLst>
            <a:ext uri="{FF2B5EF4-FFF2-40B4-BE49-F238E27FC236}">
              <a16:creationId xmlns:a16="http://schemas.microsoft.com/office/drawing/2014/main" id="{248C0776-C2A6-462F-8B56-2E28F401C145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44" name="Gerade Verbindung mit Pfeil 843">
          <a:extLst>
            <a:ext uri="{FF2B5EF4-FFF2-40B4-BE49-F238E27FC236}">
              <a16:creationId xmlns:a16="http://schemas.microsoft.com/office/drawing/2014/main" id="{31FC675C-8C09-4526-B0AD-34925AB2266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45" name="Gerade Verbindung mit Pfeil 844">
          <a:extLst>
            <a:ext uri="{FF2B5EF4-FFF2-40B4-BE49-F238E27FC236}">
              <a16:creationId xmlns:a16="http://schemas.microsoft.com/office/drawing/2014/main" id="{FB4C4201-26D2-497B-ACF1-DF19B5916FD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46" name="Gerade Verbindung mit Pfeil 845">
          <a:extLst>
            <a:ext uri="{FF2B5EF4-FFF2-40B4-BE49-F238E27FC236}">
              <a16:creationId xmlns:a16="http://schemas.microsoft.com/office/drawing/2014/main" id="{E0DA402B-C0FE-4F39-BDA4-10EF420FDA3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47" name="Gerade Verbindung mit Pfeil 846">
          <a:extLst>
            <a:ext uri="{FF2B5EF4-FFF2-40B4-BE49-F238E27FC236}">
              <a16:creationId xmlns:a16="http://schemas.microsoft.com/office/drawing/2014/main" id="{1C8B3C7E-84A3-4608-9E83-530AF9C15B1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48" name="Gerade Verbindung mit Pfeil 847">
          <a:extLst>
            <a:ext uri="{FF2B5EF4-FFF2-40B4-BE49-F238E27FC236}">
              <a16:creationId xmlns:a16="http://schemas.microsoft.com/office/drawing/2014/main" id="{3C297F17-F362-431B-84CF-C900B8E4828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49" name="Gerade Verbindung mit Pfeil 848">
          <a:extLst>
            <a:ext uri="{FF2B5EF4-FFF2-40B4-BE49-F238E27FC236}">
              <a16:creationId xmlns:a16="http://schemas.microsoft.com/office/drawing/2014/main" id="{9A8502FA-02F8-4753-B575-23AB0F7F7A1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50" name="Gerade Verbindung mit Pfeil 849">
          <a:extLst>
            <a:ext uri="{FF2B5EF4-FFF2-40B4-BE49-F238E27FC236}">
              <a16:creationId xmlns:a16="http://schemas.microsoft.com/office/drawing/2014/main" id="{9C912E67-7C4B-465E-B17C-765B1516C48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51" name="Gerade Verbindung mit Pfeil 850">
          <a:extLst>
            <a:ext uri="{FF2B5EF4-FFF2-40B4-BE49-F238E27FC236}">
              <a16:creationId xmlns:a16="http://schemas.microsoft.com/office/drawing/2014/main" id="{F6123678-0296-4B61-A082-D7938F8029A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52" name="Gerade Verbindung mit Pfeil 851">
          <a:extLst>
            <a:ext uri="{FF2B5EF4-FFF2-40B4-BE49-F238E27FC236}">
              <a16:creationId xmlns:a16="http://schemas.microsoft.com/office/drawing/2014/main" id="{8B316BB8-0CDD-4C2D-A710-A14839BAF9A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53" name="Gerade Verbindung mit Pfeil 852">
          <a:extLst>
            <a:ext uri="{FF2B5EF4-FFF2-40B4-BE49-F238E27FC236}">
              <a16:creationId xmlns:a16="http://schemas.microsoft.com/office/drawing/2014/main" id="{D2BD32B9-EDD1-4305-A532-3A2269096F0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54" name="Gerade Verbindung mit Pfeil 853">
          <a:extLst>
            <a:ext uri="{FF2B5EF4-FFF2-40B4-BE49-F238E27FC236}">
              <a16:creationId xmlns:a16="http://schemas.microsoft.com/office/drawing/2014/main" id="{9435BD60-1906-44BC-B7A5-A162BECA46E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55" name="Gerade Verbindung mit Pfeil 854">
          <a:extLst>
            <a:ext uri="{FF2B5EF4-FFF2-40B4-BE49-F238E27FC236}">
              <a16:creationId xmlns:a16="http://schemas.microsoft.com/office/drawing/2014/main" id="{3ECB3067-FA13-448C-B60F-A8C9961559B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56" name="Gerade Verbindung mit Pfeil 855">
          <a:extLst>
            <a:ext uri="{FF2B5EF4-FFF2-40B4-BE49-F238E27FC236}">
              <a16:creationId xmlns:a16="http://schemas.microsoft.com/office/drawing/2014/main" id="{EFE4807C-8A47-4BB4-9658-43B6BD93EDD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57" name="Gerade Verbindung mit Pfeil 856">
          <a:extLst>
            <a:ext uri="{FF2B5EF4-FFF2-40B4-BE49-F238E27FC236}">
              <a16:creationId xmlns:a16="http://schemas.microsoft.com/office/drawing/2014/main" id="{E012A477-D97F-43D4-AFE1-62AB1B14458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58" name="Gerade Verbindung mit Pfeil 857">
          <a:extLst>
            <a:ext uri="{FF2B5EF4-FFF2-40B4-BE49-F238E27FC236}">
              <a16:creationId xmlns:a16="http://schemas.microsoft.com/office/drawing/2014/main" id="{4061BAFB-3837-4824-813C-6F2A6F956BB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59" name="Gerade Verbindung mit Pfeil 858">
          <a:extLst>
            <a:ext uri="{FF2B5EF4-FFF2-40B4-BE49-F238E27FC236}">
              <a16:creationId xmlns:a16="http://schemas.microsoft.com/office/drawing/2014/main" id="{AFBE9C3F-3A18-4E74-BB35-23686486D4A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60" name="Gerade Verbindung mit Pfeil 859">
          <a:extLst>
            <a:ext uri="{FF2B5EF4-FFF2-40B4-BE49-F238E27FC236}">
              <a16:creationId xmlns:a16="http://schemas.microsoft.com/office/drawing/2014/main" id="{14A8A3A5-773C-4E47-A9F3-B1EB46F9EC0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61" name="Gerade Verbindung mit Pfeil 860">
          <a:extLst>
            <a:ext uri="{FF2B5EF4-FFF2-40B4-BE49-F238E27FC236}">
              <a16:creationId xmlns:a16="http://schemas.microsoft.com/office/drawing/2014/main" id="{E2C7D3FD-81D5-4376-90EB-F4564453035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62" name="Gerade Verbindung mit Pfeil 861">
          <a:extLst>
            <a:ext uri="{FF2B5EF4-FFF2-40B4-BE49-F238E27FC236}">
              <a16:creationId xmlns:a16="http://schemas.microsoft.com/office/drawing/2014/main" id="{9911B85D-9FA1-4C4A-B1BB-1047D59EDD5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63" name="Gerade Verbindung mit Pfeil 862">
          <a:extLst>
            <a:ext uri="{FF2B5EF4-FFF2-40B4-BE49-F238E27FC236}">
              <a16:creationId xmlns:a16="http://schemas.microsoft.com/office/drawing/2014/main" id="{CB26B893-F5FC-474D-95E0-3F7A5583646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64" name="Gerade Verbindung mit Pfeil 863">
          <a:extLst>
            <a:ext uri="{FF2B5EF4-FFF2-40B4-BE49-F238E27FC236}">
              <a16:creationId xmlns:a16="http://schemas.microsoft.com/office/drawing/2014/main" id="{4E33A50C-D638-4215-BB47-A087BED3BE1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65" name="Gerade Verbindung mit Pfeil 864">
          <a:extLst>
            <a:ext uri="{FF2B5EF4-FFF2-40B4-BE49-F238E27FC236}">
              <a16:creationId xmlns:a16="http://schemas.microsoft.com/office/drawing/2014/main" id="{A44FB00E-9C81-4FB8-A0C2-52F7EB8DD28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66" name="Gerade Verbindung mit Pfeil 865">
          <a:extLst>
            <a:ext uri="{FF2B5EF4-FFF2-40B4-BE49-F238E27FC236}">
              <a16:creationId xmlns:a16="http://schemas.microsoft.com/office/drawing/2014/main" id="{09DF096F-6B2B-46DC-AC4D-99D12CFC42A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67" name="Gerade Verbindung mit Pfeil 866">
          <a:extLst>
            <a:ext uri="{FF2B5EF4-FFF2-40B4-BE49-F238E27FC236}">
              <a16:creationId xmlns:a16="http://schemas.microsoft.com/office/drawing/2014/main" id="{0C8F55DF-F8D6-45B6-AA51-460F5194C7E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68" name="Gerade Verbindung mit Pfeil 867">
          <a:extLst>
            <a:ext uri="{FF2B5EF4-FFF2-40B4-BE49-F238E27FC236}">
              <a16:creationId xmlns:a16="http://schemas.microsoft.com/office/drawing/2014/main" id="{ADEAEEAE-A0E4-462A-8964-09282B762FA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69" name="Gerade Verbindung mit Pfeil 868">
          <a:extLst>
            <a:ext uri="{FF2B5EF4-FFF2-40B4-BE49-F238E27FC236}">
              <a16:creationId xmlns:a16="http://schemas.microsoft.com/office/drawing/2014/main" id="{CC227785-3B3F-4A52-8048-020A15C0FF1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70" name="Gerade Verbindung mit Pfeil 869">
          <a:extLst>
            <a:ext uri="{FF2B5EF4-FFF2-40B4-BE49-F238E27FC236}">
              <a16:creationId xmlns:a16="http://schemas.microsoft.com/office/drawing/2014/main" id="{54735D92-753A-48AE-B73B-1058E5500E6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71" name="Gerade Verbindung mit Pfeil 870">
          <a:extLst>
            <a:ext uri="{FF2B5EF4-FFF2-40B4-BE49-F238E27FC236}">
              <a16:creationId xmlns:a16="http://schemas.microsoft.com/office/drawing/2014/main" id="{1D7EC5A6-268B-4A9A-A879-7F0A043E556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72" name="Gerade Verbindung mit Pfeil 871">
          <a:extLst>
            <a:ext uri="{FF2B5EF4-FFF2-40B4-BE49-F238E27FC236}">
              <a16:creationId xmlns:a16="http://schemas.microsoft.com/office/drawing/2014/main" id="{207B7FA1-2AEE-443C-938F-8B5AA082D1F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73" name="Gerade Verbindung mit Pfeil 872">
          <a:extLst>
            <a:ext uri="{FF2B5EF4-FFF2-40B4-BE49-F238E27FC236}">
              <a16:creationId xmlns:a16="http://schemas.microsoft.com/office/drawing/2014/main" id="{B61623F8-CA13-4CD9-832B-BA4C3FC6E11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74" name="Gerade Verbindung mit Pfeil 873">
          <a:extLst>
            <a:ext uri="{FF2B5EF4-FFF2-40B4-BE49-F238E27FC236}">
              <a16:creationId xmlns:a16="http://schemas.microsoft.com/office/drawing/2014/main" id="{A2AE95A2-D41D-45A9-BBEC-00B8A783FCC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75" name="Gerade Verbindung mit Pfeil 874">
          <a:extLst>
            <a:ext uri="{FF2B5EF4-FFF2-40B4-BE49-F238E27FC236}">
              <a16:creationId xmlns:a16="http://schemas.microsoft.com/office/drawing/2014/main" id="{9E67C020-149E-4549-83EB-B7F3E413D7D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76" name="Gerade Verbindung mit Pfeil 875">
          <a:extLst>
            <a:ext uri="{FF2B5EF4-FFF2-40B4-BE49-F238E27FC236}">
              <a16:creationId xmlns:a16="http://schemas.microsoft.com/office/drawing/2014/main" id="{DF599B9B-3123-41F2-9E5C-D4217FC9FCE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77" name="Gerade Verbindung mit Pfeil 876">
          <a:extLst>
            <a:ext uri="{FF2B5EF4-FFF2-40B4-BE49-F238E27FC236}">
              <a16:creationId xmlns:a16="http://schemas.microsoft.com/office/drawing/2014/main" id="{77A227EC-409B-4073-911C-CC925FDA8BA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78" name="Gerade Verbindung mit Pfeil 877">
          <a:extLst>
            <a:ext uri="{FF2B5EF4-FFF2-40B4-BE49-F238E27FC236}">
              <a16:creationId xmlns:a16="http://schemas.microsoft.com/office/drawing/2014/main" id="{86EB56B1-156D-485F-886D-BABDDCD2065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79" name="Gerade Verbindung mit Pfeil 878">
          <a:extLst>
            <a:ext uri="{FF2B5EF4-FFF2-40B4-BE49-F238E27FC236}">
              <a16:creationId xmlns:a16="http://schemas.microsoft.com/office/drawing/2014/main" id="{6E0212CF-1C4D-4578-8E96-BD914F9A8C6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80" name="Gerade Verbindung mit Pfeil 879">
          <a:extLst>
            <a:ext uri="{FF2B5EF4-FFF2-40B4-BE49-F238E27FC236}">
              <a16:creationId xmlns:a16="http://schemas.microsoft.com/office/drawing/2014/main" id="{49C2D122-7486-4E1D-A81E-CF08E722EEC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81" name="Gerade Verbindung mit Pfeil 880">
          <a:extLst>
            <a:ext uri="{FF2B5EF4-FFF2-40B4-BE49-F238E27FC236}">
              <a16:creationId xmlns:a16="http://schemas.microsoft.com/office/drawing/2014/main" id="{55294F6A-C0E5-4E09-8A32-E50375D25C3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82" name="Gerade Verbindung mit Pfeil 881">
          <a:extLst>
            <a:ext uri="{FF2B5EF4-FFF2-40B4-BE49-F238E27FC236}">
              <a16:creationId xmlns:a16="http://schemas.microsoft.com/office/drawing/2014/main" id="{08746286-1B20-4E01-9463-D9B1704BFB0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83" name="Gerade Verbindung mit Pfeil 882">
          <a:extLst>
            <a:ext uri="{FF2B5EF4-FFF2-40B4-BE49-F238E27FC236}">
              <a16:creationId xmlns:a16="http://schemas.microsoft.com/office/drawing/2014/main" id="{30BDDBCA-5446-47E0-9E1D-DC4002426B3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84" name="Gerade Verbindung mit Pfeil 883">
          <a:extLst>
            <a:ext uri="{FF2B5EF4-FFF2-40B4-BE49-F238E27FC236}">
              <a16:creationId xmlns:a16="http://schemas.microsoft.com/office/drawing/2014/main" id="{05380863-B4CB-40E9-BE92-7E6426B868A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85" name="Gerade Verbindung mit Pfeil 884">
          <a:extLst>
            <a:ext uri="{FF2B5EF4-FFF2-40B4-BE49-F238E27FC236}">
              <a16:creationId xmlns:a16="http://schemas.microsoft.com/office/drawing/2014/main" id="{07A161CA-3CC0-44ED-B182-73D62DBCC76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86" name="Gerade Verbindung mit Pfeil 885">
          <a:extLst>
            <a:ext uri="{FF2B5EF4-FFF2-40B4-BE49-F238E27FC236}">
              <a16:creationId xmlns:a16="http://schemas.microsoft.com/office/drawing/2014/main" id="{3FC0FF0D-14ED-4D23-A892-78B9123CC25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87" name="Gerade Verbindung mit Pfeil 886">
          <a:extLst>
            <a:ext uri="{FF2B5EF4-FFF2-40B4-BE49-F238E27FC236}">
              <a16:creationId xmlns:a16="http://schemas.microsoft.com/office/drawing/2014/main" id="{E0179535-792C-4D15-A693-27BD910624E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88" name="Gerade Verbindung mit Pfeil 887">
          <a:extLst>
            <a:ext uri="{FF2B5EF4-FFF2-40B4-BE49-F238E27FC236}">
              <a16:creationId xmlns:a16="http://schemas.microsoft.com/office/drawing/2014/main" id="{C64FB069-92AF-489D-B172-33B52646590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89" name="Gerade Verbindung mit Pfeil 888">
          <a:extLst>
            <a:ext uri="{FF2B5EF4-FFF2-40B4-BE49-F238E27FC236}">
              <a16:creationId xmlns:a16="http://schemas.microsoft.com/office/drawing/2014/main" id="{E866B634-BA78-4E13-9C25-572ABA4C958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90" name="Gerade Verbindung mit Pfeil 889">
          <a:extLst>
            <a:ext uri="{FF2B5EF4-FFF2-40B4-BE49-F238E27FC236}">
              <a16:creationId xmlns:a16="http://schemas.microsoft.com/office/drawing/2014/main" id="{BE085285-FE0D-4EE2-994F-6930EA52FB1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91" name="Gerade Verbindung mit Pfeil 890">
          <a:extLst>
            <a:ext uri="{FF2B5EF4-FFF2-40B4-BE49-F238E27FC236}">
              <a16:creationId xmlns:a16="http://schemas.microsoft.com/office/drawing/2014/main" id="{0613A48A-85CC-4FFA-B5DB-D16B342116A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92" name="Gerade Verbindung mit Pfeil 891">
          <a:extLst>
            <a:ext uri="{FF2B5EF4-FFF2-40B4-BE49-F238E27FC236}">
              <a16:creationId xmlns:a16="http://schemas.microsoft.com/office/drawing/2014/main" id="{75C78E9B-387E-4692-96E1-4572B711937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93" name="Gerade Verbindung mit Pfeil 892">
          <a:extLst>
            <a:ext uri="{FF2B5EF4-FFF2-40B4-BE49-F238E27FC236}">
              <a16:creationId xmlns:a16="http://schemas.microsoft.com/office/drawing/2014/main" id="{0FE13B83-709E-4345-93A9-695382A6C9E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94" name="Gerade Verbindung mit Pfeil 893">
          <a:extLst>
            <a:ext uri="{FF2B5EF4-FFF2-40B4-BE49-F238E27FC236}">
              <a16:creationId xmlns:a16="http://schemas.microsoft.com/office/drawing/2014/main" id="{634781BF-F2BD-4F77-90A6-5A6F9965FAE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95" name="Gerade Verbindung mit Pfeil 894">
          <a:extLst>
            <a:ext uri="{FF2B5EF4-FFF2-40B4-BE49-F238E27FC236}">
              <a16:creationId xmlns:a16="http://schemas.microsoft.com/office/drawing/2014/main" id="{B7D63F9D-1821-4873-92C8-B365ADFF6EF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96" name="Gerade Verbindung mit Pfeil 895">
          <a:extLst>
            <a:ext uri="{FF2B5EF4-FFF2-40B4-BE49-F238E27FC236}">
              <a16:creationId xmlns:a16="http://schemas.microsoft.com/office/drawing/2014/main" id="{73ACDEAD-4DAF-4683-9264-832E022C6B1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97" name="Gerade Verbindung mit Pfeil 896">
          <a:extLst>
            <a:ext uri="{FF2B5EF4-FFF2-40B4-BE49-F238E27FC236}">
              <a16:creationId xmlns:a16="http://schemas.microsoft.com/office/drawing/2014/main" id="{4406355F-37BD-4435-870C-877078E8EAF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98" name="Gerade Verbindung mit Pfeil 897">
          <a:extLst>
            <a:ext uri="{FF2B5EF4-FFF2-40B4-BE49-F238E27FC236}">
              <a16:creationId xmlns:a16="http://schemas.microsoft.com/office/drawing/2014/main" id="{472A261B-FC75-4E8C-A6DC-42E9C4BC70B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99" name="Gerade Verbindung mit Pfeil 898">
          <a:extLst>
            <a:ext uri="{FF2B5EF4-FFF2-40B4-BE49-F238E27FC236}">
              <a16:creationId xmlns:a16="http://schemas.microsoft.com/office/drawing/2014/main" id="{19B7049E-C569-42B5-9815-B131C44D0FC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00" name="Gerade Verbindung mit Pfeil 899">
          <a:extLst>
            <a:ext uri="{FF2B5EF4-FFF2-40B4-BE49-F238E27FC236}">
              <a16:creationId xmlns:a16="http://schemas.microsoft.com/office/drawing/2014/main" id="{624A6D2B-7814-4786-9710-F63029EE341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01" name="Gerade Verbindung mit Pfeil 900">
          <a:extLst>
            <a:ext uri="{FF2B5EF4-FFF2-40B4-BE49-F238E27FC236}">
              <a16:creationId xmlns:a16="http://schemas.microsoft.com/office/drawing/2014/main" id="{8773FF61-980B-4C8A-A555-554195C2366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02" name="Gerade Verbindung mit Pfeil 901">
          <a:extLst>
            <a:ext uri="{FF2B5EF4-FFF2-40B4-BE49-F238E27FC236}">
              <a16:creationId xmlns:a16="http://schemas.microsoft.com/office/drawing/2014/main" id="{833EC3FF-3EAF-417C-A34D-F1CF738FC07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03" name="Gerade Verbindung mit Pfeil 902">
          <a:extLst>
            <a:ext uri="{FF2B5EF4-FFF2-40B4-BE49-F238E27FC236}">
              <a16:creationId xmlns:a16="http://schemas.microsoft.com/office/drawing/2014/main" id="{52000791-D80C-4984-9508-15FEC11D922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04" name="Gerade Verbindung mit Pfeil 903">
          <a:extLst>
            <a:ext uri="{FF2B5EF4-FFF2-40B4-BE49-F238E27FC236}">
              <a16:creationId xmlns:a16="http://schemas.microsoft.com/office/drawing/2014/main" id="{FDF3EA7F-5990-4E4E-8B6B-19FDD2E4264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05" name="Gerade Verbindung mit Pfeil 904">
          <a:extLst>
            <a:ext uri="{FF2B5EF4-FFF2-40B4-BE49-F238E27FC236}">
              <a16:creationId xmlns:a16="http://schemas.microsoft.com/office/drawing/2014/main" id="{3AFB5638-5B98-4808-8397-8FF43FFB721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06" name="Gerade Verbindung mit Pfeil 905">
          <a:extLst>
            <a:ext uri="{FF2B5EF4-FFF2-40B4-BE49-F238E27FC236}">
              <a16:creationId xmlns:a16="http://schemas.microsoft.com/office/drawing/2014/main" id="{4C2EC26E-94EF-4597-8975-B15A055A2A6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07" name="Gerade Verbindung mit Pfeil 906">
          <a:extLst>
            <a:ext uri="{FF2B5EF4-FFF2-40B4-BE49-F238E27FC236}">
              <a16:creationId xmlns:a16="http://schemas.microsoft.com/office/drawing/2014/main" id="{DCA8CAE5-CE9F-42AD-A23A-453689756EA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08" name="Gerade Verbindung mit Pfeil 907">
          <a:extLst>
            <a:ext uri="{FF2B5EF4-FFF2-40B4-BE49-F238E27FC236}">
              <a16:creationId xmlns:a16="http://schemas.microsoft.com/office/drawing/2014/main" id="{0CAE2DA8-2E16-454E-831D-A0BB2BB09D4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09" name="Gerade Verbindung mit Pfeil 908">
          <a:extLst>
            <a:ext uri="{FF2B5EF4-FFF2-40B4-BE49-F238E27FC236}">
              <a16:creationId xmlns:a16="http://schemas.microsoft.com/office/drawing/2014/main" id="{C50B1BBE-CFA6-41FD-ADAB-DBD1E2D5B7D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10" name="Gerade Verbindung mit Pfeil 909">
          <a:extLst>
            <a:ext uri="{FF2B5EF4-FFF2-40B4-BE49-F238E27FC236}">
              <a16:creationId xmlns:a16="http://schemas.microsoft.com/office/drawing/2014/main" id="{48B2A1FA-19F8-4FA3-BF73-198C16FF8C3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11" name="Gerade Verbindung mit Pfeil 910">
          <a:extLst>
            <a:ext uri="{FF2B5EF4-FFF2-40B4-BE49-F238E27FC236}">
              <a16:creationId xmlns:a16="http://schemas.microsoft.com/office/drawing/2014/main" id="{9B5675DB-51EE-4CF0-861A-A2F024009FA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12" name="Gerade Verbindung mit Pfeil 911">
          <a:extLst>
            <a:ext uri="{FF2B5EF4-FFF2-40B4-BE49-F238E27FC236}">
              <a16:creationId xmlns:a16="http://schemas.microsoft.com/office/drawing/2014/main" id="{3460429F-7CE4-40AA-960C-6C06C2C258E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13" name="Gerade Verbindung mit Pfeil 912">
          <a:extLst>
            <a:ext uri="{FF2B5EF4-FFF2-40B4-BE49-F238E27FC236}">
              <a16:creationId xmlns:a16="http://schemas.microsoft.com/office/drawing/2014/main" id="{37C801C4-AA5B-4CFF-8708-F976B33C732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14" name="Gerade Verbindung mit Pfeil 913">
          <a:extLst>
            <a:ext uri="{FF2B5EF4-FFF2-40B4-BE49-F238E27FC236}">
              <a16:creationId xmlns:a16="http://schemas.microsoft.com/office/drawing/2014/main" id="{28A5A2A0-F0EA-4ECC-B6EF-C7D25D4AC6C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15" name="Gerade Verbindung mit Pfeil 914">
          <a:extLst>
            <a:ext uri="{FF2B5EF4-FFF2-40B4-BE49-F238E27FC236}">
              <a16:creationId xmlns:a16="http://schemas.microsoft.com/office/drawing/2014/main" id="{31CC1B70-37F2-400C-8B39-10338E9DBA2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16" name="Gerade Verbindung mit Pfeil 915">
          <a:extLst>
            <a:ext uri="{FF2B5EF4-FFF2-40B4-BE49-F238E27FC236}">
              <a16:creationId xmlns:a16="http://schemas.microsoft.com/office/drawing/2014/main" id="{C566244E-600F-4561-BDCC-D2BB198C758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17" name="Gerade Verbindung mit Pfeil 916">
          <a:extLst>
            <a:ext uri="{FF2B5EF4-FFF2-40B4-BE49-F238E27FC236}">
              <a16:creationId xmlns:a16="http://schemas.microsoft.com/office/drawing/2014/main" id="{A5285D11-1F12-473D-B680-3A0A61239C2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18" name="Gerade Verbindung mit Pfeil 917">
          <a:extLst>
            <a:ext uri="{FF2B5EF4-FFF2-40B4-BE49-F238E27FC236}">
              <a16:creationId xmlns:a16="http://schemas.microsoft.com/office/drawing/2014/main" id="{6E078D83-D4EA-419C-A13D-BF90AF36C70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19" name="Gerade Verbindung mit Pfeil 918">
          <a:extLst>
            <a:ext uri="{FF2B5EF4-FFF2-40B4-BE49-F238E27FC236}">
              <a16:creationId xmlns:a16="http://schemas.microsoft.com/office/drawing/2014/main" id="{E4AE1C12-DF96-4210-B2B2-605D1D7BC68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20" name="Gerade Verbindung mit Pfeil 919">
          <a:extLst>
            <a:ext uri="{FF2B5EF4-FFF2-40B4-BE49-F238E27FC236}">
              <a16:creationId xmlns:a16="http://schemas.microsoft.com/office/drawing/2014/main" id="{80E06DF1-5836-4D05-A80E-0A2746553D0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21" name="Gerade Verbindung mit Pfeil 920">
          <a:extLst>
            <a:ext uri="{FF2B5EF4-FFF2-40B4-BE49-F238E27FC236}">
              <a16:creationId xmlns:a16="http://schemas.microsoft.com/office/drawing/2014/main" id="{6186E47F-7909-40B5-9A46-1BF128BA7F6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22" name="Gerade Verbindung mit Pfeil 921">
          <a:extLst>
            <a:ext uri="{FF2B5EF4-FFF2-40B4-BE49-F238E27FC236}">
              <a16:creationId xmlns:a16="http://schemas.microsoft.com/office/drawing/2014/main" id="{5920B6E3-2142-4741-9742-71A12E9FD72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23" name="Gerade Verbindung mit Pfeil 922">
          <a:extLst>
            <a:ext uri="{FF2B5EF4-FFF2-40B4-BE49-F238E27FC236}">
              <a16:creationId xmlns:a16="http://schemas.microsoft.com/office/drawing/2014/main" id="{B979F921-8C40-44DC-9D03-8D2AF51D15B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24" name="Gerade Verbindung mit Pfeil 923">
          <a:extLst>
            <a:ext uri="{FF2B5EF4-FFF2-40B4-BE49-F238E27FC236}">
              <a16:creationId xmlns:a16="http://schemas.microsoft.com/office/drawing/2014/main" id="{7DB91D85-AD4B-45DA-A2BC-E7082C4F1A9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25" name="Gerade Verbindung mit Pfeil 924">
          <a:extLst>
            <a:ext uri="{FF2B5EF4-FFF2-40B4-BE49-F238E27FC236}">
              <a16:creationId xmlns:a16="http://schemas.microsoft.com/office/drawing/2014/main" id="{0BFF4701-9F6E-4D09-BE12-410C27DF0A7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26" name="Gerade Verbindung mit Pfeil 925">
          <a:extLst>
            <a:ext uri="{FF2B5EF4-FFF2-40B4-BE49-F238E27FC236}">
              <a16:creationId xmlns:a16="http://schemas.microsoft.com/office/drawing/2014/main" id="{E0ABF985-04F8-46B0-A4EB-114FE505F70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27" name="Gerade Verbindung mit Pfeil 926">
          <a:extLst>
            <a:ext uri="{FF2B5EF4-FFF2-40B4-BE49-F238E27FC236}">
              <a16:creationId xmlns:a16="http://schemas.microsoft.com/office/drawing/2014/main" id="{60EFA0EF-6D61-41DA-A7E6-DA2E0B7CB51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" name="Gerade Verbindung mit Pfeil 1">
          <a:extLst>
            <a:ext uri="{FF2B5EF4-FFF2-40B4-BE49-F238E27FC236}">
              <a16:creationId xmlns:a16="http://schemas.microsoft.com/office/drawing/2014/main" id="{3AE6C6D1-7600-4649-8B09-7DCE722C08CC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672A78D4-7CFE-48B6-85DA-A464E8E82D2C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" name="Gerade Verbindung mit Pfeil 3">
          <a:extLst>
            <a:ext uri="{FF2B5EF4-FFF2-40B4-BE49-F238E27FC236}">
              <a16:creationId xmlns:a16="http://schemas.microsoft.com/office/drawing/2014/main" id="{30AA95C0-8A3F-4B88-8658-AB044843F2EA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" name="Gerade Verbindung mit Pfeil 4">
          <a:extLst>
            <a:ext uri="{FF2B5EF4-FFF2-40B4-BE49-F238E27FC236}">
              <a16:creationId xmlns:a16="http://schemas.microsoft.com/office/drawing/2014/main" id="{74676E13-F2F9-4783-BE72-897FE1A94631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" name="Gerade Verbindung mit Pfeil 5">
          <a:extLst>
            <a:ext uri="{FF2B5EF4-FFF2-40B4-BE49-F238E27FC236}">
              <a16:creationId xmlns:a16="http://schemas.microsoft.com/office/drawing/2014/main" id="{16C17405-865F-4CBA-B460-B3EC0244011A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7" name="Gerade Verbindung mit Pfeil 6">
          <a:extLst>
            <a:ext uri="{FF2B5EF4-FFF2-40B4-BE49-F238E27FC236}">
              <a16:creationId xmlns:a16="http://schemas.microsoft.com/office/drawing/2014/main" id="{EBB102C0-0B40-4E48-A281-AE468E100619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" name="Gerade Verbindung mit Pfeil 7">
          <a:extLst>
            <a:ext uri="{FF2B5EF4-FFF2-40B4-BE49-F238E27FC236}">
              <a16:creationId xmlns:a16="http://schemas.microsoft.com/office/drawing/2014/main" id="{34340DE2-D1C2-44C9-985D-242CB74030EB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9" name="Gerade Verbindung mit Pfeil 8">
          <a:extLst>
            <a:ext uri="{FF2B5EF4-FFF2-40B4-BE49-F238E27FC236}">
              <a16:creationId xmlns:a16="http://schemas.microsoft.com/office/drawing/2014/main" id="{6606457C-9AB2-4D84-BDC7-B0457380265D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0" name="Gerade Verbindung mit Pfeil 9">
          <a:extLst>
            <a:ext uri="{FF2B5EF4-FFF2-40B4-BE49-F238E27FC236}">
              <a16:creationId xmlns:a16="http://schemas.microsoft.com/office/drawing/2014/main" id="{A0AA7BA2-80D1-445E-9F46-0E73F39E8CFA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1" name="Gerade Verbindung mit Pfeil 10">
          <a:extLst>
            <a:ext uri="{FF2B5EF4-FFF2-40B4-BE49-F238E27FC236}">
              <a16:creationId xmlns:a16="http://schemas.microsoft.com/office/drawing/2014/main" id="{4B2A125E-2BDA-4C87-AF18-F34EDB7FCEC8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2" name="Gerade Verbindung mit Pfeil 11">
          <a:extLst>
            <a:ext uri="{FF2B5EF4-FFF2-40B4-BE49-F238E27FC236}">
              <a16:creationId xmlns:a16="http://schemas.microsoft.com/office/drawing/2014/main" id="{A33C600B-0471-40A4-97B2-93AD49150BBC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3" name="Gerade Verbindung mit Pfeil 12">
          <a:extLst>
            <a:ext uri="{FF2B5EF4-FFF2-40B4-BE49-F238E27FC236}">
              <a16:creationId xmlns:a16="http://schemas.microsoft.com/office/drawing/2014/main" id="{FE7BB6DE-2867-48C7-912F-52C51CCEE2B4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4" name="Gerade Verbindung mit Pfeil 13">
          <a:extLst>
            <a:ext uri="{FF2B5EF4-FFF2-40B4-BE49-F238E27FC236}">
              <a16:creationId xmlns:a16="http://schemas.microsoft.com/office/drawing/2014/main" id="{BAF562A8-6085-4879-9244-F357CD99B507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5" name="Gerade Verbindung mit Pfeil 14">
          <a:extLst>
            <a:ext uri="{FF2B5EF4-FFF2-40B4-BE49-F238E27FC236}">
              <a16:creationId xmlns:a16="http://schemas.microsoft.com/office/drawing/2014/main" id="{552AEAC7-BCA6-4010-B943-96D72B0E5D4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6" name="Gerade Verbindung mit Pfeil 15">
          <a:extLst>
            <a:ext uri="{FF2B5EF4-FFF2-40B4-BE49-F238E27FC236}">
              <a16:creationId xmlns:a16="http://schemas.microsoft.com/office/drawing/2014/main" id="{E7A19096-BBB7-4FFF-B048-EB08D526F405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7" name="Gerade Verbindung mit Pfeil 16">
          <a:extLst>
            <a:ext uri="{FF2B5EF4-FFF2-40B4-BE49-F238E27FC236}">
              <a16:creationId xmlns:a16="http://schemas.microsoft.com/office/drawing/2014/main" id="{A28CF8E5-C2D4-434B-8A12-D404CED1C2D1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8" name="Gerade Verbindung mit Pfeil 17">
          <a:extLst>
            <a:ext uri="{FF2B5EF4-FFF2-40B4-BE49-F238E27FC236}">
              <a16:creationId xmlns:a16="http://schemas.microsoft.com/office/drawing/2014/main" id="{582CB8BA-F40B-4A96-9969-8747B34D4CF8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9" name="Gerade Verbindung mit Pfeil 18">
          <a:extLst>
            <a:ext uri="{FF2B5EF4-FFF2-40B4-BE49-F238E27FC236}">
              <a16:creationId xmlns:a16="http://schemas.microsoft.com/office/drawing/2014/main" id="{508F02A4-6023-4E0E-90FB-8CEB25F4BBEC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0" name="Gerade Verbindung mit Pfeil 19">
          <a:extLst>
            <a:ext uri="{FF2B5EF4-FFF2-40B4-BE49-F238E27FC236}">
              <a16:creationId xmlns:a16="http://schemas.microsoft.com/office/drawing/2014/main" id="{3CC75295-4C8A-48E9-8F0A-E4CF660C7F8E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1" name="Gerade Verbindung mit Pfeil 20">
          <a:extLst>
            <a:ext uri="{FF2B5EF4-FFF2-40B4-BE49-F238E27FC236}">
              <a16:creationId xmlns:a16="http://schemas.microsoft.com/office/drawing/2014/main" id="{041D1663-DF1A-4407-96C1-927A848F3B3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2" name="Gerade Verbindung mit Pfeil 21">
          <a:extLst>
            <a:ext uri="{FF2B5EF4-FFF2-40B4-BE49-F238E27FC236}">
              <a16:creationId xmlns:a16="http://schemas.microsoft.com/office/drawing/2014/main" id="{EB442F30-20AF-48A4-AE8E-8E2A402CE93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3" name="Gerade Verbindung mit Pfeil 22">
          <a:extLst>
            <a:ext uri="{FF2B5EF4-FFF2-40B4-BE49-F238E27FC236}">
              <a16:creationId xmlns:a16="http://schemas.microsoft.com/office/drawing/2014/main" id="{6DE3D262-765A-4432-9283-14DA08B46F8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4" name="Gerade Verbindung mit Pfeil 23">
          <a:extLst>
            <a:ext uri="{FF2B5EF4-FFF2-40B4-BE49-F238E27FC236}">
              <a16:creationId xmlns:a16="http://schemas.microsoft.com/office/drawing/2014/main" id="{BA539F17-00BF-4017-BB3A-D63B27EEB0A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5" name="Gerade Verbindung mit Pfeil 24">
          <a:extLst>
            <a:ext uri="{FF2B5EF4-FFF2-40B4-BE49-F238E27FC236}">
              <a16:creationId xmlns:a16="http://schemas.microsoft.com/office/drawing/2014/main" id="{01DF7B40-0BF0-46AB-9605-DC267B07AC3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6" name="Gerade Verbindung mit Pfeil 25">
          <a:extLst>
            <a:ext uri="{FF2B5EF4-FFF2-40B4-BE49-F238E27FC236}">
              <a16:creationId xmlns:a16="http://schemas.microsoft.com/office/drawing/2014/main" id="{540EC52F-5A11-4C3B-A109-4DD49379C4F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7" name="Gerade Verbindung mit Pfeil 26">
          <a:extLst>
            <a:ext uri="{FF2B5EF4-FFF2-40B4-BE49-F238E27FC236}">
              <a16:creationId xmlns:a16="http://schemas.microsoft.com/office/drawing/2014/main" id="{7992C7C9-8520-40A7-9D38-748F2A9730D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8" name="Gerade Verbindung mit Pfeil 27">
          <a:extLst>
            <a:ext uri="{FF2B5EF4-FFF2-40B4-BE49-F238E27FC236}">
              <a16:creationId xmlns:a16="http://schemas.microsoft.com/office/drawing/2014/main" id="{72B5D14B-BF1D-4D0B-B2D6-3CCC4066756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9" name="Gerade Verbindung mit Pfeil 28">
          <a:extLst>
            <a:ext uri="{FF2B5EF4-FFF2-40B4-BE49-F238E27FC236}">
              <a16:creationId xmlns:a16="http://schemas.microsoft.com/office/drawing/2014/main" id="{6E6E2361-D035-4CEA-A659-9B2AE427829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0" name="Gerade Verbindung mit Pfeil 29">
          <a:extLst>
            <a:ext uri="{FF2B5EF4-FFF2-40B4-BE49-F238E27FC236}">
              <a16:creationId xmlns:a16="http://schemas.microsoft.com/office/drawing/2014/main" id="{B77CAD3B-6C05-4B51-BFB4-B6D313618A3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1" name="Gerade Verbindung mit Pfeil 30">
          <a:extLst>
            <a:ext uri="{FF2B5EF4-FFF2-40B4-BE49-F238E27FC236}">
              <a16:creationId xmlns:a16="http://schemas.microsoft.com/office/drawing/2014/main" id="{7BD600F3-D699-4A90-AC57-E2AE00150A2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2" name="Gerade Verbindung mit Pfeil 31">
          <a:extLst>
            <a:ext uri="{FF2B5EF4-FFF2-40B4-BE49-F238E27FC236}">
              <a16:creationId xmlns:a16="http://schemas.microsoft.com/office/drawing/2014/main" id="{4CC6F8C2-412B-448C-8DE1-CA621A04946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3" name="Gerade Verbindung mit Pfeil 32">
          <a:extLst>
            <a:ext uri="{FF2B5EF4-FFF2-40B4-BE49-F238E27FC236}">
              <a16:creationId xmlns:a16="http://schemas.microsoft.com/office/drawing/2014/main" id="{EF2DBBD3-0D50-4179-A5C7-49EB1094FFD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4" name="Gerade Verbindung mit Pfeil 33">
          <a:extLst>
            <a:ext uri="{FF2B5EF4-FFF2-40B4-BE49-F238E27FC236}">
              <a16:creationId xmlns:a16="http://schemas.microsoft.com/office/drawing/2014/main" id="{854F5713-CDE1-49E3-9294-5B9D2416466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5" name="Gerade Verbindung mit Pfeil 34">
          <a:extLst>
            <a:ext uri="{FF2B5EF4-FFF2-40B4-BE49-F238E27FC236}">
              <a16:creationId xmlns:a16="http://schemas.microsoft.com/office/drawing/2014/main" id="{73D20B35-401D-4909-BDA7-01F9CAD5C2D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6" name="Gerade Verbindung mit Pfeil 35">
          <a:extLst>
            <a:ext uri="{FF2B5EF4-FFF2-40B4-BE49-F238E27FC236}">
              <a16:creationId xmlns:a16="http://schemas.microsoft.com/office/drawing/2014/main" id="{FB07977E-0A87-443C-88D1-FF016F9B471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7" name="Gerade Verbindung mit Pfeil 36">
          <a:extLst>
            <a:ext uri="{FF2B5EF4-FFF2-40B4-BE49-F238E27FC236}">
              <a16:creationId xmlns:a16="http://schemas.microsoft.com/office/drawing/2014/main" id="{5657D332-F705-4742-8F57-3B2B870908C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8" name="Gerade Verbindung mit Pfeil 37">
          <a:extLst>
            <a:ext uri="{FF2B5EF4-FFF2-40B4-BE49-F238E27FC236}">
              <a16:creationId xmlns:a16="http://schemas.microsoft.com/office/drawing/2014/main" id="{51639786-BECE-40D8-9053-8049424904E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9" name="Gerade Verbindung mit Pfeil 38">
          <a:extLst>
            <a:ext uri="{FF2B5EF4-FFF2-40B4-BE49-F238E27FC236}">
              <a16:creationId xmlns:a16="http://schemas.microsoft.com/office/drawing/2014/main" id="{0BA2D16E-4D0B-4D39-B088-6D7B75E8A74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0" name="Gerade Verbindung mit Pfeil 39">
          <a:extLst>
            <a:ext uri="{FF2B5EF4-FFF2-40B4-BE49-F238E27FC236}">
              <a16:creationId xmlns:a16="http://schemas.microsoft.com/office/drawing/2014/main" id="{2BDA1414-62F2-4F6B-A074-99FCDBF395D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1" name="Gerade Verbindung mit Pfeil 40">
          <a:extLst>
            <a:ext uri="{FF2B5EF4-FFF2-40B4-BE49-F238E27FC236}">
              <a16:creationId xmlns:a16="http://schemas.microsoft.com/office/drawing/2014/main" id="{E3B07EAA-044C-4B6D-A85F-70862597427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2" name="Gerade Verbindung mit Pfeil 41">
          <a:extLst>
            <a:ext uri="{FF2B5EF4-FFF2-40B4-BE49-F238E27FC236}">
              <a16:creationId xmlns:a16="http://schemas.microsoft.com/office/drawing/2014/main" id="{7C36FDE1-59D8-4631-AC31-BCF92C9E45C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3" name="Gerade Verbindung mit Pfeil 42">
          <a:extLst>
            <a:ext uri="{FF2B5EF4-FFF2-40B4-BE49-F238E27FC236}">
              <a16:creationId xmlns:a16="http://schemas.microsoft.com/office/drawing/2014/main" id="{7CA03FDA-726A-4E93-8A15-27821A2EC07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4" name="Gerade Verbindung mit Pfeil 43">
          <a:extLst>
            <a:ext uri="{FF2B5EF4-FFF2-40B4-BE49-F238E27FC236}">
              <a16:creationId xmlns:a16="http://schemas.microsoft.com/office/drawing/2014/main" id="{9C3E4D87-67B6-42E5-8E0A-7255801B6A8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5" name="Gerade Verbindung mit Pfeil 44">
          <a:extLst>
            <a:ext uri="{FF2B5EF4-FFF2-40B4-BE49-F238E27FC236}">
              <a16:creationId xmlns:a16="http://schemas.microsoft.com/office/drawing/2014/main" id="{9424B670-57D7-4832-91A4-51FA98E4B406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6" name="Gerade Verbindung mit Pfeil 45">
          <a:extLst>
            <a:ext uri="{FF2B5EF4-FFF2-40B4-BE49-F238E27FC236}">
              <a16:creationId xmlns:a16="http://schemas.microsoft.com/office/drawing/2014/main" id="{2CCAF01D-2329-4EBD-893F-8DF32A5B1EC5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7" name="Gerade Verbindung mit Pfeil 46">
          <a:extLst>
            <a:ext uri="{FF2B5EF4-FFF2-40B4-BE49-F238E27FC236}">
              <a16:creationId xmlns:a16="http://schemas.microsoft.com/office/drawing/2014/main" id="{8A9E3C2B-2778-4583-9549-6487F166EBDE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8" name="Gerade Verbindung mit Pfeil 47">
          <a:extLst>
            <a:ext uri="{FF2B5EF4-FFF2-40B4-BE49-F238E27FC236}">
              <a16:creationId xmlns:a16="http://schemas.microsoft.com/office/drawing/2014/main" id="{9BA8B3F6-5C31-4D10-9C23-4449156ED04A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9" name="Gerade Verbindung mit Pfeil 48">
          <a:extLst>
            <a:ext uri="{FF2B5EF4-FFF2-40B4-BE49-F238E27FC236}">
              <a16:creationId xmlns:a16="http://schemas.microsoft.com/office/drawing/2014/main" id="{C18146B0-C5A1-4916-86A7-CE3A0A0827C6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0" name="Gerade Verbindung mit Pfeil 49">
          <a:extLst>
            <a:ext uri="{FF2B5EF4-FFF2-40B4-BE49-F238E27FC236}">
              <a16:creationId xmlns:a16="http://schemas.microsoft.com/office/drawing/2014/main" id="{9691BD7D-9322-4A87-93DF-A843943CBEF4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1" name="Gerade Verbindung mit Pfeil 50">
          <a:extLst>
            <a:ext uri="{FF2B5EF4-FFF2-40B4-BE49-F238E27FC236}">
              <a16:creationId xmlns:a16="http://schemas.microsoft.com/office/drawing/2014/main" id="{E6D7D003-0B81-44C2-A3AA-8F6D2BCD2878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2" name="Gerade Verbindung mit Pfeil 51">
          <a:extLst>
            <a:ext uri="{FF2B5EF4-FFF2-40B4-BE49-F238E27FC236}">
              <a16:creationId xmlns:a16="http://schemas.microsoft.com/office/drawing/2014/main" id="{49D92426-EBD9-4D3F-A00E-E67E88538EB2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3" name="Gerade Verbindung mit Pfeil 52">
          <a:extLst>
            <a:ext uri="{FF2B5EF4-FFF2-40B4-BE49-F238E27FC236}">
              <a16:creationId xmlns:a16="http://schemas.microsoft.com/office/drawing/2014/main" id="{027EE60F-234D-4394-B040-1C0596223304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4" name="Gerade Verbindung mit Pfeil 53">
          <a:extLst>
            <a:ext uri="{FF2B5EF4-FFF2-40B4-BE49-F238E27FC236}">
              <a16:creationId xmlns:a16="http://schemas.microsoft.com/office/drawing/2014/main" id="{4EE69258-8144-4CD5-9195-558D9CB1D9DD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5" name="Gerade Verbindung mit Pfeil 54">
          <a:extLst>
            <a:ext uri="{FF2B5EF4-FFF2-40B4-BE49-F238E27FC236}">
              <a16:creationId xmlns:a16="http://schemas.microsoft.com/office/drawing/2014/main" id="{1AD8BBF8-6194-4DC5-B94A-232FB67EC8E5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6" name="Gerade Verbindung mit Pfeil 55">
          <a:extLst>
            <a:ext uri="{FF2B5EF4-FFF2-40B4-BE49-F238E27FC236}">
              <a16:creationId xmlns:a16="http://schemas.microsoft.com/office/drawing/2014/main" id="{B3E63F2E-8F04-4895-9C0D-EAF7FB92AEA5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7" name="Gerade Verbindung mit Pfeil 56">
          <a:extLst>
            <a:ext uri="{FF2B5EF4-FFF2-40B4-BE49-F238E27FC236}">
              <a16:creationId xmlns:a16="http://schemas.microsoft.com/office/drawing/2014/main" id="{2715E808-F6BB-43B6-A2DD-1A24F9241D7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8" name="Gerade Verbindung mit Pfeil 57">
          <a:extLst>
            <a:ext uri="{FF2B5EF4-FFF2-40B4-BE49-F238E27FC236}">
              <a16:creationId xmlns:a16="http://schemas.microsoft.com/office/drawing/2014/main" id="{5CB72B6D-77AF-4098-AE76-03B3D6043D7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9" name="Gerade Verbindung mit Pfeil 58">
          <a:extLst>
            <a:ext uri="{FF2B5EF4-FFF2-40B4-BE49-F238E27FC236}">
              <a16:creationId xmlns:a16="http://schemas.microsoft.com/office/drawing/2014/main" id="{8552479F-654C-4A6F-8C0C-1E8A3B8D6E3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0" name="Gerade Verbindung mit Pfeil 59">
          <a:extLst>
            <a:ext uri="{FF2B5EF4-FFF2-40B4-BE49-F238E27FC236}">
              <a16:creationId xmlns:a16="http://schemas.microsoft.com/office/drawing/2014/main" id="{05CEF32F-6B3A-410B-9AB4-B54EF3E9FD1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1" name="Gerade Verbindung mit Pfeil 60">
          <a:extLst>
            <a:ext uri="{FF2B5EF4-FFF2-40B4-BE49-F238E27FC236}">
              <a16:creationId xmlns:a16="http://schemas.microsoft.com/office/drawing/2014/main" id="{0A09ECAC-19CC-4B76-B2FB-C08744C40E4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2" name="Gerade Verbindung mit Pfeil 61">
          <a:extLst>
            <a:ext uri="{FF2B5EF4-FFF2-40B4-BE49-F238E27FC236}">
              <a16:creationId xmlns:a16="http://schemas.microsoft.com/office/drawing/2014/main" id="{1C8BC7E0-F4F4-473E-B012-180FB5BBF95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3" name="Gerade Verbindung mit Pfeil 62">
          <a:extLst>
            <a:ext uri="{FF2B5EF4-FFF2-40B4-BE49-F238E27FC236}">
              <a16:creationId xmlns:a16="http://schemas.microsoft.com/office/drawing/2014/main" id="{587607F0-1215-48CA-B49B-0E27429A84B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4" name="Gerade Verbindung mit Pfeil 63">
          <a:extLst>
            <a:ext uri="{FF2B5EF4-FFF2-40B4-BE49-F238E27FC236}">
              <a16:creationId xmlns:a16="http://schemas.microsoft.com/office/drawing/2014/main" id="{B1385F9C-7902-4C76-ACAE-9A5505ACC8E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5" name="Gerade Verbindung mit Pfeil 64">
          <a:extLst>
            <a:ext uri="{FF2B5EF4-FFF2-40B4-BE49-F238E27FC236}">
              <a16:creationId xmlns:a16="http://schemas.microsoft.com/office/drawing/2014/main" id="{88EBF54E-3712-4A37-9CFD-426CD1711A6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6" name="Gerade Verbindung mit Pfeil 65">
          <a:extLst>
            <a:ext uri="{FF2B5EF4-FFF2-40B4-BE49-F238E27FC236}">
              <a16:creationId xmlns:a16="http://schemas.microsoft.com/office/drawing/2014/main" id="{B383033B-5E09-4AEA-A480-B4DC59940C7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7" name="Gerade Verbindung mit Pfeil 66">
          <a:extLst>
            <a:ext uri="{FF2B5EF4-FFF2-40B4-BE49-F238E27FC236}">
              <a16:creationId xmlns:a16="http://schemas.microsoft.com/office/drawing/2014/main" id="{751EF735-2558-4BE2-8D3A-2E5753249F4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8" name="Gerade Verbindung mit Pfeil 67">
          <a:extLst>
            <a:ext uri="{FF2B5EF4-FFF2-40B4-BE49-F238E27FC236}">
              <a16:creationId xmlns:a16="http://schemas.microsoft.com/office/drawing/2014/main" id="{19BEB65A-7463-4F7E-8006-3D4C45623A5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9" name="Gerade Verbindung mit Pfeil 68">
          <a:extLst>
            <a:ext uri="{FF2B5EF4-FFF2-40B4-BE49-F238E27FC236}">
              <a16:creationId xmlns:a16="http://schemas.microsoft.com/office/drawing/2014/main" id="{F32E50C6-4D85-4FD8-815D-B3FC8FA8C6D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0" name="Gerade Verbindung mit Pfeil 69">
          <a:extLst>
            <a:ext uri="{FF2B5EF4-FFF2-40B4-BE49-F238E27FC236}">
              <a16:creationId xmlns:a16="http://schemas.microsoft.com/office/drawing/2014/main" id="{293B72E1-DF40-4A4F-9031-0C0CFE793B0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1" name="Gerade Verbindung mit Pfeil 70">
          <a:extLst>
            <a:ext uri="{FF2B5EF4-FFF2-40B4-BE49-F238E27FC236}">
              <a16:creationId xmlns:a16="http://schemas.microsoft.com/office/drawing/2014/main" id="{3536C259-4C9D-4E55-AD49-31FBC2C955B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2" name="Gerade Verbindung mit Pfeil 71">
          <a:extLst>
            <a:ext uri="{FF2B5EF4-FFF2-40B4-BE49-F238E27FC236}">
              <a16:creationId xmlns:a16="http://schemas.microsoft.com/office/drawing/2014/main" id="{01BCAAE8-D0F7-4DB7-871E-172C6AB471F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3" name="Gerade Verbindung mit Pfeil 72">
          <a:extLst>
            <a:ext uri="{FF2B5EF4-FFF2-40B4-BE49-F238E27FC236}">
              <a16:creationId xmlns:a16="http://schemas.microsoft.com/office/drawing/2014/main" id="{CBAB4D34-7742-471F-A471-8AD4FE512D0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4" name="Gerade Verbindung mit Pfeil 73">
          <a:extLst>
            <a:ext uri="{FF2B5EF4-FFF2-40B4-BE49-F238E27FC236}">
              <a16:creationId xmlns:a16="http://schemas.microsoft.com/office/drawing/2014/main" id="{A4119354-13EB-4C6A-8A36-C49EB617150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5" name="Gerade Verbindung mit Pfeil 74">
          <a:extLst>
            <a:ext uri="{FF2B5EF4-FFF2-40B4-BE49-F238E27FC236}">
              <a16:creationId xmlns:a16="http://schemas.microsoft.com/office/drawing/2014/main" id="{4DAC70D5-8024-4FA2-9DAE-654E2612FE8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6" name="Gerade Verbindung mit Pfeil 75">
          <a:extLst>
            <a:ext uri="{FF2B5EF4-FFF2-40B4-BE49-F238E27FC236}">
              <a16:creationId xmlns:a16="http://schemas.microsoft.com/office/drawing/2014/main" id="{20422CF4-E2C2-4A28-97BC-9F8E1B0052B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7" name="Gerade Verbindung mit Pfeil 76">
          <a:extLst>
            <a:ext uri="{FF2B5EF4-FFF2-40B4-BE49-F238E27FC236}">
              <a16:creationId xmlns:a16="http://schemas.microsoft.com/office/drawing/2014/main" id="{917F1521-177A-46FC-A34D-2606A49A581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8" name="Gerade Verbindung mit Pfeil 77">
          <a:extLst>
            <a:ext uri="{FF2B5EF4-FFF2-40B4-BE49-F238E27FC236}">
              <a16:creationId xmlns:a16="http://schemas.microsoft.com/office/drawing/2014/main" id="{E33F28E0-3667-48A4-B5B8-314521047A0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9" name="Gerade Verbindung mit Pfeil 78">
          <a:extLst>
            <a:ext uri="{FF2B5EF4-FFF2-40B4-BE49-F238E27FC236}">
              <a16:creationId xmlns:a16="http://schemas.microsoft.com/office/drawing/2014/main" id="{53852CE2-C228-4B8E-AEAC-16197167F60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0" name="Gerade Verbindung mit Pfeil 79">
          <a:extLst>
            <a:ext uri="{FF2B5EF4-FFF2-40B4-BE49-F238E27FC236}">
              <a16:creationId xmlns:a16="http://schemas.microsoft.com/office/drawing/2014/main" id="{9A6DDBE2-939F-49F5-AF56-64AC8871B3A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1" name="Gerade Verbindung mit Pfeil 80">
          <a:extLst>
            <a:ext uri="{FF2B5EF4-FFF2-40B4-BE49-F238E27FC236}">
              <a16:creationId xmlns:a16="http://schemas.microsoft.com/office/drawing/2014/main" id="{64136810-9248-48E4-9CCA-EE788F07034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2" name="Gerade Verbindung mit Pfeil 81">
          <a:extLst>
            <a:ext uri="{FF2B5EF4-FFF2-40B4-BE49-F238E27FC236}">
              <a16:creationId xmlns:a16="http://schemas.microsoft.com/office/drawing/2014/main" id="{4D6E48F7-6415-4FE7-9BC4-D5E654311BF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3" name="Gerade Verbindung mit Pfeil 82">
          <a:extLst>
            <a:ext uri="{FF2B5EF4-FFF2-40B4-BE49-F238E27FC236}">
              <a16:creationId xmlns:a16="http://schemas.microsoft.com/office/drawing/2014/main" id="{EFA4119C-35C5-4BDC-9EC6-633C467DB7F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4" name="Gerade Verbindung mit Pfeil 83">
          <a:extLst>
            <a:ext uri="{FF2B5EF4-FFF2-40B4-BE49-F238E27FC236}">
              <a16:creationId xmlns:a16="http://schemas.microsoft.com/office/drawing/2014/main" id="{075819D1-29BC-454F-B7A2-7012D7C03F3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5" name="Gerade Verbindung mit Pfeil 84">
          <a:extLst>
            <a:ext uri="{FF2B5EF4-FFF2-40B4-BE49-F238E27FC236}">
              <a16:creationId xmlns:a16="http://schemas.microsoft.com/office/drawing/2014/main" id="{F609CC71-F866-4913-AF0E-79B9174F5E8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6" name="Gerade Verbindung mit Pfeil 85">
          <a:extLst>
            <a:ext uri="{FF2B5EF4-FFF2-40B4-BE49-F238E27FC236}">
              <a16:creationId xmlns:a16="http://schemas.microsoft.com/office/drawing/2014/main" id="{4BF28DE0-DDBA-4D8B-827A-DCAEE587A42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7" name="Gerade Verbindung mit Pfeil 86">
          <a:extLst>
            <a:ext uri="{FF2B5EF4-FFF2-40B4-BE49-F238E27FC236}">
              <a16:creationId xmlns:a16="http://schemas.microsoft.com/office/drawing/2014/main" id="{FEF6E115-E6D3-445B-908E-30A43A9F91C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8" name="Gerade Verbindung mit Pfeil 87">
          <a:extLst>
            <a:ext uri="{FF2B5EF4-FFF2-40B4-BE49-F238E27FC236}">
              <a16:creationId xmlns:a16="http://schemas.microsoft.com/office/drawing/2014/main" id="{0F188737-23C5-44C6-ACDB-BE065E69FA7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9" name="Gerade Verbindung mit Pfeil 88">
          <a:extLst>
            <a:ext uri="{FF2B5EF4-FFF2-40B4-BE49-F238E27FC236}">
              <a16:creationId xmlns:a16="http://schemas.microsoft.com/office/drawing/2014/main" id="{D6FC3DC0-4FF7-4C62-9738-218D031F60A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0" name="Gerade Verbindung mit Pfeil 89">
          <a:extLst>
            <a:ext uri="{FF2B5EF4-FFF2-40B4-BE49-F238E27FC236}">
              <a16:creationId xmlns:a16="http://schemas.microsoft.com/office/drawing/2014/main" id="{B7BD0018-A56C-466D-9C8F-4619DCDACC1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1" name="Gerade Verbindung mit Pfeil 90">
          <a:extLst>
            <a:ext uri="{FF2B5EF4-FFF2-40B4-BE49-F238E27FC236}">
              <a16:creationId xmlns:a16="http://schemas.microsoft.com/office/drawing/2014/main" id="{0D21E3B2-E361-46C8-9458-EE86C08F68C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2" name="Gerade Verbindung mit Pfeil 91">
          <a:extLst>
            <a:ext uri="{FF2B5EF4-FFF2-40B4-BE49-F238E27FC236}">
              <a16:creationId xmlns:a16="http://schemas.microsoft.com/office/drawing/2014/main" id="{1D30F5D6-6E57-4FB6-94D4-599DC0BA64D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3" name="Gerade Verbindung mit Pfeil 92">
          <a:extLst>
            <a:ext uri="{FF2B5EF4-FFF2-40B4-BE49-F238E27FC236}">
              <a16:creationId xmlns:a16="http://schemas.microsoft.com/office/drawing/2014/main" id="{AF03C619-F857-496D-9FF3-2C225B11434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4" name="Gerade Verbindung mit Pfeil 93">
          <a:extLst>
            <a:ext uri="{FF2B5EF4-FFF2-40B4-BE49-F238E27FC236}">
              <a16:creationId xmlns:a16="http://schemas.microsoft.com/office/drawing/2014/main" id="{0FC5393C-2470-46F0-A958-0C65CC76548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5" name="Gerade Verbindung mit Pfeil 94">
          <a:extLst>
            <a:ext uri="{FF2B5EF4-FFF2-40B4-BE49-F238E27FC236}">
              <a16:creationId xmlns:a16="http://schemas.microsoft.com/office/drawing/2014/main" id="{59DFEE29-1308-4F43-9F23-F63A047716D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6" name="Gerade Verbindung mit Pfeil 95">
          <a:extLst>
            <a:ext uri="{FF2B5EF4-FFF2-40B4-BE49-F238E27FC236}">
              <a16:creationId xmlns:a16="http://schemas.microsoft.com/office/drawing/2014/main" id="{D1523298-B2B3-4F1D-9E21-555394FD54B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7" name="Gerade Verbindung mit Pfeil 96">
          <a:extLst>
            <a:ext uri="{FF2B5EF4-FFF2-40B4-BE49-F238E27FC236}">
              <a16:creationId xmlns:a16="http://schemas.microsoft.com/office/drawing/2014/main" id="{3050E7E0-A1B1-4D0C-A309-E527DB40CE6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8" name="Gerade Verbindung mit Pfeil 97">
          <a:extLst>
            <a:ext uri="{FF2B5EF4-FFF2-40B4-BE49-F238E27FC236}">
              <a16:creationId xmlns:a16="http://schemas.microsoft.com/office/drawing/2014/main" id="{99FA35AC-559F-43A2-949A-03F259BEB6F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9" name="Gerade Verbindung mit Pfeil 98">
          <a:extLst>
            <a:ext uri="{FF2B5EF4-FFF2-40B4-BE49-F238E27FC236}">
              <a16:creationId xmlns:a16="http://schemas.microsoft.com/office/drawing/2014/main" id="{96F20127-E2A9-47D7-87AC-3AFCBB6B9D9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00" name="Gerade Verbindung mit Pfeil 99">
          <a:extLst>
            <a:ext uri="{FF2B5EF4-FFF2-40B4-BE49-F238E27FC236}">
              <a16:creationId xmlns:a16="http://schemas.microsoft.com/office/drawing/2014/main" id="{BBA13CCC-F8A3-4C22-A17F-DB240AA2868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01" name="Gerade Verbindung mit Pfeil 100">
          <a:extLst>
            <a:ext uri="{FF2B5EF4-FFF2-40B4-BE49-F238E27FC236}">
              <a16:creationId xmlns:a16="http://schemas.microsoft.com/office/drawing/2014/main" id="{42E93160-1131-4796-B3A0-7667A0F4889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02" name="Gerade Verbindung mit Pfeil 101">
          <a:extLst>
            <a:ext uri="{FF2B5EF4-FFF2-40B4-BE49-F238E27FC236}">
              <a16:creationId xmlns:a16="http://schemas.microsoft.com/office/drawing/2014/main" id="{7CE370B1-6606-4A9A-B162-3768DC71E1E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03" name="Gerade Verbindung mit Pfeil 102">
          <a:extLst>
            <a:ext uri="{FF2B5EF4-FFF2-40B4-BE49-F238E27FC236}">
              <a16:creationId xmlns:a16="http://schemas.microsoft.com/office/drawing/2014/main" id="{3AC03503-6317-44BB-89B2-4EBF540434C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04" name="Gerade Verbindung mit Pfeil 103">
          <a:extLst>
            <a:ext uri="{FF2B5EF4-FFF2-40B4-BE49-F238E27FC236}">
              <a16:creationId xmlns:a16="http://schemas.microsoft.com/office/drawing/2014/main" id="{2B957F7E-A0F3-45A0-AE91-D4D1531958C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05" name="Gerade Verbindung mit Pfeil 104">
          <a:extLst>
            <a:ext uri="{FF2B5EF4-FFF2-40B4-BE49-F238E27FC236}">
              <a16:creationId xmlns:a16="http://schemas.microsoft.com/office/drawing/2014/main" id="{8CB085EA-170D-41F6-8882-146FE6E20C2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06" name="Gerade Verbindung mit Pfeil 105">
          <a:extLst>
            <a:ext uri="{FF2B5EF4-FFF2-40B4-BE49-F238E27FC236}">
              <a16:creationId xmlns:a16="http://schemas.microsoft.com/office/drawing/2014/main" id="{827D356A-2F93-46F7-BEA8-AA0FE1C5E63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07" name="Gerade Verbindung mit Pfeil 106">
          <a:extLst>
            <a:ext uri="{FF2B5EF4-FFF2-40B4-BE49-F238E27FC236}">
              <a16:creationId xmlns:a16="http://schemas.microsoft.com/office/drawing/2014/main" id="{0C05F809-D8BD-45F9-A98A-C118F25DDB1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08" name="Gerade Verbindung mit Pfeil 107">
          <a:extLst>
            <a:ext uri="{FF2B5EF4-FFF2-40B4-BE49-F238E27FC236}">
              <a16:creationId xmlns:a16="http://schemas.microsoft.com/office/drawing/2014/main" id="{63574B92-E901-4AD4-B19F-E7132CB99E8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09" name="Gerade Verbindung mit Pfeil 108">
          <a:extLst>
            <a:ext uri="{FF2B5EF4-FFF2-40B4-BE49-F238E27FC236}">
              <a16:creationId xmlns:a16="http://schemas.microsoft.com/office/drawing/2014/main" id="{579C7A09-DE23-4DD9-9BDF-D667993258E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10" name="Gerade Verbindung mit Pfeil 109">
          <a:extLst>
            <a:ext uri="{FF2B5EF4-FFF2-40B4-BE49-F238E27FC236}">
              <a16:creationId xmlns:a16="http://schemas.microsoft.com/office/drawing/2014/main" id="{D0FB3930-A8C7-4CCD-85C4-A36EECAC41B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11" name="Gerade Verbindung mit Pfeil 110">
          <a:extLst>
            <a:ext uri="{FF2B5EF4-FFF2-40B4-BE49-F238E27FC236}">
              <a16:creationId xmlns:a16="http://schemas.microsoft.com/office/drawing/2014/main" id="{531F1244-CDAD-4374-A600-0526C10E673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12" name="Gerade Verbindung mit Pfeil 111">
          <a:extLst>
            <a:ext uri="{FF2B5EF4-FFF2-40B4-BE49-F238E27FC236}">
              <a16:creationId xmlns:a16="http://schemas.microsoft.com/office/drawing/2014/main" id="{997762A0-3756-43D8-A46A-66D357919D4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13" name="Gerade Verbindung mit Pfeil 112">
          <a:extLst>
            <a:ext uri="{FF2B5EF4-FFF2-40B4-BE49-F238E27FC236}">
              <a16:creationId xmlns:a16="http://schemas.microsoft.com/office/drawing/2014/main" id="{0DA7929C-8543-470D-82DA-D9E2382D90B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14" name="Gerade Verbindung mit Pfeil 113">
          <a:extLst>
            <a:ext uri="{FF2B5EF4-FFF2-40B4-BE49-F238E27FC236}">
              <a16:creationId xmlns:a16="http://schemas.microsoft.com/office/drawing/2014/main" id="{89E3235C-A3D9-4F94-B34F-D28CEAFD38D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15" name="Gerade Verbindung mit Pfeil 114">
          <a:extLst>
            <a:ext uri="{FF2B5EF4-FFF2-40B4-BE49-F238E27FC236}">
              <a16:creationId xmlns:a16="http://schemas.microsoft.com/office/drawing/2014/main" id="{A6397B2B-7D61-46BB-A883-0A83AB3C3B9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16" name="Gerade Verbindung mit Pfeil 115">
          <a:extLst>
            <a:ext uri="{FF2B5EF4-FFF2-40B4-BE49-F238E27FC236}">
              <a16:creationId xmlns:a16="http://schemas.microsoft.com/office/drawing/2014/main" id="{CF7D8956-58D4-4F4E-A1D0-CEA44148904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17" name="Gerade Verbindung mit Pfeil 116">
          <a:extLst>
            <a:ext uri="{FF2B5EF4-FFF2-40B4-BE49-F238E27FC236}">
              <a16:creationId xmlns:a16="http://schemas.microsoft.com/office/drawing/2014/main" id="{564C1A8D-0601-45DF-A9B3-4104AAC895C2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18" name="Gerade Verbindung mit Pfeil 117">
          <a:extLst>
            <a:ext uri="{FF2B5EF4-FFF2-40B4-BE49-F238E27FC236}">
              <a16:creationId xmlns:a16="http://schemas.microsoft.com/office/drawing/2014/main" id="{99A4FFF4-CFD4-4689-A64D-043F73F45F35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19" name="Gerade Verbindung mit Pfeil 118">
          <a:extLst>
            <a:ext uri="{FF2B5EF4-FFF2-40B4-BE49-F238E27FC236}">
              <a16:creationId xmlns:a16="http://schemas.microsoft.com/office/drawing/2014/main" id="{298DDF8B-498F-4768-A2BA-A6F6A228823C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20" name="Gerade Verbindung mit Pfeil 119">
          <a:extLst>
            <a:ext uri="{FF2B5EF4-FFF2-40B4-BE49-F238E27FC236}">
              <a16:creationId xmlns:a16="http://schemas.microsoft.com/office/drawing/2014/main" id="{DE68E26A-D787-48E6-8B2B-7632638418A5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21" name="Gerade Verbindung mit Pfeil 120">
          <a:extLst>
            <a:ext uri="{FF2B5EF4-FFF2-40B4-BE49-F238E27FC236}">
              <a16:creationId xmlns:a16="http://schemas.microsoft.com/office/drawing/2014/main" id="{FE5A4107-E591-4E0C-8EE1-CC6A1B42F58A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22" name="Gerade Verbindung mit Pfeil 121">
          <a:extLst>
            <a:ext uri="{FF2B5EF4-FFF2-40B4-BE49-F238E27FC236}">
              <a16:creationId xmlns:a16="http://schemas.microsoft.com/office/drawing/2014/main" id="{DDC1FC86-6D35-4A7C-B4BF-C877C6ED4573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23" name="Gerade Verbindung mit Pfeil 122">
          <a:extLst>
            <a:ext uri="{FF2B5EF4-FFF2-40B4-BE49-F238E27FC236}">
              <a16:creationId xmlns:a16="http://schemas.microsoft.com/office/drawing/2014/main" id="{9EC1194D-E30F-4658-82BB-901668BA8DB7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24" name="Gerade Verbindung mit Pfeil 123">
          <a:extLst>
            <a:ext uri="{FF2B5EF4-FFF2-40B4-BE49-F238E27FC236}">
              <a16:creationId xmlns:a16="http://schemas.microsoft.com/office/drawing/2014/main" id="{8EB40D56-B0A3-4861-A01A-1C81DC8F48EE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25" name="Gerade Verbindung mit Pfeil 124">
          <a:extLst>
            <a:ext uri="{FF2B5EF4-FFF2-40B4-BE49-F238E27FC236}">
              <a16:creationId xmlns:a16="http://schemas.microsoft.com/office/drawing/2014/main" id="{7B1D2AB4-80ED-4E14-B58F-8C588764AE21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26" name="Gerade Verbindung mit Pfeil 125">
          <a:extLst>
            <a:ext uri="{FF2B5EF4-FFF2-40B4-BE49-F238E27FC236}">
              <a16:creationId xmlns:a16="http://schemas.microsoft.com/office/drawing/2014/main" id="{6D5FB0D1-3755-436E-A9EA-6B96E8BC6BD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27" name="Gerade Verbindung mit Pfeil 126">
          <a:extLst>
            <a:ext uri="{FF2B5EF4-FFF2-40B4-BE49-F238E27FC236}">
              <a16:creationId xmlns:a16="http://schemas.microsoft.com/office/drawing/2014/main" id="{6E705178-26C8-418B-BA8F-A2263BE9746D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28" name="Gerade Verbindung mit Pfeil 127">
          <a:extLst>
            <a:ext uri="{FF2B5EF4-FFF2-40B4-BE49-F238E27FC236}">
              <a16:creationId xmlns:a16="http://schemas.microsoft.com/office/drawing/2014/main" id="{64AD3EAA-B2F9-4D3D-AF5D-E3666E7535CE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29" name="Gerade Verbindung mit Pfeil 128">
          <a:extLst>
            <a:ext uri="{FF2B5EF4-FFF2-40B4-BE49-F238E27FC236}">
              <a16:creationId xmlns:a16="http://schemas.microsoft.com/office/drawing/2014/main" id="{ADD547C0-B278-4838-9E58-5639B044217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30" name="Gerade Verbindung mit Pfeil 129">
          <a:extLst>
            <a:ext uri="{FF2B5EF4-FFF2-40B4-BE49-F238E27FC236}">
              <a16:creationId xmlns:a16="http://schemas.microsoft.com/office/drawing/2014/main" id="{D2E0D1F0-4629-4772-97E5-AC206BE49B5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31" name="Gerade Verbindung mit Pfeil 130">
          <a:extLst>
            <a:ext uri="{FF2B5EF4-FFF2-40B4-BE49-F238E27FC236}">
              <a16:creationId xmlns:a16="http://schemas.microsoft.com/office/drawing/2014/main" id="{79473736-0370-418D-B600-14C24229F3C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32" name="Gerade Verbindung mit Pfeil 131">
          <a:extLst>
            <a:ext uri="{FF2B5EF4-FFF2-40B4-BE49-F238E27FC236}">
              <a16:creationId xmlns:a16="http://schemas.microsoft.com/office/drawing/2014/main" id="{3528FE75-FA80-4C02-A3B8-2A67DCE8F88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33" name="Gerade Verbindung mit Pfeil 132">
          <a:extLst>
            <a:ext uri="{FF2B5EF4-FFF2-40B4-BE49-F238E27FC236}">
              <a16:creationId xmlns:a16="http://schemas.microsoft.com/office/drawing/2014/main" id="{1F1EDD36-D579-4DEA-B919-29051356873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34" name="Gerade Verbindung mit Pfeil 133">
          <a:extLst>
            <a:ext uri="{FF2B5EF4-FFF2-40B4-BE49-F238E27FC236}">
              <a16:creationId xmlns:a16="http://schemas.microsoft.com/office/drawing/2014/main" id="{C3D4BC90-5CC6-4186-8F3E-4214025C679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35" name="Gerade Verbindung mit Pfeil 134">
          <a:extLst>
            <a:ext uri="{FF2B5EF4-FFF2-40B4-BE49-F238E27FC236}">
              <a16:creationId xmlns:a16="http://schemas.microsoft.com/office/drawing/2014/main" id="{0E3C3CD6-A7A5-4C7C-B9AE-F1D1EA20CBE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36" name="Gerade Verbindung mit Pfeil 135">
          <a:extLst>
            <a:ext uri="{FF2B5EF4-FFF2-40B4-BE49-F238E27FC236}">
              <a16:creationId xmlns:a16="http://schemas.microsoft.com/office/drawing/2014/main" id="{2D356D3C-219C-453B-955D-1230DE8D74B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37" name="Gerade Verbindung mit Pfeil 136">
          <a:extLst>
            <a:ext uri="{FF2B5EF4-FFF2-40B4-BE49-F238E27FC236}">
              <a16:creationId xmlns:a16="http://schemas.microsoft.com/office/drawing/2014/main" id="{71A9D5E6-E158-4AFF-AD44-24BD086A848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38" name="Gerade Verbindung mit Pfeil 137">
          <a:extLst>
            <a:ext uri="{FF2B5EF4-FFF2-40B4-BE49-F238E27FC236}">
              <a16:creationId xmlns:a16="http://schemas.microsoft.com/office/drawing/2014/main" id="{315027AE-BD27-4119-91D0-461C2E4B730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39" name="Gerade Verbindung mit Pfeil 138">
          <a:extLst>
            <a:ext uri="{FF2B5EF4-FFF2-40B4-BE49-F238E27FC236}">
              <a16:creationId xmlns:a16="http://schemas.microsoft.com/office/drawing/2014/main" id="{535846CC-417D-40CD-92A7-10BE6A3C7B6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40" name="Gerade Verbindung mit Pfeil 139">
          <a:extLst>
            <a:ext uri="{FF2B5EF4-FFF2-40B4-BE49-F238E27FC236}">
              <a16:creationId xmlns:a16="http://schemas.microsoft.com/office/drawing/2014/main" id="{CF2DBE95-815D-429D-8ABD-6AF7DFFD31F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41" name="Gerade Verbindung mit Pfeil 140">
          <a:extLst>
            <a:ext uri="{FF2B5EF4-FFF2-40B4-BE49-F238E27FC236}">
              <a16:creationId xmlns:a16="http://schemas.microsoft.com/office/drawing/2014/main" id="{1199BF1C-86F1-4B29-B3E9-FAFB2FE24EF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42" name="Gerade Verbindung mit Pfeil 141">
          <a:extLst>
            <a:ext uri="{FF2B5EF4-FFF2-40B4-BE49-F238E27FC236}">
              <a16:creationId xmlns:a16="http://schemas.microsoft.com/office/drawing/2014/main" id="{B0B49B51-231E-49C3-A791-2F884C1D7AA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43" name="Gerade Verbindung mit Pfeil 142">
          <a:extLst>
            <a:ext uri="{FF2B5EF4-FFF2-40B4-BE49-F238E27FC236}">
              <a16:creationId xmlns:a16="http://schemas.microsoft.com/office/drawing/2014/main" id="{4550D073-3D2B-47AF-82FA-1937BD499F1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44" name="Gerade Verbindung mit Pfeil 143">
          <a:extLst>
            <a:ext uri="{FF2B5EF4-FFF2-40B4-BE49-F238E27FC236}">
              <a16:creationId xmlns:a16="http://schemas.microsoft.com/office/drawing/2014/main" id="{DD221104-F751-48AC-A44D-4C768C78EE7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45" name="Gerade Verbindung mit Pfeil 144">
          <a:extLst>
            <a:ext uri="{FF2B5EF4-FFF2-40B4-BE49-F238E27FC236}">
              <a16:creationId xmlns:a16="http://schemas.microsoft.com/office/drawing/2014/main" id="{439B6906-1F06-4432-A8D6-BE2139EB79D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46" name="Gerade Verbindung mit Pfeil 145">
          <a:extLst>
            <a:ext uri="{FF2B5EF4-FFF2-40B4-BE49-F238E27FC236}">
              <a16:creationId xmlns:a16="http://schemas.microsoft.com/office/drawing/2014/main" id="{ED988C5E-C359-402B-92AA-EDABB348326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47" name="Gerade Verbindung mit Pfeil 146">
          <a:extLst>
            <a:ext uri="{FF2B5EF4-FFF2-40B4-BE49-F238E27FC236}">
              <a16:creationId xmlns:a16="http://schemas.microsoft.com/office/drawing/2014/main" id="{C8B29FBD-2327-454B-BEE7-08F7A68954D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48" name="Gerade Verbindung mit Pfeil 147">
          <a:extLst>
            <a:ext uri="{FF2B5EF4-FFF2-40B4-BE49-F238E27FC236}">
              <a16:creationId xmlns:a16="http://schemas.microsoft.com/office/drawing/2014/main" id="{A6766D06-1092-45D5-9FA7-1BA46BD5B9D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49" name="Gerade Verbindung mit Pfeil 148">
          <a:extLst>
            <a:ext uri="{FF2B5EF4-FFF2-40B4-BE49-F238E27FC236}">
              <a16:creationId xmlns:a16="http://schemas.microsoft.com/office/drawing/2014/main" id="{878B09DF-ECF9-4FAD-864C-3585F7E04A2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50" name="Gerade Verbindung mit Pfeil 149">
          <a:extLst>
            <a:ext uri="{FF2B5EF4-FFF2-40B4-BE49-F238E27FC236}">
              <a16:creationId xmlns:a16="http://schemas.microsoft.com/office/drawing/2014/main" id="{4A9AB64E-2A1F-4630-8212-B1F067771AA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51" name="Gerade Verbindung mit Pfeil 150">
          <a:extLst>
            <a:ext uri="{FF2B5EF4-FFF2-40B4-BE49-F238E27FC236}">
              <a16:creationId xmlns:a16="http://schemas.microsoft.com/office/drawing/2014/main" id="{5DD65C8D-7E9C-4C81-A2F3-03E490C4A91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52" name="Gerade Verbindung mit Pfeil 151">
          <a:extLst>
            <a:ext uri="{FF2B5EF4-FFF2-40B4-BE49-F238E27FC236}">
              <a16:creationId xmlns:a16="http://schemas.microsoft.com/office/drawing/2014/main" id="{FA1415AE-5154-41E8-91EC-FBCD6CD1B9C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53" name="Gerade Verbindung mit Pfeil 152">
          <a:extLst>
            <a:ext uri="{FF2B5EF4-FFF2-40B4-BE49-F238E27FC236}">
              <a16:creationId xmlns:a16="http://schemas.microsoft.com/office/drawing/2014/main" id="{30AD6253-E88E-4377-8A90-3B073F67615E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54" name="Gerade Verbindung mit Pfeil 153">
          <a:extLst>
            <a:ext uri="{FF2B5EF4-FFF2-40B4-BE49-F238E27FC236}">
              <a16:creationId xmlns:a16="http://schemas.microsoft.com/office/drawing/2014/main" id="{1250C14E-BF8C-446F-B7DD-6AED7131A42A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55" name="Gerade Verbindung mit Pfeil 154">
          <a:extLst>
            <a:ext uri="{FF2B5EF4-FFF2-40B4-BE49-F238E27FC236}">
              <a16:creationId xmlns:a16="http://schemas.microsoft.com/office/drawing/2014/main" id="{42F44569-4017-4FF2-A328-C333B7003FAF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56" name="Gerade Verbindung mit Pfeil 155">
          <a:extLst>
            <a:ext uri="{FF2B5EF4-FFF2-40B4-BE49-F238E27FC236}">
              <a16:creationId xmlns:a16="http://schemas.microsoft.com/office/drawing/2014/main" id="{486DDCFC-5F58-406D-98CF-9335D0B99AF8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57" name="Gerade Verbindung mit Pfeil 156">
          <a:extLst>
            <a:ext uri="{FF2B5EF4-FFF2-40B4-BE49-F238E27FC236}">
              <a16:creationId xmlns:a16="http://schemas.microsoft.com/office/drawing/2014/main" id="{B5ABE203-CD6E-4242-806A-4C2F04635034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58" name="Gerade Verbindung mit Pfeil 157">
          <a:extLst>
            <a:ext uri="{FF2B5EF4-FFF2-40B4-BE49-F238E27FC236}">
              <a16:creationId xmlns:a16="http://schemas.microsoft.com/office/drawing/2014/main" id="{5660A461-B162-4C83-A0C4-A0363C6A10F3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59" name="Gerade Verbindung mit Pfeil 158">
          <a:extLst>
            <a:ext uri="{FF2B5EF4-FFF2-40B4-BE49-F238E27FC236}">
              <a16:creationId xmlns:a16="http://schemas.microsoft.com/office/drawing/2014/main" id="{3ABCB880-961A-4B74-9A67-06C97871DD2C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60" name="Gerade Verbindung mit Pfeil 159">
          <a:extLst>
            <a:ext uri="{FF2B5EF4-FFF2-40B4-BE49-F238E27FC236}">
              <a16:creationId xmlns:a16="http://schemas.microsoft.com/office/drawing/2014/main" id="{E806BB91-1AAA-42D2-B0F4-74D916EA8DA3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61" name="Gerade Verbindung mit Pfeil 160">
          <a:extLst>
            <a:ext uri="{FF2B5EF4-FFF2-40B4-BE49-F238E27FC236}">
              <a16:creationId xmlns:a16="http://schemas.microsoft.com/office/drawing/2014/main" id="{B2B901B1-AEC2-42D6-9E77-950478B0FC9B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62" name="Gerade Verbindung mit Pfeil 161">
          <a:extLst>
            <a:ext uri="{FF2B5EF4-FFF2-40B4-BE49-F238E27FC236}">
              <a16:creationId xmlns:a16="http://schemas.microsoft.com/office/drawing/2014/main" id="{F4582D7E-E6D7-4275-949C-63E3B5804503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63" name="Gerade Verbindung mit Pfeil 162">
          <a:extLst>
            <a:ext uri="{FF2B5EF4-FFF2-40B4-BE49-F238E27FC236}">
              <a16:creationId xmlns:a16="http://schemas.microsoft.com/office/drawing/2014/main" id="{D6294C03-042F-483A-8D1A-0F9CDF683766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64" name="Gerade Verbindung mit Pfeil 163">
          <a:extLst>
            <a:ext uri="{FF2B5EF4-FFF2-40B4-BE49-F238E27FC236}">
              <a16:creationId xmlns:a16="http://schemas.microsoft.com/office/drawing/2014/main" id="{934D2F00-7142-4A33-88D4-652F9145E485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65" name="Gerade Verbindung mit Pfeil 164">
          <a:extLst>
            <a:ext uri="{FF2B5EF4-FFF2-40B4-BE49-F238E27FC236}">
              <a16:creationId xmlns:a16="http://schemas.microsoft.com/office/drawing/2014/main" id="{88A1F394-DEC8-4E2C-8FE4-55975FA33CD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66" name="Gerade Verbindung mit Pfeil 165">
          <a:extLst>
            <a:ext uri="{FF2B5EF4-FFF2-40B4-BE49-F238E27FC236}">
              <a16:creationId xmlns:a16="http://schemas.microsoft.com/office/drawing/2014/main" id="{BC820591-DAF3-445D-BA09-1689DFFF450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67" name="Gerade Verbindung mit Pfeil 166">
          <a:extLst>
            <a:ext uri="{FF2B5EF4-FFF2-40B4-BE49-F238E27FC236}">
              <a16:creationId xmlns:a16="http://schemas.microsoft.com/office/drawing/2014/main" id="{062FB7AA-C4FA-4D51-A3E5-04598B08A94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68" name="Gerade Verbindung mit Pfeil 167">
          <a:extLst>
            <a:ext uri="{FF2B5EF4-FFF2-40B4-BE49-F238E27FC236}">
              <a16:creationId xmlns:a16="http://schemas.microsoft.com/office/drawing/2014/main" id="{75692AAE-3E20-4403-9CD0-6A5E4C681CB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69" name="Gerade Verbindung mit Pfeil 168">
          <a:extLst>
            <a:ext uri="{FF2B5EF4-FFF2-40B4-BE49-F238E27FC236}">
              <a16:creationId xmlns:a16="http://schemas.microsoft.com/office/drawing/2014/main" id="{B913E17E-F5E0-4770-840C-3D38323F88E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70" name="Gerade Verbindung mit Pfeil 169">
          <a:extLst>
            <a:ext uri="{FF2B5EF4-FFF2-40B4-BE49-F238E27FC236}">
              <a16:creationId xmlns:a16="http://schemas.microsoft.com/office/drawing/2014/main" id="{93D40B7F-E992-4548-A642-A949FC94822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71" name="Gerade Verbindung mit Pfeil 170">
          <a:extLst>
            <a:ext uri="{FF2B5EF4-FFF2-40B4-BE49-F238E27FC236}">
              <a16:creationId xmlns:a16="http://schemas.microsoft.com/office/drawing/2014/main" id="{03137466-A96A-4435-A371-C5FFDDB6F94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72" name="Gerade Verbindung mit Pfeil 171">
          <a:extLst>
            <a:ext uri="{FF2B5EF4-FFF2-40B4-BE49-F238E27FC236}">
              <a16:creationId xmlns:a16="http://schemas.microsoft.com/office/drawing/2014/main" id="{C22B47A2-3E1B-4BB0-8343-5B7EC40549D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73" name="Gerade Verbindung mit Pfeil 172">
          <a:extLst>
            <a:ext uri="{FF2B5EF4-FFF2-40B4-BE49-F238E27FC236}">
              <a16:creationId xmlns:a16="http://schemas.microsoft.com/office/drawing/2014/main" id="{481A3E3D-202F-4238-8337-31EB4C11D6C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74" name="Gerade Verbindung mit Pfeil 173">
          <a:extLst>
            <a:ext uri="{FF2B5EF4-FFF2-40B4-BE49-F238E27FC236}">
              <a16:creationId xmlns:a16="http://schemas.microsoft.com/office/drawing/2014/main" id="{2662B82B-C7D9-4F6A-A6D0-43BA3044DA5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75" name="Gerade Verbindung mit Pfeil 174">
          <a:extLst>
            <a:ext uri="{FF2B5EF4-FFF2-40B4-BE49-F238E27FC236}">
              <a16:creationId xmlns:a16="http://schemas.microsoft.com/office/drawing/2014/main" id="{05FA7888-38F2-47B0-B2E4-C29C6D1DE05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76" name="Gerade Verbindung mit Pfeil 175">
          <a:extLst>
            <a:ext uri="{FF2B5EF4-FFF2-40B4-BE49-F238E27FC236}">
              <a16:creationId xmlns:a16="http://schemas.microsoft.com/office/drawing/2014/main" id="{07F1D89D-3C06-4124-B596-2BEA03F2BEF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77" name="Gerade Verbindung mit Pfeil 176">
          <a:extLst>
            <a:ext uri="{FF2B5EF4-FFF2-40B4-BE49-F238E27FC236}">
              <a16:creationId xmlns:a16="http://schemas.microsoft.com/office/drawing/2014/main" id="{39F6065F-CFCB-420C-8C35-C632B7B11D6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78" name="Gerade Verbindung mit Pfeil 177">
          <a:extLst>
            <a:ext uri="{FF2B5EF4-FFF2-40B4-BE49-F238E27FC236}">
              <a16:creationId xmlns:a16="http://schemas.microsoft.com/office/drawing/2014/main" id="{5496C56D-1102-44CF-9BB9-28415D2F82B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79" name="Gerade Verbindung mit Pfeil 178">
          <a:extLst>
            <a:ext uri="{FF2B5EF4-FFF2-40B4-BE49-F238E27FC236}">
              <a16:creationId xmlns:a16="http://schemas.microsoft.com/office/drawing/2014/main" id="{1832AE40-85D6-4349-911C-0F2632CA3CC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80" name="Gerade Verbindung mit Pfeil 179">
          <a:extLst>
            <a:ext uri="{FF2B5EF4-FFF2-40B4-BE49-F238E27FC236}">
              <a16:creationId xmlns:a16="http://schemas.microsoft.com/office/drawing/2014/main" id="{FE2EC3D8-B0CB-4430-92A2-D20185B2EA9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81" name="Gerade Verbindung mit Pfeil 180">
          <a:extLst>
            <a:ext uri="{FF2B5EF4-FFF2-40B4-BE49-F238E27FC236}">
              <a16:creationId xmlns:a16="http://schemas.microsoft.com/office/drawing/2014/main" id="{358B5934-A638-46C5-AE58-A0B8FF3DDBB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82" name="Gerade Verbindung mit Pfeil 181">
          <a:extLst>
            <a:ext uri="{FF2B5EF4-FFF2-40B4-BE49-F238E27FC236}">
              <a16:creationId xmlns:a16="http://schemas.microsoft.com/office/drawing/2014/main" id="{5A7417FA-A63F-47BE-A75A-73EF335CF8E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83" name="Gerade Verbindung mit Pfeil 182">
          <a:extLst>
            <a:ext uri="{FF2B5EF4-FFF2-40B4-BE49-F238E27FC236}">
              <a16:creationId xmlns:a16="http://schemas.microsoft.com/office/drawing/2014/main" id="{5EB97075-4306-4B1D-8BF0-E795D2CE4C8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84" name="Gerade Verbindung mit Pfeil 183">
          <a:extLst>
            <a:ext uri="{FF2B5EF4-FFF2-40B4-BE49-F238E27FC236}">
              <a16:creationId xmlns:a16="http://schemas.microsoft.com/office/drawing/2014/main" id="{9AEF87DF-4483-4AAD-9B5E-D1D60DDC9FC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85" name="Gerade Verbindung mit Pfeil 184">
          <a:extLst>
            <a:ext uri="{FF2B5EF4-FFF2-40B4-BE49-F238E27FC236}">
              <a16:creationId xmlns:a16="http://schemas.microsoft.com/office/drawing/2014/main" id="{7B2F51BD-A463-4F74-8E00-786EF993986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86" name="Gerade Verbindung mit Pfeil 185">
          <a:extLst>
            <a:ext uri="{FF2B5EF4-FFF2-40B4-BE49-F238E27FC236}">
              <a16:creationId xmlns:a16="http://schemas.microsoft.com/office/drawing/2014/main" id="{80A1DDE8-019A-4263-90D2-9E671BD8371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87" name="Gerade Verbindung mit Pfeil 186">
          <a:extLst>
            <a:ext uri="{FF2B5EF4-FFF2-40B4-BE49-F238E27FC236}">
              <a16:creationId xmlns:a16="http://schemas.microsoft.com/office/drawing/2014/main" id="{EEA757D5-B359-4EAD-BC34-623C3FF5BFD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88" name="Gerade Verbindung mit Pfeil 187">
          <a:extLst>
            <a:ext uri="{FF2B5EF4-FFF2-40B4-BE49-F238E27FC236}">
              <a16:creationId xmlns:a16="http://schemas.microsoft.com/office/drawing/2014/main" id="{6EF685B7-8F66-4CB3-BE3B-54C80D70530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89" name="Gerade Verbindung mit Pfeil 188">
          <a:extLst>
            <a:ext uri="{FF2B5EF4-FFF2-40B4-BE49-F238E27FC236}">
              <a16:creationId xmlns:a16="http://schemas.microsoft.com/office/drawing/2014/main" id="{390ECC30-EC7E-4D5A-9CC0-2AB118026B7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90" name="Gerade Verbindung mit Pfeil 189">
          <a:extLst>
            <a:ext uri="{FF2B5EF4-FFF2-40B4-BE49-F238E27FC236}">
              <a16:creationId xmlns:a16="http://schemas.microsoft.com/office/drawing/2014/main" id="{11B57B0A-B182-489A-93C4-880A9ED5468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91" name="Gerade Verbindung mit Pfeil 190">
          <a:extLst>
            <a:ext uri="{FF2B5EF4-FFF2-40B4-BE49-F238E27FC236}">
              <a16:creationId xmlns:a16="http://schemas.microsoft.com/office/drawing/2014/main" id="{F86559AC-B371-414F-AF26-0BA6DF13BF4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92" name="Gerade Verbindung mit Pfeil 191">
          <a:extLst>
            <a:ext uri="{FF2B5EF4-FFF2-40B4-BE49-F238E27FC236}">
              <a16:creationId xmlns:a16="http://schemas.microsoft.com/office/drawing/2014/main" id="{BCB2F3B4-8354-4FDD-986F-AA2DD188342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93" name="Gerade Verbindung mit Pfeil 192">
          <a:extLst>
            <a:ext uri="{FF2B5EF4-FFF2-40B4-BE49-F238E27FC236}">
              <a16:creationId xmlns:a16="http://schemas.microsoft.com/office/drawing/2014/main" id="{D05F1A5B-0A4B-4522-9A04-55456893586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94" name="Gerade Verbindung mit Pfeil 193">
          <a:extLst>
            <a:ext uri="{FF2B5EF4-FFF2-40B4-BE49-F238E27FC236}">
              <a16:creationId xmlns:a16="http://schemas.microsoft.com/office/drawing/2014/main" id="{99438D2F-630E-44F1-BF17-5938EB4A8E3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95" name="Gerade Verbindung mit Pfeil 194">
          <a:extLst>
            <a:ext uri="{FF2B5EF4-FFF2-40B4-BE49-F238E27FC236}">
              <a16:creationId xmlns:a16="http://schemas.microsoft.com/office/drawing/2014/main" id="{837D3DB1-7EFB-47DA-B7F2-5B02CEBB9C6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96" name="Gerade Verbindung mit Pfeil 195">
          <a:extLst>
            <a:ext uri="{FF2B5EF4-FFF2-40B4-BE49-F238E27FC236}">
              <a16:creationId xmlns:a16="http://schemas.microsoft.com/office/drawing/2014/main" id="{F6703224-36FE-4AD7-8226-4F634EB436C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97" name="Gerade Verbindung mit Pfeil 196">
          <a:extLst>
            <a:ext uri="{FF2B5EF4-FFF2-40B4-BE49-F238E27FC236}">
              <a16:creationId xmlns:a16="http://schemas.microsoft.com/office/drawing/2014/main" id="{CF312C2F-C04A-40D8-BB66-732B513B4DA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98" name="Gerade Verbindung mit Pfeil 197">
          <a:extLst>
            <a:ext uri="{FF2B5EF4-FFF2-40B4-BE49-F238E27FC236}">
              <a16:creationId xmlns:a16="http://schemas.microsoft.com/office/drawing/2014/main" id="{AA04C59A-FCF2-4B7F-AAAB-DFFDADBE24B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99" name="Gerade Verbindung mit Pfeil 198">
          <a:extLst>
            <a:ext uri="{FF2B5EF4-FFF2-40B4-BE49-F238E27FC236}">
              <a16:creationId xmlns:a16="http://schemas.microsoft.com/office/drawing/2014/main" id="{AB6C7979-49B9-4CEC-BC26-0454ED35C5A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00" name="Gerade Verbindung mit Pfeil 199">
          <a:extLst>
            <a:ext uri="{FF2B5EF4-FFF2-40B4-BE49-F238E27FC236}">
              <a16:creationId xmlns:a16="http://schemas.microsoft.com/office/drawing/2014/main" id="{259FABCB-D47D-4E22-8634-76F16330248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01" name="Gerade Verbindung mit Pfeil 200">
          <a:extLst>
            <a:ext uri="{FF2B5EF4-FFF2-40B4-BE49-F238E27FC236}">
              <a16:creationId xmlns:a16="http://schemas.microsoft.com/office/drawing/2014/main" id="{36FCBFB1-7E28-4035-ABF0-CEA05E234AF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02" name="Gerade Verbindung mit Pfeil 201">
          <a:extLst>
            <a:ext uri="{FF2B5EF4-FFF2-40B4-BE49-F238E27FC236}">
              <a16:creationId xmlns:a16="http://schemas.microsoft.com/office/drawing/2014/main" id="{66EB7702-FC2A-4F6A-8123-BEAFB8E4C13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03" name="Gerade Verbindung mit Pfeil 202">
          <a:extLst>
            <a:ext uri="{FF2B5EF4-FFF2-40B4-BE49-F238E27FC236}">
              <a16:creationId xmlns:a16="http://schemas.microsoft.com/office/drawing/2014/main" id="{C7E4735F-5529-41FD-8680-44BADE01E40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04" name="Gerade Verbindung mit Pfeil 203">
          <a:extLst>
            <a:ext uri="{FF2B5EF4-FFF2-40B4-BE49-F238E27FC236}">
              <a16:creationId xmlns:a16="http://schemas.microsoft.com/office/drawing/2014/main" id="{14879A75-2D75-45F4-9C13-0307B19563D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05" name="Gerade Verbindung mit Pfeil 204">
          <a:extLst>
            <a:ext uri="{FF2B5EF4-FFF2-40B4-BE49-F238E27FC236}">
              <a16:creationId xmlns:a16="http://schemas.microsoft.com/office/drawing/2014/main" id="{BF0B5071-1659-4307-9538-3F11D8DAB0C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06" name="Gerade Verbindung mit Pfeil 205">
          <a:extLst>
            <a:ext uri="{FF2B5EF4-FFF2-40B4-BE49-F238E27FC236}">
              <a16:creationId xmlns:a16="http://schemas.microsoft.com/office/drawing/2014/main" id="{9D9B1DC7-5E69-4716-A259-261714AD13C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07" name="Gerade Verbindung mit Pfeil 206">
          <a:extLst>
            <a:ext uri="{FF2B5EF4-FFF2-40B4-BE49-F238E27FC236}">
              <a16:creationId xmlns:a16="http://schemas.microsoft.com/office/drawing/2014/main" id="{D91417C6-24D5-4B84-8A79-8F798C54DD4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08" name="Gerade Verbindung mit Pfeil 207">
          <a:extLst>
            <a:ext uri="{FF2B5EF4-FFF2-40B4-BE49-F238E27FC236}">
              <a16:creationId xmlns:a16="http://schemas.microsoft.com/office/drawing/2014/main" id="{1568CFCC-5AA5-4C01-9C52-2E30CAD1A85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09" name="Gerade Verbindung mit Pfeil 208">
          <a:extLst>
            <a:ext uri="{FF2B5EF4-FFF2-40B4-BE49-F238E27FC236}">
              <a16:creationId xmlns:a16="http://schemas.microsoft.com/office/drawing/2014/main" id="{F961ED5A-B5A5-4DFC-A8A6-5D2DF0DAFF7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10" name="Gerade Verbindung mit Pfeil 209">
          <a:extLst>
            <a:ext uri="{FF2B5EF4-FFF2-40B4-BE49-F238E27FC236}">
              <a16:creationId xmlns:a16="http://schemas.microsoft.com/office/drawing/2014/main" id="{28ED4C0E-CF19-41E1-B255-3A4204EEB6B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11" name="Gerade Verbindung mit Pfeil 210">
          <a:extLst>
            <a:ext uri="{FF2B5EF4-FFF2-40B4-BE49-F238E27FC236}">
              <a16:creationId xmlns:a16="http://schemas.microsoft.com/office/drawing/2014/main" id="{CEACD005-0AD8-482F-8B9C-21267144F72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12" name="Gerade Verbindung mit Pfeil 211">
          <a:extLst>
            <a:ext uri="{FF2B5EF4-FFF2-40B4-BE49-F238E27FC236}">
              <a16:creationId xmlns:a16="http://schemas.microsoft.com/office/drawing/2014/main" id="{FC54A5B0-3F47-48B0-B233-AB9070CE7CF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13" name="Gerade Verbindung mit Pfeil 212">
          <a:extLst>
            <a:ext uri="{FF2B5EF4-FFF2-40B4-BE49-F238E27FC236}">
              <a16:creationId xmlns:a16="http://schemas.microsoft.com/office/drawing/2014/main" id="{95319B54-1B21-45CA-B11C-8DFF3008B7B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14" name="Gerade Verbindung mit Pfeil 213">
          <a:extLst>
            <a:ext uri="{FF2B5EF4-FFF2-40B4-BE49-F238E27FC236}">
              <a16:creationId xmlns:a16="http://schemas.microsoft.com/office/drawing/2014/main" id="{CFBE4485-1968-400C-B714-2BB556D6085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15" name="Gerade Verbindung mit Pfeil 214">
          <a:extLst>
            <a:ext uri="{FF2B5EF4-FFF2-40B4-BE49-F238E27FC236}">
              <a16:creationId xmlns:a16="http://schemas.microsoft.com/office/drawing/2014/main" id="{D17CC43B-01DB-4F43-9FFC-0B9582E0A27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16" name="Gerade Verbindung mit Pfeil 215">
          <a:extLst>
            <a:ext uri="{FF2B5EF4-FFF2-40B4-BE49-F238E27FC236}">
              <a16:creationId xmlns:a16="http://schemas.microsoft.com/office/drawing/2014/main" id="{A7E24E7E-258D-4BC2-BF6B-F9579F4455F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17" name="Gerade Verbindung mit Pfeil 216">
          <a:extLst>
            <a:ext uri="{FF2B5EF4-FFF2-40B4-BE49-F238E27FC236}">
              <a16:creationId xmlns:a16="http://schemas.microsoft.com/office/drawing/2014/main" id="{BC5EA1A5-F6C5-4EE2-AC50-28F62F408D3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18" name="Gerade Verbindung mit Pfeil 217">
          <a:extLst>
            <a:ext uri="{FF2B5EF4-FFF2-40B4-BE49-F238E27FC236}">
              <a16:creationId xmlns:a16="http://schemas.microsoft.com/office/drawing/2014/main" id="{27428EE0-5FE9-4673-A293-6861B4A7AE0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19" name="Gerade Verbindung mit Pfeil 218">
          <a:extLst>
            <a:ext uri="{FF2B5EF4-FFF2-40B4-BE49-F238E27FC236}">
              <a16:creationId xmlns:a16="http://schemas.microsoft.com/office/drawing/2014/main" id="{F141E556-D2FF-4146-950D-FDE60026622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20" name="Gerade Verbindung mit Pfeil 219">
          <a:extLst>
            <a:ext uri="{FF2B5EF4-FFF2-40B4-BE49-F238E27FC236}">
              <a16:creationId xmlns:a16="http://schemas.microsoft.com/office/drawing/2014/main" id="{7FE85E1B-C553-4A27-8FB5-5AAF1DE2685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21" name="Gerade Verbindung mit Pfeil 220">
          <a:extLst>
            <a:ext uri="{FF2B5EF4-FFF2-40B4-BE49-F238E27FC236}">
              <a16:creationId xmlns:a16="http://schemas.microsoft.com/office/drawing/2014/main" id="{7FAEAA49-C563-4C6F-B0F5-04290B3E5C0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22" name="Gerade Verbindung mit Pfeil 221">
          <a:extLst>
            <a:ext uri="{FF2B5EF4-FFF2-40B4-BE49-F238E27FC236}">
              <a16:creationId xmlns:a16="http://schemas.microsoft.com/office/drawing/2014/main" id="{F043737C-758E-4161-BFE9-0FFED3A609D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23" name="Gerade Verbindung mit Pfeil 222">
          <a:extLst>
            <a:ext uri="{FF2B5EF4-FFF2-40B4-BE49-F238E27FC236}">
              <a16:creationId xmlns:a16="http://schemas.microsoft.com/office/drawing/2014/main" id="{810BC3C0-D9FD-4578-941F-F0801C5DD41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24" name="Gerade Verbindung mit Pfeil 223">
          <a:extLst>
            <a:ext uri="{FF2B5EF4-FFF2-40B4-BE49-F238E27FC236}">
              <a16:creationId xmlns:a16="http://schemas.microsoft.com/office/drawing/2014/main" id="{C35AECEC-EDAE-4AD8-B4ED-1285A9404B1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25" name="Gerade Verbindung mit Pfeil 224">
          <a:extLst>
            <a:ext uri="{FF2B5EF4-FFF2-40B4-BE49-F238E27FC236}">
              <a16:creationId xmlns:a16="http://schemas.microsoft.com/office/drawing/2014/main" id="{C48DEB1D-4F36-4E87-AEC4-F8ECB5F766DE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26" name="Gerade Verbindung mit Pfeil 225">
          <a:extLst>
            <a:ext uri="{FF2B5EF4-FFF2-40B4-BE49-F238E27FC236}">
              <a16:creationId xmlns:a16="http://schemas.microsoft.com/office/drawing/2014/main" id="{24A4CD0E-21B7-498D-AA4A-1D723F66628D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27" name="Gerade Verbindung mit Pfeil 226">
          <a:extLst>
            <a:ext uri="{FF2B5EF4-FFF2-40B4-BE49-F238E27FC236}">
              <a16:creationId xmlns:a16="http://schemas.microsoft.com/office/drawing/2014/main" id="{DD818CBE-7D12-4198-A62D-D080949B5CF8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28" name="Gerade Verbindung mit Pfeil 227">
          <a:extLst>
            <a:ext uri="{FF2B5EF4-FFF2-40B4-BE49-F238E27FC236}">
              <a16:creationId xmlns:a16="http://schemas.microsoft.com/office/drawing/2014/main" id="{5E7052CA-74C6-42D2-AE30-411C00FE84F1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29" name="Gerade Verbindung mit Pfeil 228">
          <a:extLst>
            <a:ext uri="{FF2B5EF4-FFF2-40B4-BE49-F238E27FC236}">
              <a16:creationId xmlns:a16="http://schemas.microsoft.com/office/drawing/2014/main" id="{6AB8979B-32C9-4798-B461-41CF46A2408D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30" name="Gerade Verbindung mit Pfeil 229">
          <a:extLst>
            <a:ext uri="{FF2B5EF4-FFF2-40B4-BE49-F238E27FC236}">
              <a16:creationId xmlns:a16="http://schemas.microsoft.com/office/drawing/2014/main" id="{1B96D071-8EC9-4217-AAE2-4E4BF8A5A683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31" name="Gerade Verbindung mit Pfeil 230">
          <a:extLst>
            <a:ext uri="{FF2B5EF4-FFF2-40B4-BE49-F238E27FC236}">
              <a16:creationId xmlns:a16="http://schemas.microsoft.com/office/drawing/2014/main" id="{6BD8E2B8-C8D3-4EA7-871C-3D63A03BFBC5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32" name="Gerade Verbindung mit Pfeil 231">
          <a:extLst>
            <a:ext uri="{FF2B5EF4-FFF2-40B4-BE49-F238E27FC236}">
              <a16:creationId xmlns:a16="http://schemas.microsoft.com/office/drawing/2014/main" id="{1C1AD1DC-0B85-45AE-936E-A03C68082863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33" name="Gerade Verbindung mit Pfeil 232">
          <a:extLst>
            <a:ext uri="{FF2B5EF4-FFF2-40B4-BE49-F238E27FC236}">
              <a16:creationId xmlns:a16="http://schemas.microsoft.com/office/drawing/2014/main" id="{D50EF1E6-604F-4E9B-9C18-1D73A7EC980D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34" name="Gerade Verbindung mit Pfeil 233">
          <a:extLst>
            <a:ext uri="{FF2B5EF4-FFF2-40B4-BE49-F238E27FC236}">
              <a16:creationId xmlns:a16="http://schemas.microsoft.com/office/drawing/2014/main" id="{B0B9BCA5-64D4-4A71-8101-517896E9C511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35" name="Gerade Verbindung mit Pfeil 234">
          <a:extLst>
            <a:ext uri="{FF2B5EF4-FFF2-40B4-BE49-F238E27FC236}">
              <a16:creationId xmlns:a16="http://schemas.microsoft.com/office/drawing/2014/main" id="{C05E15B1-1405-4D4B-A119-0C131A5E380D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36" name="Gerade Verbindung mit Pfeil 235">
          <a:extLst>
            <a:ext uri="{FF2B5EF4-FFF2-40B4-BE49-F238E27FC236}">
              <a16:creationId xmlns:a16="http://schemas.microsoft.com/office/drawing/2014/main" id="{B35B3D73-706C-42FC-B1ED-3BEC8C902863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37" name="Gerade Verbindung mit Pfeil 236">
          <a:extLst>
            <a:ext uri="{FF2B5EF4-FFF2-40B4-BE49-F238E27FC236}">
              <a16:creationId xmlns:a16="http://schemas.microsoft.com/office/drawing/2014/main" id="{3F14EF38-4160-4257-9876-799C08608AB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38" name="Gerade Verbindung mit Pfeil 237">
          <a:extLst>
            <a:ext uri="{FF2B5EF4-FFF2-40B4-BE49-F238E27FC236}">
              <a16:creationId xmlns:a16="http://schemas.microsoft.com/office/drawing/2014/main" id="{4FE948CB-0927-442E-8D9C-03BC16E0033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39" name="Gerade Verbindung mit Pfeil 238">
          <a:extLst>
            <a:ext uri="{FF2B5EF4-FFF2-40B4-BE49-F238E27FC236}">
              <a16:creationId xmlns:a16="http://schemas.microsoft.com/office/drawing/2014/main" id="{CE792CE3-28B4-478B-B5C3-096F4E1FE56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40" name="Gerade Verbindung mit Pfeil 239">
          <a:extLst>
            <a:ext uri="{FF2B5EF4-FFF2-40B4-BE49-F238E27FC236}">
              <a16:creationId xmlns:a16="http://schemas.microsoft.com/office/drawing/2014/main" id="{B96FFACD-F690-43E3-B5B0-A5631CBDFBF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41" name="Gerade Verbindung mit Pfeil 240">
          <a:extLst>
            <a:ext uri="{FF2B5EF4-FFF2-40B4-BE49-F238E27FC236}">
              <a16:creationId xmlns:a16="http://schemas.microsoft.com/office/drawing/2014/main" id="{8345243A-24F6-4464-96AC-1B6BC2A8C8A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42" name="Gerade Verbindung mit Pfeil 241">
          <a:extLst>
            <a:ext uri="{FF2B5EF4-FFF2-40B4-BE49-F238E27FC236}">
              <a16:creationId xmlns:a16="http://schemas.microsoft.com/office/drawing/2014/main" id="{A696CD82-1E98-41F2-9BB9-2E58495CE86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43" name="Gerade Verbindung mit Pfeil 242">
          <a:extLst>
            <a:ext uri="{FF2B5EF4-FFF2-40B4-BE49-F238E27FC236}">
              <a16:creationId xmlns:a16="http://schemas.microsoft.com/office/drawing/2014/main" id="{8C9D9AA1-2417-4FD0-93B7-B605F48AC86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44" name="Gerade Verbindung mit Pfeil 243">
          <a:extLst>
            <a:ext uri="{FF2B5EF4-FFF2-40B4-BE49-F238E27FC236}">
              <a16:creationId xmlns:a16="http://schemas.microsoft.com/office/drawing/2014/main" id="{FBE4C9D0-2FE1-4014-B3BD-A709265F4D4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45" name="Gerade Verbindung mit Pfeil 244">
          <a:extLst>
            <a:ext uri="{FF2B5EF4-FFF2-40B4-BE49-F238E27FC236}">
              <a16:creationId xmlns:a16="http://schemas.microsoft.com/office/drawing/2014/main" id="{1A41D508-FCD0-4B5D-9750-954AD5DBF19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46" name="Gerade Verbindung mit Pfeil 245">
          <a:extLst>
            <a:ext uri="{FF2B5EF4-FFF2-40B4-BE49-F238E27FC236}">
              <a16:creationId xmlns:a16="http://schemas.microsoft.com/office/drawing/2014/main" id="{2D775D75-951B-4C3F-A641-3CD12D92E6B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47" name="Gerade Verbindung mit Pfeil 246">
          <a:extLst>
            <a:ext uri="{FF2B5EF4-FFF2-40B4-BE49-F238E27FC236}">
              <a16:creationId xmlns:a16="http://schemas.microsoft.com/office/drawing/2014/main" id="{2BE896EA-3356-4A48-A8DD-A8D9D3E4BE2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48" name="Gerade Verbindung mit Pfeil 247">
          <a:extLst>
            <a:ext uri="{FF2B5EF4-FFF2-40B4-BE49-F238E27FC236}">
              <a16:creationId xmlns:a16="http://schemas.microsoft.com/office/drawing/2014/main" id="{F17A7026-738C-41CC-892E-7AD9A340901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49" name="Gerade Verbindung mit Pfeil 248">
          <a:extLst>
            <a:ext uri="{FF2B5EF4-FFF2-40B4-BE49-F238E27FC236}">
              <a16:creationId xmlns:a16="http://schemas.microsoft.com/office/drawing/2014/main" id="{CC1EDD00-E91B-48F8-9E34-DC7A52EA9A5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50" name="Gerade Verbindung mit Pfeil 249">
          <a:extLst>
            <a:ext uri="{FF2B5EF4-FFF2-40B4-BE49-F238E27FC236}">
              <a16:creationId xmlns:a16="http://schemas.microsoft.com/office/drawing/2014/main" id="{6521958D-7BE1-47E1-8F17-5A5FC7FB14C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51" name="Gerade Verbindung mit Pfeil 250">
          <a:extLst>
            <a:ext uri="{FF2B5EF4-FFF2-40B4-BE49-F238E27FC236}">
              <a16:creationId xmlns:a16="http://schemas.microsoft.com/office/drawing/2014/main" id="{09D3304C-2164-43CA-B715-08B6318CA5C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52" name="Gerade Verbindung mit Pfeil 251">
          <a:extLst>
            <a:ext uri="{FF2B5EF4-FFF2-40B4-BE49-F238E27FC236}">
              <a16:creationId xmlns:a16="http://schemas.microsoft.com/office/drawing/2014/main" id="{755D9692-C824-4671-8720-4C77C0274DE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53" name="Gerade Verbindung mit Pfeil 252">
          <a:extLst>
            <a:ext uri="{FF2B5EF4-FFF2-40B4-BE49-F238E27FC236}">
              <a16:creationId xmlns:a16="http://schemas.microsoft.com/office/drawing/2014/main" id="{CB75D7F3-D627-4385-AC37-DE57FA667DD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54" name="Gerade Verbindung mit Pfeil 253">
          <a:extLst>
            <a:ext uri="{FF2B5EF4-FFF2-40B4-BE49-F238E27FC236}">
              <a16:creationId xmlns:a16="http://schemas.microsoft.com/office/drawing/2014/main" id="{F68F070C-29EA-4A04-BA05-BF7C49AB871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55" name="Gerade Verbindung mit Pfeil 254">
          <a:extLst>
            <a:ext uri="{FF2B5EF4-FFF2-40B4-BE49-F238E27FC236}">
              <a16:creationId xmlns:a16="http://schemas.microsoft.com/office/drawing/2014/main" id="{397808C0-BFA9-4104-A661-7AF5607CDD6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56" name="Gerade Verbindung mit Pfeil 255">
          <a:extLst>
            <a:ext uri="{FF2B5EF4-FFF2-40B4-BE49-F238E27FC236}">
              <a16:creationId xmlns:a16="http://schemas.microsoft.com/office/drawing/2014/main" id="{949ACBDF-F76C-4449-87B0-82DE366FDEF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57" name="Gerade Verbindung mit Pfeil 256">
          <a:extLst>
            <a:ext uri="{FF2B5EF4-FFF2-40B4-BE49-F238E27FC236}">
              <a16:creationId xmlns:a16="http://schemas.microsoft.com/office/drawing/2014/main" id="{134D7E10-8D66-4BD0-A682-D9C2652FFB3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58" name="Gerade Verbindung mit Pfeil 257">
          <a:extLst>
            <a:ext uri="{FF2B5EF4-FFF2-40B4-BE49-F238E27FC236}">
              <a16:creationId xmlns:a16="http://schemas.microsoft.com/office/drawing/2014/main" id="{6403275D-60E2-4F93-97E2-5C61AA30CB6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59" name="Gerade Verbindung mit Pfeil 258">
          <a:extLst>
            <a:ext uri="{FF2B5EF4-FFF2-40B4-BE49-F238E27FC236}">
              <a16:creationId xmlns:a16="http://schemas.microsoft.com/office/drawing/2014/main" id="{C17D04B0-F316-4A5B-BBFC-33821B18079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60" name="Gerade Verbindung mit Pfeil 259">
          <a:extLst>
            <a:ext uri="{FF2B5EF4-FFF2-40B4-BE49-F238E27FC236}">
              <a16:creationId xmlns:a16="http://schemas.microsoft.com/office/drawing/2014/main" id="{998543B7-6195-4D31-B678-7F1E73264CD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61" name="Gerade Verbindung mit Pfeil 260">
          <a:extLst>
            <a:ext uri="{FF2B5EF4-FFF2-40B4-BE49-F238E27FC236}">
              <a16:creationId xmlns:a16="http://schemas.microsoft.com/office/drawing/2014/main" id="{1C0193A4-9259-46EF-8EE8-295664916B03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62" name="Gerade Verbindung mit Pfeil 261">
          <a:extLst>
            <a:ext uri="{FF2B5EF4-FFF2-40B4-BE49-F238E27FC236}">
              <a16:creationId xmlns:a16="http://schemas.microsoft.com/office/drawing/2014/main" id="{55625E2F-393A-4C08-B96E-884048E1E81A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63" name="Gerade Verbindung mit Pfeil 262">
          <a:extLst>
            <a:ext uri="{FF2B5EF4-FFF2-40B4-BE49-F238E27FC236}">
              <a16:creationId xmlns:a16="http://schemas.microsoft.com/office/drawing/2014/main" id="{300195A6-C2D1-4BDB-94BE-6C8399875FF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64" name="Gerade Verbindung mit Pfeil 263">
          <a:extLst>
            <a:ext uri="{FF2B5EF4-FFF2-40B4-BE49-F238E27FC236}">
              <a16:creationId xmlns:a16="http://schemas.microsoft.com/office/drawing/2014/main" id="{B156CE3C-6221-405F-83C1-FE7ED34B5DCF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65" name="Gerade Verbindung mit Pfeil 264">
          <a:extLst>
            <a:ext uri="{FF2B5EF4-FFF2-40B4-BE49-F238E27FC236}">
              <a16:creationId xmlns:a16="http://schemas.microsoft.com/office/drawing/2014/main" id="{A0B31A1D-88AB-45B1-B305-0F3D8F10D7EE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66" name="Gerade Verbindung mit Pfeil 265">
          <a:extLst>
            <a:ext uri="{FF2B5EF4-FFF2-40B4-BE49-F238E27FC236}">
              <a16:creationId xmlns:a16="http://schemas.microsoft.com/office/drawing/2014/main" id="{FD7167F7-0BB8-4FB3-A32A-B26600C58246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67" name="Gerade Verbindung mit Pfeil 266">
          <a:extLst>
            <a:ext uri="{FF2B5EF4-FFF2-40B4-BE49-F238E27FC236}">
              <a16:creationId xmlns:a16="http://schemas.microsoft.com/office/drawing/2014/main" id="{8FE88F5D-AEC2-4DAA-AD7D-C40F9C10F1A8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68" name="Gerade Verbindung mit Pfeil 267">
          <a:extLst>
            <a:ext uri="{FF2B5EF4-FFF2-40B4-BE49-F238E27FC236}">
              <a16:creationId xmlns:a16="http://schemas.microsoft.com/office/drawing/2014/main" id="{BD0E0FBC-FF61-4C79-A1C0-64CD795609EB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69" name="Gerade Verbindung mit Pfeil 268">
          <a:extLst>
            <a:ext uri="{FF2B5EF4-FFF2-40B4-BE49-F238E27FC236}">
              <a16:creationId xmlns:a16="http://schemas.microsoft.com/office/drawing/2014/main" id="{0E657136-D946-42B7-9304-6601B7BC63FA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70" name="Gerade Verbindung mit Pfeil 269">
          <a:extLst>
            <a:ext uri="{FF2B5EF4-FFF2-40B4-BE49-F238E27FC236}">
              <a16:creationId xmlns:a16="http://schemas.microsoft.com/office/drawing/2014/main" id="{C5A49199-E0CA-4B5E-9908-C5EAD1A1C9A6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71" name="Gerade Verbindung mit Pfeil 270">
          <a:extLst>
            <a:ext uri="{FF2B5EF4-FFF2-40B4-BE49-F238E27FC236}">
              <a16:creationId xmlns:a16="http://schemas.microsoft.com/office/drawing/2014/main" id="{F486F893-B896-4DB8-A84F-A4990658F32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72" name="Gerade Verbindung mit Pfeil 271">
          <a:extLst>
            <a:ext uri="{FF2B5EF4-FFF2-40B4-BE49-F238E27FC236}">
              <a16:creationId xmlns:a16="http://schemas.microsoft.com/office/drawing/2014/main" id="{3DC271EC-FAE8-4C76-820C-7F3AA5240D27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73" name="Gerade Verbindung mit Pfeil 272">
          <a:extLst>
            <a:ext uri="{FF2B5EF4-FFF2-40B4-BE49-F238E27FC236}">
              <a16:creationId xmlns:a16="http://schemas.microsoft.com/office/drawing/2014/main" id="{6B4CF36B-BA19-48D8-B8FD-6F542674DB2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74" name="Gerade Verbindung mit Pfeil 273">
          <a:extLst>
            <a:ext uri="{FF2B5EF4-FFF2-40B4-BE49-F238E27FC236}">
              <a16:creationId xmlns:a16="http://schemas.microsoft.com/office/drawing/2014/main" id="{C2DA8AD1-6731-4251-AAFF-3D05DFCB7F6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75" name="Gerade Verbindung mit Pfeil 274">
          <a:extLst>
            <a:ext uri="{FF2B5EF4-FFF2-40B4-BE49-F238E27FC236}">
              <a16:creationId xmlns:a16="http://schemas.microsoft.com/office/drawing/2014/main" id="{EB309362-0A75-47D0-8475-4396C32F8C3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76" name="Gerade Verbindung mit Pfeil 275">
          <a:extLst>
            <a:ext uri="{FF2B5EF4-FFF2-40B4-BE49-F238E27FC236}">
              <a16:creationId xmlns:a16="http://schemas.microsoft.com/office/drawing/2014/main" id="{58C82CDD-3B78-4114-A7A8-3DD50240038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77" name="Gerade Verbindung mit Pfeil 276">
          <a:extLst>
            <a:ext uri="{FF2B5EF4-FFF2-40B4-BE49-F238E27FC236}">
              <a16:creationId xmlns:a16="http://schemas.microsoft.com/office/drawing/2014/main" id="{A5A64A3B-C46A-41C7-A902-EF004EF824A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78" name="Gerade Verbindung mit Pfeil 277">
          <a:extLst>
            <a:ext uri="{FF2B5EF4-FFF2-40B4-BE49-F238E27FC236}">
              <a16:creationId xmlns:a16="http://schemas.microsoft.com/office/drawing/2014/main" id="{7F2B2304-FFD3-4240-A97E-6D844851DE6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79" name="Gerade Verbindung mit Pfeil 278">
          <a:extLst>
            <a:ext uri="{FF2B5EF4-FFF2-40B4-BE49-F238E27FC236}">
              <a16:creationId xmlns:a16="http://schemas.microsoft.com/office/drawing/2014/main" id="{8BC9A93A-5C13-4856-9324-F20C2717232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80" name="Gerade Verbindung mit Pfeil 279">
          <a:extLst>
            <a:ext uri="{FF2B5EF4-FFF2-40B4-BE49-F238E27FC236}">
              <a16:creationId xmlns:a16="http://schemas.microsoft.com/office/drawing/2014/main" id="{71285767-0519-453B-A231-BDA12FF15B4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81" name="Gerade Verbindung mit Pfeil 280">
          <a:extLst>
            <a:ext uri="{FF2B5EF4-FFF2-40B4-BE49-F238E27FC236}">
              <a16:creationId xmlns:a16="http://schemas.microsoft.com/office/drawing/2014/main" id="{D2C6104E-2D33-47A3-8717-0D1057F8506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82" name="Gerade Verbindung mit Pfeil 281">
          <a:extLst>
            <a:ext uri="{FF2B5EF4-FFF2-40B4-BE49-F238E27FC236}">
              <a16:creationId xmlns:a16="http://schemas.microsoft.com/office/drawing/2014/main" id="{616C0000-6BC3-4CC9-BE3D-1866AAADA9E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83" name="Gerade Verbindung mit Pfeil 282">
          <a:extLst>
            <a:ext uri="{FF2B5EF4-FFF2-40B4-BE49-F238E27FC236}">
              <a16:creationId xmlns:a16="http://schemas.microsoft.com/office/drawing/2014/main" id="{BDD703A2-B55C-4F8F-9CD1-A02E46E4D70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84" name="Gerade Verbindung mit Pfeil 283">
          <a:extLst>
            <a:ext uri="{FF2B5EF4-FFF2-40B4-BE49-F238E27FC236}">
              <a16:creationId xmlns:a16="http://schemas.microsoft.com/office/drawing/2014/main" id="{CA63E3F5-5784-4CC8-B2C6-94C842D5B6F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85" name="Gerade Verbindung mit Pfeil 284">
          <a:extLst>
            <a:ext uri="{FF2B5EF4-FFF2-40B4-BE49-F238E27FC236}">
              <a16:creationId xmlns:a16="http://schemas.microsoft.com/office/drawing/2014/main" id="{1A46010C-22A4-4DA6-B11D-D0CFDDFF799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86" name="Gerade Verbindung mit Pfeil 285">
          <a:extLst>
            <a:ext uri="{FF2B5EF4-FFF2-40B4-BE49-F238E27FC236}">
              <a16:creationId xmlns:a16="http://schemas.microsoft.com/office/drawing/2014/main" id="{936A67E3-B98F-4BBC-B838-65A8F86260C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87" name="Gerade Verbindung mit Pfeil 286">
          <a:extLst>
            <a:ext uri="{FF2B5EF4-FFF2-40B4-BE49-F238E27FC236}">
              <a16:creationId xmlns:a16="http://schemas.microsoft.com/office/drawing/2014/main" id="{D5ED7411-31E8-48FB-857A-A25037DF320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88" name="Gerade Verbindung mit Pfeil 287">
          <a:extLst>
            <a:ext uri="{FF2B5EF4-FFF2-40B4-BE49-F238E27FC236}">
              <a16:creationId xmlns:a16="http://schemas.microsoft.com/office/drawing/2014/main" id="{C5EA07D3-4AE7-496A-8D81-6EE571982AF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89" name="Gerade Verbindung mit Pfeil 288">
          <a:extLst>
            <a:ext uri="{FF2B5EF4-FFF2-40B4-BE49-F238E27FC236}">
              <a16:creationId xmlns:a16="http://schemas.microsoft.com/office/drawing/2014/main" id="{DE848B6D-124E-4904-ADC9-A7148EE6DC3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90" name="Gerade Verbindung mit Pfeil 289">
          <a:extLst>
            <a:ext uri="{FF2B5EF4-FFF2-40B4-BE49-F238E27FC236}">
              <a16:creationId xmlns:a16="http://schemas.microsoft.com/office/drawing/2014/main" id="{172D1AF2-6370-4E98-9148-4C488C49089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91" name="Gerade Verbindung mit Pfeil 290">
          <a:extLst>
            <a:ext uri="{FF2B5EF4-FFF2-40B4-BE49-F238E27FC236}">
              <a16:creationId xmlns:a16="http://schemas.microsoft.com/office/drawing/2014/main" id="{4B6694A8-FC12-4961-811B-692A33FA351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92" name="Gerade Verbindung mit Pfeil 291">
          <a:extLst>
            <a:ext uri="{FF2B5EF4-FFF2-40B4-BE49-F238E27FC236}">
              <a16:creationId xmlns:a16="http://schemas.microsoft.com/office/drawing/2014/main" id="{7D351458-68F6-446E-A105-04267A74B94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93" name="Gerade Verbindung mit Pfeil 292">
          <a:extLst>
            <a:ext uri="{FF2B5EF4-FFF2-40B4-BE49-F238E27FC236}">
              <a16:creationId xmlns:a16="http://schemas.microsoft.com/office/drawing/2014/main" id="{92EB0486-7AC0-4F87-89AC-D5C8483B3A5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94" name="Gerade Verbindung mit Pfeil 293">
          <a:extLst>
            <a:ext uri="{FF2B5EF4-FFF2-40B4-BE49-F238E27FC236}">
              <a16:creationId xmlns:a16="http://schemas.microsoft.com/office/drawing/2014/main" id="{8C8AE2EF-15D4-4E2C-A2A0-9ACA968A191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95" name="Gerade Verbindung mit Pfeil 294">
          <a:extLst>
            <a:ext uri="{FF2B5EF4-FFF2-40B4-BE49-F238E27FC236}">
              <a16:creationId xmlns:a16="http://schemas.microsoft.com/office/drawing/2014/main" id="{57678454-2715-4D87-927B-90DDF68542D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96" name="Gerade Verbindung mit Pfeil 295">
          <a:extLst>
            <a:ext uri="{FF2B5EF4-FFF2-40B4-BE49-F238E27FC236}">
              <a16:creationId xmlns:a16="http://schemas.microsoft.com/office/drawing/2014/main" id="{00A95EE9-1286-4CD0-B5FB-C14D7220A0A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97" name="Gerade Verbindung mit Pfeil 296">
          <a:extLst>
            <a:ext uri="{FF2B5EF4-FFF2-40B4-BE49-F238E27FC236}">
              <a16:creationId xmlns:a16="http://schemas.microsoft.com/office/drawing/2014/main" id="{36F5B7BA-0160-47FC-85FE-9F3C4E51DA6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98" name="Gerade Verbindung mit Pfeil 297">
          <a:extLst>
            <a:ext uri="{FF2B5EF4-FFF2-40B4-BE49-F238E27FC236}">
              <a16:creationId xmlns:a16="http://schemas.microsoft.com/office/drawing/2014/main" id="{33E9B9BE-60ED-4FB9-B920-8946F0EA8EB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99" name="Gerade Verbindung mit Pfeil 298">
          <a:extLst>
            <a:ext uri="{FF2B5EF4-FFF2-40B4-BE49-F238E27FC236}">
              <a16:creationId xmlns:a16="http://schemas.microsoft.com/office/drawing/2014/main" id="{F058F656-8BED-4A5D-8133-A29BC7570BC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00" name="Gerade Verbindung mit Pfeil 299">
          <a:extLst>
            <a:ext uri="{FF2B5EF4-FFF2-40B4-BE49-F238E27FC236}">
              <a16:creationId xmlns:a16="http://schemas.microsoft.com/office/drawing/2014/main" id="{507FCB93-8C2E-461D-9A5D-4213B5A1D75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01" name="Gerade Verbindung mit Pfeil 300">
          <a:extLst>
            <a:ext uri="{FF2B5EF4-FFF2-40B4-BE49-F238E27FC236}">
              <a16:creationId xmlns:a16="http://schemas.microsoft.com/office/drawing/2014/main" id="{DBA898F8-E83D-44E7-9967-1B87D14CC7F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02" name="Gerade Verbindung mit Pfeil 301">
          <a:extLst>
            <a:ext uri="{FF2B5EF4-FFF2-40B4-BE49-F238E27FC236}">
              <a16:creationId xmlns:a16="http://schemas.microsoft.com/office/drawing/2014/main" id="{51E68CEF-88A3-486C-BD67-99762D6C61C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03" name="Gerade Verbindung mit Pfeil 302">
          <a:extLst>
            <a:ext uri="{FF2B5EF4-FFF2-40B4-BE49-F238E27FC236}">
              <a16:creationId xmlns:a16="http://schemas.microsoft.com/office/drawing/2014/main" id="{1952C0B6-7225-4BDA-9618-19416DC87FA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04" name="Gerade Verbindung mit Pfeil 303">
          <a:extLst>
            <a:ext uri="{FF2B5EF4-FFF2-40B4-BE49-F238E27FC236}">
              <a16:creationId xmlns:a16="http://schemas.microsoft.com/office/drawing/2014/main" id="{BFEEAAB1-8C42-41F8-9F96-643E06F7788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05" name="Gerade Verbindung mit Pfeil 304">
          <a:extLst>
            <a:ext uri="{FF2B5EF4-FFF2-40B4-BE49-F238E27FC236}">
              <a16:creationId xmlns:a16="http://schemas.microsoft.com/office/drawing/2014/main" id="{9C7E0799-1658-453E-96E1-CA0038B8783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06" name="Gerade Verbindung mit Pfeil 305">
          <a:extLst>
            <a:ext uri="{FF2B5EF4-FFF2-40B4-BE49-F238E27FC236}">
              <a16:creationId xmlns:a16="http://schemas.microsoft.com/office/drawing/2014/main" id="{67B5362E-1873-4FE2-AF41-13787C4D81D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07" name="Gerade Verbindung mit Pfeil 306">
          <a:extLst>
            <a:ext uri="{FF2B5EF4-FFF2-40B4-BE49-F238E27FC236}">
              <a16:creationId xmlns:a16="http://schemas.microsoft.com/office/drawing/2014/main" id="{04F38033-41DB-41D3-A5AC-3B9256CA1DD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08" name="Gerade Verbindung mit Pfeil 307">
          <a:extLst>
            <a:ext uri="{FF2B5EF4-FFF2-40B4-BE49-F238E27FC236}">
              <a16:creationId xmlns:a16="http://schemas.microsoft.com/office/drawing/2014/main" id="{9037538F-470A-4940-BF4A-C1F993B778D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09" name="Gerade Verbindung mit Pfeil 308">
          <a:extLst>
            <a:ext uri="{FF2B5EF4-FFF2-40B4-BE49-F238E27FC236}">
              <a16:creationId xmlns:a16="http://schemas.microsoft.com/office/drawing/2014/main" id="{190D11CD-AE89-41B3-ABCB-048FA71A6F6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10" name="Gerade Verbindung mit Pfeil 309">
          <a:extLst>
            <a:ext uri="{FF2B5EF4-FFF2-40B4-BE49-F238E27FC236}">
              <a16:creationId xmlns:a16="http://schemas.microsoft.com/office/drawing/2014/main" id="{D9F7BBF2-A0B7-4394-B72F-706D853A447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11" name="Gerade Verbindung mit Pfeil 310">
          <a:extLst>
            <a:ext uri="{FF2B5EF4-FFF2-40B4-BE49-F238E27FC236}">
              <a16:creationId xmlns:a16="http://schemas.microsoft.com/office/drawing/2014/main" id="{B9F75E4D-1130-4FCB-B8A2-A6EB19D8EDF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12" name="Gerade Verbindung mit Pfeil 311">
          <a:extLst>
            <a:ext uri="{FF2B5EF4-FFF2-40B4-BE49-F238E27FC236}">
              <a16:creationId xmlns:a16="http://schemas.microsoft.com/office/drawing/2014/main" id="{799D7A4F-B6BB-43CE-8CF8-BF8F02E5930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13" name="Gerade Verbindung mit Pfeil 312">
          <a:extLst>
            <a:ext uri="{FF2B5EF4-FFF2-40B4-BE49-F238E27FC236}">
              <a16:creationId xmlns:a16="http://schemas.microsoft.com/office/drawing/2014/main" id="{CE897F30-2000-41A4-9CFB-8E87C2EC56D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14" name="Gerade Verbindung mit Pfeil 313">
          <a:extLst>
            <a:ext uri="{FF2B5EF4-FFF2-40B4-BE49-F238E27FC236}">
              <a16:creationId xmlns:a16="http://schemas.microsoft.com/office/drawing/2014/main" id="{35F80D90-2752-4769-8788-D2B1FD34313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15" name="Gerade Verbindung mit Pfeil 314">
          <a:extLst>
            <a:ext uri="{FF2B5EF4-FFF2-40B4-BE49-F238E27FC236}">
              <a16:creationId xmlns:a16="http://schemas.microsoft.com/office/drawing/2014/main" id="{8F9916C0-4880-41DB-BDF6-469AE9C9CDA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16" name="Gerade Verbindung mit Pfeil 315">
          <a:extLst>
            <a:ext uri="{FF2B5EF4-FFF2-40B4-BE49-F238E27FC236}">
              <a16:creationId xmlns:a16="http://schemas.microsoft.com/office/drawing/2014/main" id="{A50FB9CB-2E0F-4511-BEFA-55B11E246DB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17" name="Gerade Verbindung mit Pfeil 316">
          <a:extLst>
            <a:ext uri="{FF2B5EF4-FFF2-40B4-BE49-F238E27FC236}">
              <a16:creationId xmlns:a16="http://schemas.microsoft.com/office/drawing/2014/main" id="{9D6D604B-3D62-449E-93CC-8712C9F62CC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18" name="Gerade Verbindung mit Pfeil 317">
          <a:extLst>
            <a:ext uri="{FF2B5EF4-FFF2-40B4-BE49-F238E27FC236}">
              <a16:creationId xmlns:a16="http://schemas.microsoft.com/office/drawing/2014/main" id="{2B58830A-108A-45CC-9F16-40AFCD38AC8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19" name="Gerade Verbindung mit Pfeil 318">
          <a:extLst>
            <a:ext uri="{FF2B5EF4-FFF2-40B4-BE49-F238E27FC236}">
              <a16:creationId xmlns:a16="http://schemas.microsoft.com/office/drawing/2014/main" id="{1E4260FB-5CA0-4950-9E2D-C6B11408DFA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20" name="Gerade Verbindung mit Pfeil 319">
          <a:extLst>
            <a:ext uri="{FF2B5EF4-FFF2-40B4-BE49-F238E27FC236}">
              <a16:creationId xmlns:a16="http://schemas.microsoft.com/office/drawing/2014/main" id="{1F63A711-5867-462A-B34A-E8D554269CE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21" name="Gerade Verbindung mit Pfeil 320">
          <a:extLst>
            <a:ext uri="{FF2B5EF4-FFF2-40B4-BE49-F238E27FC236}">
              <a16:creationId xmlns:a16="http://schemas.microsoft.com/office/drawing/2014/main" id="{2C98BBFE-4715-4D8F-A3EC-62BCFF6738F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22" name="Gerade Verbindung mit Pfeil 321">
          <a:extLst>
            <a:ext uri="{FF2B5EF4-FFF2-40B4-BE49-F238E27FC236}">
              <a16:creationId xmlns:a16="http://schemas.microsoft.com/office/drawing/2014/main" id="{D0826BFE-A53E-4D60-B4F6-C9B1496BA0D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23" name="Gerade Verbindung mit Pfeil 322">
          <a:extLst>
            <a:ext uri="{FF2B5EF4-FFF2-40B4-BE49-F238E27FC236}">
              <a16:creationId xmlns:a16="http://schemas.microsoft.com/office/drawing/2014/main" id="{78461BFD-A13C-42FA-911C-89C5039A7BE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24" name="Gerade Verbindung mit Pfeil 323">
          <a:extLst>
            <a:ext uri="{FF2B5EF4-FFF2-40B4-BE49-F238E27FC236}">
              <a16:creationId xmlns:a16="http://schemas.microsoft.com/office/drawing/2014/main" id="{722F8CCF-5CD2-480C-845F-584CC790290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25" name="Gerade Verbindung mit Pfeil 324">
          <a:extLst>
            <a:ext uri="{FF2B5EF4-FFF2-40B4-BE49-F238E27FC236}">
              <a16:creationId xmlns:a16="http://schemas.microsoft.com/office/drawing/2014/main" id="{B43F594E-9D4A-47D6-B56D-F691FED7204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26" name="Gerade Verbindung mit Pfeil 325">
          <a:extLst>
            <a:ext uri="{FF2B5EF4-FFF2-40B4-BE49-F238E27FC236}">
              <a16:creationId xmlns:a16="http://schemas.microsoft.com/office/drawing/2014/main" id="{ECE1FD9B-B07F-4E3F-90BB-C8467E4C120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27" name="Gerade Verbindung mit Pfeil 326">
          <a:extLst>
            <a:ext uri="{FF2B5EF4-FFF2-40B4-BE49-F238E27FC236}">
              <a16:creationId xmlns:a16="http://schemas.microsoft.com/office/drawing/2014/main" id="{D7C631FA-83FD-4D99-8732-99D4FC8E81A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28" name="Gerade Verbindung mit Pfeil 327">
          <a:extLst>
            <a:ext uri="{FF2B5EF4-FFF2-40B4-BE49-F238E27FC236}">
              <a16:creationId xmlns:a16="http://schemas.microsoft.com/office/drawing/2014/main" id="{C11BEC0C-BA5B-4167-A6AB-2F7297A9381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29" name="Gerade Verbindung mit Pfeil 328">
          <a:extLst>
            <a:ext uri="{FF2B5EF4-FFF2-40B4-BE49-F238E27FC236}">
              <a16:creationId xmlns:a16="http://schemas.microsoft.com/office/drawing/2014/main" id="{3FE67CE4-BD0A-4AD5-AC10-AA1BCD6F0C1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30" name="Gerade Verbindung mit Pfeil 329">
          <a:extLst>
            <a:ext uri="{FF2B5EF4-FFF2-40B4-BE49-F238E27FC236}">
              <a16:creationId xmlns:a16="http://schemas.microsoft.com/office/drawing/2014/main" id="{D832A5F4-158C-47D0-A91B-866C246BB12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31" name="Gerade Verbindung mit Pfeil 330">
          <a:extLst>
            <a:ext uri="{FF2B5EF4-FFF2-40B4-BE49-F238E27FC236}">
              <a16:creationId xmlns:a16="http://schemas.microsoft.com/office/drawing/2014/main" id="{FF0914E4-4B65-488E-8FEC-FFEA6B6D252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32" name="Gerade Verbindung mit Pfeil 331">
          <a:extLst>
            <a:ext uri="{FF2B5EF4-FFF2-40B4-BE49-F238E27FC236}">
              <a16:creationId xmlns:a16="http://schemas.microsoft.com/office/drawing/2014/main" id="{7CCE663F-A8A3-4B6D-A21B-86DBA481635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33" name="Gerade Verbindung mit Pfeil 332">
          <a:extLst>
            <a:ext uri="{FF2B5EF4-FFF2-40B4-BE49-F238E27FC236}">
              <a16:creationId xmlns:a16="http://schemas.microsoft.com/office/drawing/2014/main" id="{78A4136B-6776-4EB0-83BE-FFDC0A7D61EF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34" name="Gerade Verbindung mit Pfeil 333">
          <a:extLst>
            <a:ext uri="{FF2B5EF4-FFF2-40B4-BE49-F238E27FC236}">
              <a16:creationId xmlns:a16="http://schemas.microsoft.com/office/drawing/2014/main" id="{FA66B45A-C4EC-4EDA-8FC4-ADB885F69FF9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35" name="Gerade Verbindung mit Pfeil 334">
          <a:extLst>
            <a:ext uri="{FF2B5EF4-FFF2-40B4-BE49-F238E27FC236}">
              <a16:creationId xmlns:a16="http://schemas.microsoft.com/office/drawing/2014/main" id="{607A778C-74BA-4BC2-84F3-1F1ACEB8364A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36" name="Gerade Verbindung mit Pfeil 335">
          <a:extLst>
            <a:ext uri="{FF2B5EF4-FFF2-40B4-BE49-F238E27FC236}">
              <a16:creationId xmlns:a16="http://schemas.microsoft.com/office/drawing/2014/main" id="{3E8B4168-3872-4CA8-BF6D-0558DA782256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37" name="Gerade Verbindung mit Pfeil 336">
          <a:extLst>
            <a:ext uri="{FF2B5EF4-FFF2-40B4-BE49-F238E27FC236}">
              <a16:creationId xmlns:a16="http://schemas.microsoft.com/office/drawing/2014/main" id="{06158FF9-E56D-409B-94CC-513F026F9A25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38" name="Gerade Verbindung mit Pfeil 337">
          <a:extLst>
            <a:ext uri="{FF2B5EF4-FFF2-40B4-BE49-F238E27FC236}">
              <a16:creationId xmlns:a16="http://schemas.microsoft.com/office/drawing/2014/main" id="{C5B0D836-D808-429F-BA6B-DC9B6CDB6A8C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39" name="Gerade Verbindung mit Pfeil 338">
          <a:extLst>
            <a:ext uri="{FF2B5EF4-FFF2-40B4-BE49-F238E27FC236}">
              <a16:creationId xmlns:a16="http://schemas.microsoft.com/office/drawing/2014/main" id="{96D78A6A-D29F-451F-A9EA-7ED56F14E35F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40" name="Gerade Verbindung mit Pfeil 339">
          <a:extLst>
            <a:ext uri="{FF2B5EF4-FFF2-40B4-BE49-F238E27FC236}">
              <a16:creationId xmlns:a16="http://schemas.microsoft.com/office/drawing/2014/main" id="{F1280A68-5E54-4720-8D8E-5F8CA042F8FF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41" name="Gerade Verbindung mit Pfeil 340">
          <a:extLst>
            <a:ext uri="{FF2B5EF4-FFF2-40B4-BE49-F238E27FC236}">
              <a16:creationId xmlns:a16="http://schemas.microsoft.com/office/drawing/2014/main" id="{32F1E8A4-B70D-485D-AB99-9E69FC437398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42" name="Gerade Verbindung mit Pfeil 341">
          <a:extLst>
            <a:ext uri="{FF2B5EF4-FFF2-40B4-BE49-F238E27FC236}">
              <a16:creationId xmlns:a16="http://schemas.microsoft.com/office/drawing/2014/main" id="{82AD39B2-8BAB-426F-B5A1-62FB025FEC8D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43" name="Gerade Verbindung mit Pfeil 342">
          <a:extLst>
            <a:ext uri="{FF2B5EF4-FFF2-40B4-BE49-F238E27FC236}">
              <a16:creationId xmlns:a16="http://schemas.microsoft.com/office/drawing/2014/main" id="{B2ABF52B-63B6-4C47-A7FF-D54E4DF362DE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44" name="Gerade Verbindung mit Pfeil 343">
          <a:extLst>
            <a:ext uri="{FF2B5EF4-FFF2-40B4-BE49-F238E27FC236}">
              <a16:creationId xmlns:a16="http://schemas.microsoft.com/office/drawing/2014/main" id="{54B0C438-2B0C-40D9-B0CB-664D57A0B12C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45" name="Gerade Verbindung mit Pfeil 344">
          <a:extLst>
            <a:ext uri="{FF2B5EF4-FFF2-40B4-BE49-F238E27FC236}">
              <a16:creationId xmlns:a16="http://schemas.microsoft.com/office/drawing/2014/main" id="{CFA75BBC-2EBA-45F2-8001-B601AA7A57C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46" name="Gerade Verbindung mit Pfeil 345">
          <a:extLst>
            <a:ext uri="{FF2B5EF4-FFF2-40B4-BE49-F238E27FC236}">
              <a16:creationId xmlns:a16="http://schemas.microsoft.com/office/drawing/2014/main" id="{7163F310-FF7B-4FF2-AEAA-F2D35A1E334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47" name="Gerade Verbindung mit Pfeil 346">
          <a:extLst>
            <a:ext uri="{FF2B5EF4-FFF2-40B4-BE49-F238E27FC236}">
              <a16:creationId xmlns:a16="http://schemas.microsoft.com/office/drawing/2014/main" id="{44E38400-FC1E-45D3-A424-ECE9A509392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48" name="Gerade Verbindung mit Pfeil 347">
          <a:extLst>
            <a:ext uri="{FF2B5EF4-FFF2-40B4-BE49-F238E27FC236}">
              <a16:creationId xmlns:a16="http://schemas.microsoft.com/office/drawing/2014/main" id="{D7BF80DD-A9C5-43B0-8BB6-8C8D733DC1B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49" name="Gerade Verbindung mit Pfeil 348">
          <a:extLst>
            <a:ext uri="{FF2B5EF4-FFF2-40B4-BE49-F238E27FC236}">
              <a16:creationId xmlns:a16="http://schemas.microsoft.com/office/drawing/2014/main" id="{E9F2A16F-F6E5-4D42-814E-EFAC40EB43E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50" name="Gerade Verbindung mit Pfeil 349">
          <a:extLst>
            <a:ext uri="{FF2B5EF4-FFF2-40B4-BE49-F238E27FC236}">
              <a16:creationId xmlns:a16="http://schemas.microsoft.com/office/drawing/2014/main" id="{E16E4514-34AB-465F-96C1-77BBD2B4CB6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51" name="Gerade Verbindung mit Pfeil 350">
          <a:extLst>
            <a:ext uri="{FF2B5EF4-FFF2-40B4-BE49-F238E27FC236}">
              <a16:creationId xmlns:a16="http://schemas.microsoft.com/office/drawing/2014/main" id="{5A06BF73-5682-40FD-AB23-7B03D0E9F69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52" name="Gerade Verbindung mit Pfeil 351">
          <a:extLst>
            <a:ext uri="{FF2B5EF4-FFF2-40B4-BE49-F238E27FC236}">
              <a16:creationId xmlns:a16="http://schemas.microsoft.com/office/drawing/2014/main" id="{116E64E4-80B4-493C-ADF3-C00116F7A4B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53" name="Gerade Verbindung mit Pfeil 352">
          <a:extLst>
            <a:ext uri="{FF2B5EF4-FFF2-40B4-BE49-F238E27FC236}">
              <a16:creationId xmlns:a16="http://schemas.microsoft.com/office/drawing/2014/main" id="{0C4727DD-77E8-484F-B1F8-65A380114F3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54" name="Gerade Verbindung mit Pfeil 353">
          <a:extLst>
            <a:ext uri="{FF2B5EF4-FFF2-40B4-BE49-F238E27FC236}">
              <a16:creationId xmlns:a16="http://schemas.microsoft.com/office/drawing/2014/main" id="{4C810A44-80A4-42E2-A6CF-22BC96F28FA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55" name="Gerade Verbindung mit Pfeil 354">
          <a:extLst>
            <a:ext uri="{FF2B5EF4-FFF2-40B4-BE49-F238E27FC236}">
              <a16:creationId xmlns:a16="http://schemas.microsoft.com/office/drawing/2014/main" id="{9FFF8C95-BBA9-4A68-A48D-02D45C0A3AE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56" name="Gerade Verbindung mit Pfeil 355">
          <a:extLst>
            <a:ext uri="{FF2B5EF4-FFF2-40B4-BE49-F238E27FC236}">
              <a16:creationId xmlns:a16="http://schemas.microsoft.com/office/drawing/2014/main" id="{EE1C1FB3-673A-43AB-B8D0-A948CDA5D57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57" name="Gerade Verbindung mit Pfeil 356">
          <a:extLst>
            <a:ext uri="{FF2B5EF4-FFF2-40B4-BE49-F238E27FC236}">
              <a16:creationId xmlns:a16="http://schemas.microsoft.com/office/drawing/2014/main" id="{A35C8C00-955B-465B-9A76-C8CF8F8CB59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58" name="Gerade Verbindung mit Pfeil 357">
          <a:extLst>
            <a:ext uri="{FF2B5EF4-FFF2-40B4-BE49-F238E27FC236}">
              <a16:creationId xmlns:a16="http://schemas.microsoft.com/office/drawing/2014/main" id="{44C61776-F7C0-4167-B5B4-D83EDC5B8A7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59" name="Gerade Verbindung mit Pfeil 358">
          <a:extLst>
            <a:ext uri="{FF2B5EF4-FFF2-40B4-BE49-F238E27FC236}">
              <a16:creationId xmlns:a16="http://schemas.microsoft.com/office/drawing/2014/main" id="{52DB7F4C-0C24-4FBE-8D52-526B3DFAB0C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60" name="Gerade Verbindung mit Pfeil 359">
          <a:extLst>
            <a:ext uri="{FF2B5EF4-FFF2-40B4-BE49-F238E27FC236}">
              <a16:creationId xmlns:a16="http://schemas.microsoft.com/office/drawing/2014/main" id="{B7203671-7CF4-49AA-8C3B-2AA9810F8CA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61" name="Gerade Verbindung mit Pfeil 360">
          <a:extLst>
            <a:ext uri="{FF2B5EF4-FFF2-40B4-BE49-F238E27FC236}">
              <a16:creationId xmlns:a16="http://schemas.microsoft.com/office/drawing/2014/main" id="{F09D1449-12E9-4CC8-A89F-1FBB5795A32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62" name="Gerade Verbindung mit Pfeil 361">
          <a:extLst>
            <a:ext uri="{FF2B5EF4-FFF2-40B4-BE49-F238E27FC236}">
              <a16:creationId xmlns:a16="http://schemas.microsoft.com/office/drawing/2014/main" id="{2B4696A2-D886-413E-BF83-027EC674C68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63" name="Gerade Verbindung mit Pfeil 362">
          <a:extLst>
            <a:ext uri="{FF2B5EF4-FFF2-40B4-BE49-F238E27FC236}">
              <a16:creationId xmlns:a16="http://schemas.microsoft.com/office/drawing/2014/main" id="{1F0CC96A-A8E1-4D00-B9C6-3F9A5B38B93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64" name="Gerade Verbindung mit Pfeil 363">
          <a:extLst>
            <a:ext uri="{FF2B5EF4-FFF2-40B4-BE49-F238E27FC236}">
              <a16:creationId xmlns:a16="http://schemas.microsoft.com/office/drawing/2014/main" id="{121EFF6D-57BF-4810-91A6-A905A34E13B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65" name="Gerade Verbindung mit Pfeil 364">
          <a:extLst>
            <a:ext uri="{FF2B5EF4-FFF2-40B4-BE49-F238E27FC236}">
              <a16:creationId xmlns:a16="http://schemas.microsoft.com/office/drawing/2014/main" id="{276C7708-8F34-437E-8BC7-A59CC296291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66" name="Gerade Verbindung mit Pfeil 365">
          <a:extLst>
            <a:ext uri="{FF2B5EF4-FFF2-40B4-BE49-F238E27FC236}">
              <a16:creationId xmlns:a16="http://schemas.microsoft.com/office/drawing/2014/main" id="{E7C44C7F-B8A2-40EE-8C70-759792B39EB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67" name="Gerade Verbindung mit Pfeil 366">
          <a:extLst>
            <a:ext uri="{FF2B5EF4-FFF2-40B4-BE49-F238E27FC236}">
              <a16:creationId xmlns:a16="http://schemas.microsoft.com/office/drawing/2014/main" id="{1C03343A-4F07-4B53-9423-8E3B58FD96F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68" name="Gerade Verbindung mit Pfeil 367">
          <a:extLst>
            <a:ext uri="{FF2B5EF4-FFF2-40B4-BE49-F238E27FC236}">
              <a16:creationId xmlns:a16="http://schemas.microsoft.com/office/drawing/2014/main" id="{5F91E7FF-B2BD-44A6-8CBE-6664D615AD2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69" name="Gerade Verbindung mit Pfeil 368">
          <a:extLst>
            <a:ext uri="{FF2B5EF4-FFF2-40B4-BE49-F238E27FC236}">
              <a16:creationId xmlns:a16="http://schemas.microsoft.com/office/drawing/2014/main" id="{6AE4CA6E-E810-4FFF-9FB3-E95679AB730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70" name="Gerade Verbindung mit Pfeil 369">
          <a:extLst>
            <a:ext uri="{FF2B5EF4-FFF2-40B4-BE49-F238E27FC236}">
              <a16:creationId xmlns:a16="http://schemas.microsoft.com/office/drawing/2014/main" id="{068A1338-437C-4848-B1BF-6D58902CB5E2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71" name="Gerade Verbindung mit Pfeil 370">
          <a:extLst>
            <a:ext uri="{FF2B5EF4-FFF2-40B4-BE49-F238E27FC236}">
              <a16:creationId xmlns:a16="http://schemas.microsoft.com/office/drawing/2014/main" id="{5B6A0CD7-4073-408F-A500-56BF4854B514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72" name="Gerade Verbindung mit Pfeil 371">
          <a:extLst>
            <a:ext uri="{FF2B5EF4-FFF2-40B4-BE49-F238E27FC236}">
              <a16:creationId xmlns:a16="http://schemas.microsoft.com/office/drawing/2014/main" id="{75BC4329-CD91-4D0A-8017-5D4C10EF85BA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73" name="Gerade Verbindung mit Pfeil 372">
          <a:extLst>
            <a:ext uri="{FF2B5EF4-FFF2-40B4-BE49-F238E27FC236}">
              <a16:creationId xmlns:a16="http://schemas.microsoft.com/office/drawing/2014/main" id="{59A7342E-3251-4B2A-963A-9D6AE788B3B3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74" name="Gerade Verbindung mit Pfeil 373">
          <a:extLst>
            <a:ext uri="{FF2B5EF4-FFF2-40B4-BE49-F238E27FC236}">
              <a16:creationId xmlns:a16="http://schemas.microsoft.com/office/drawing/2014/main" id="{1A8BB7D5-E300-4100-ADB4-5B45CF83EBCA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75" name="Gerade Verbindung mit Pfeil 374">
          <a:extLst>
            <a:ext uri="{FF2B5EF4-FFF2-40B4-BE49-F238E27FC236}">
              <a16:creationId xmlns:a16="http://schemas.microsoft.com/office/drawing/2014/main" id="{627E3EE7-9BDA-4365-BFB1-965EB3B7BF48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76" name="Gerade Verbindung mit Pfeil 375">
          <a:extLst>
            <a:ext uri="{FF2B5EF4-FFF2-40B4-BE49-F238E27FC236}">
              <a16:creationId xmlns:a16="http://schemas.microsoft.com/office/drawing/2014/main" id="{5E251084-24E3-4828-8EB5-C8E973667558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77" name="Gerade Verbindung mit Pfeil 376">
          <a:extLst>
            <a:ext uri="{FF2B5EF4-FFF2-40B4-BE49-F238E27FC236}">
              <a16:creationId xmlns:a16="http://schemas.microsoft.com/office/drawing/2014/main" id="{6E632B1E-7E5C-4EE3-8035-F0BF0F2FFFA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78" name="Gerade Verbindung mit Pfeil 377">
          <a:extLst>
            <a:ext uri="{FF2B5EF4-FFF2-40B4-BE49-F238E27FC236}">
              <a16:creationId xmlns:a16="http://schemas.microsoft.com/office/drawing/2014/main" id="{05314AD5-686B-4229-B725-93C0E417287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79" name="Gerade Verbindung mit Pfeil 378">
          <a:extLst>
            <a:ext uri="{FF2B5EF4-FFF2-40B4-BE49-F238E27FC236}">
              <a16:creationId xmlns:a16="http://schemas.microsoft.com/office/drawing/2014/main" id="{2075DA80-CC4B-445C-82CC-F5BC1ADE9FD6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80" name="Gerade Verbindung mit Pfeil 379">
          <a:extLst>
            <a:ext uri="{FF2B5EF4-FFF2-40B4-BE49-F238E27FC236}">
              <a16:creationId xmlns:a16="http://schemas.microsoft.com/office/drawing/2014/main" id="{5B6A150C-E19D-4A3C-8EC1-F0F0F4B4EAC8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81" name="Gerade Verbindung mit Pfeil 380">
          <a:extLst>
            <a:ext uri="{FF2B5EF4-FFF2-40B4-BE49-F238E27FC236}">
              <a16:creationId xmlns:a16="http://schemas.microsoft.com/office/drawing/2014/main" id="{7D34130D-20FA-46DB-B4B2-82059AF3BBF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82" name="Gerade Verbindung mit Pfeil 381">
          <a:extLst>
            <a:ext uri="{FF2B5EF4-FFF2-40B4-BE49-F238E27FC236}">
              <a16:creationId xmlns:a16="http://schemas.microsoft.com/office/drawing/2014/main" id="{F9DF4C81-AB91-433F-993F-739E4BF2837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83" name="Gerade Verbindung mit Pfeil 382">
          <a:extLst>
            <a:ext uri="{FF2B5EF4-FFF2-40B4-BE49-F238E27FC236}">
              <a16:creationId xmlns:a16="http://schemas.microsoft.com/office/drawing/2014/main" id="{1186E0C8-470A-4E8F-A6DC-C2A8F46D587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84" name="Gerade Verbindung mit Pfeil 383">
          <a:extLst>
            <a:ext uri="{FF2B5EF4-FFF2-40B4-BE49-F238E27FC236}">
              <a16:creationId xmlns:a16="http://schemas.microsoft.com/office/drawing/2014/main" id="{5AA6B788-1289-4BB7-95E5-44392B17535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85" name="Gerade Verbindung mit Pfeil 384">
          <a:extLst>
            <a:ext uri="{FF2B5EF4-FFF2-40B4-BE49-F238E27FC236}">
              <a16:creationId xmlns:a16="http://schemas.microsoft.com/office/drawing/2014/main" id="{AB187B4A-C659-4A38-9B95-C8544FB2F14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86" name="Gerade Verbindung mit Pfeil 385">
          <a:extLst>
            <a:ext uri="{FF2B5EF4-FFF2-40B4-BE49-F238E27FC236}">
              <a16:creationId xmlns:a16="http://schemas.microsoft.com/office/drawing/2014/main" id="{7DC6CDC9-F5F3-421C-BB56-2B1A49035D5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87" name="Gerade Verbindung mit Pfeil 386">
          <a:extLst>
            <a:ext uri="{FF2B5EF4-FFF2-40B4-BE49-F238E27FC236}">
              <a16:creationId xmlns:a16="http://schemas.microsoft.com/office/drawing/2014/main" id="{2CACEDCD-E038-4266-9EC4-B08ACFE35D2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88" name="Gerade Verbindung mit Pfeil 387">
          <a:extLst>
            <a:ext uri="{FF2B5EF4-FFF2-40B4-BE49-F238E27FC236}">
              <a16:creationId xmlns:a16="http://schemas.microsoft.com/office/drawing/2014/main" id="{552681E6-6186-4FBB-A0E7-3241B4A157D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89" name="Gerade Verbindung mit Pfeil 388">
          <a:extLst>
            <a:ext uri="{FF2B5EF4-FFF2-40B4-BE49-F238E27FC236}">
              <a16:creationId xmlns:a16="http://schemas.microsoft.com/office/drawing/2014/main" id="{48318099-B614-4EA6-81F2-115C30CAF3B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90" name="Gerade Verbindung mit Pfeil 389">
          <a:extLst>
            <a:ext uri="{FF2B5EF4-FFF2-40B4-BE49-F238E27FC236}">
              <a16:creationId xmlns:a16="http://schemas.microsoft.com/office/drawing/2014/main" id="{51D89554-43B0-411E-BFD7-41E25E83FF9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91" name="Gerade Verbindung mit Pfeil 390">
          <a:extLst>
            <a:ext uri="{FF2B5EF4-FFF2-40B4-BE49-F238E27FC236}">
              <a16:creationId xmlns:a16="http://schemas.microsoft.com/office/drawing/2014/main" id="{5E4D3FE4-B73E-4BC5-983A-0EB3559F58C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92" name="Gerade Verbindung mit Pfeil 391">
          <a:extLst>
            <a:ext uri="{FF2B5EF4-FFF2-40B4-BE49-F238E27FC236}">
              <a16:creationId xmlns:a16="http://schemas.microsoft.com/office/drawing/2014/main" id="{64FC8DBB-5453-4DB9-83CA-A0599EA15DF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93" name="Gerade Verbindung mit Pfeil 392">
          <a:extLst>
            <a:ext uri="{FF2B5EF4-FFF2-40B4-BE49-F238E27FC236}">
              <a16:creationId xmlns:a16="http://schemas.microsoft.com/office/drawing/2014/main" id="{E264407D-4178-494A-9E9B-16BACD3DEAD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94" name="Gerade Verbindung mit Pfeil 393">
          <a:extLst>
            <a:ext uri="{FF2B5EF4-FFF2-40B4-BE49-F238E27FC236}">
              <a16:creationId xmlns:a16="http://schemas.microsoft.com/office/drawing/2014/main" id="{D65BF76A-8E39-4F17-A9E7-5A3370359DC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95" name="Gerade Verbindung mit Pfeil 394">
          <a:extLst>
            <a:ext uri="{FF2B5EF4-FFF2-40B4-BE49-F238E27FC236}">
              <a16:creationId xmlns:a16="http://schemas.microsoft.com/office/drawing/2014/main" id="{2BE5D01B-19EA-4DE8-B8FD-84AEABF5815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96" name="Gerade Verbindung mit Pfeil 395">
          <a:extLst>
            <a:ext uri="{FF2B5EF4-FFF2-40B4-BE49-F238E27FC236}">
              <a16:creationId xmlns:a16="http://schemas.microsoft.com/office/drawing/2014/main" id="{23801F53-FAAF-4768-BED9-F7C9266D06A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97" name="Gerade Verbindung mit Pfeil 396">
          <a:extLst>
            <a:ext uri="{FF2B5EF4-FFF2-40B4-BE49-F238E27FC236}">
              <a16:creationId xmlns:a16="http://schemas.microsoft.com/office/drawing/2014/main" id="{E35720C6-D6F7-4D63-A927-EB4F9D0A4DE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98" name="Gerade Verbindung mit Pfeil 397">
          <a:extLst>
            <a:ext uri="{FF2B5EF4-FFF2-40B4-BE49-F238E27FC236}">
              <a16:creationId xmlns:a16="http://schemas.microsoft.com/office/drawing/2014/main" id="{A364306D-FEE0-4AC0-9714-8DE6B5A5F40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99" name="Gerade Verbindung mit Pfeil 398">
          <a:extLst>
            <a:ext uri="{FF2B5EF4-FFF2-40B4-BE49-F238E27FC236}">
              <a16:creationId xmlns:a16="http://schemas.microsoft.com/office/drawing/2014/main" id="{36274450-649C-43ED-A5C4-C70BF8D1C71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00" name="Gerade Verbindung mit Pfeil 399">
          <a:extLst>
            <a:ext uri="{FF2B5EF4-FFF2-40B4-BE49-F238E27FC236}">
              <a16:creationId xmlns:a16="http://schemas.microsoft.com/office/drawing/2014/main" id="{C98F18E5-26FB-4605-8145-2E474835B10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01" name="Gerade Verbindung mit Pfeil 400">
          <a:extLst>
            <a:ext uri="{FF2B5EF4-FFF2-40B4-BE49-F238E27FC236}">
              <a16:creationId xmlns:a16="http://schemas.microsoft.com/office/drawing/2014/main" id="{18C3D0A1-37F6-4973-ADA8-B45B4117A7F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02" name="Gerade Verbindung mit Pfeil 401">
          <a:extLst>
            <a:ext uri="{FF2B5EF4-FFF2-40B4-BE49-F238E27FC236}">
              <a16:creationId xmlns:a16="http://schemas.microsoft.com/office/drawing/2014/main" id="{4A60AD1F-5AD3-4540-ADE6-F451FD43706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03" name="Gerade Verbindung mit Pfeil 402">
          <a:extLst>
            <a:ext uri="{FF2B5EF4-FFF2-40B4-BE49-F238E27FC236}">
              <a16:creationId xmlns:a16="http://schemas.microsoft.com/office/drawing/2014/main" id="{91CFE692-1310-4F43-9B32-3B3E21FB854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04" name="Gerade Verbindung mit Pfeil 403">
          <a:extLst>
            <a:ext uri="{FF2B5EF4-FFF2-40B4-BE49-F238E27FC236}">
              <a16:creationId xmlns:a16="http://schemas.microsoft.com/office/drawing/2014/main" id="{E0AE7AAF-619E-436D-9648-50C9B9E218E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05" name="Gerade Verbindung mit Pfeil 404">
          <a:extLst>
            <a:ext uri="{FF2B5EF4-FFF2-40B4-BE49-F238E27FC236}">
              <a16:creationId xmlns:a16="http://schemas.microsoft.com/office/drawing/2014/main" id="{5ECD4191-2584-49F6-9993-7DDE0DBB0E7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06" name="Gerade Verbindung mit Pfeil 405">
          <a:extLst>
            <a:ext uri="{FF2B5EF4-FFF2-40B4-BE49-F238E27FC236}">
              <a16:creationId xmlns:a16="http://schemas.microsoft.com/office/drawing/2014/main" id="{89874386-3F4D-42FC-8FD4-1609606BAB5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07" name="Gerade Verbindung mit Pfeil 406">
          <a:extLst>
            <a:ext uri="{FF2B5EF4-FFF2-40B4-BE49-F238E27FC236}">
              <a16:creationId xmlns:a16="http://schemas.microsoft.com/office/drawing/2014/main" id="{A9E7076D-D16B-4B09-A79D-95AAD54FA8C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08" name="Gerade Verbindung mit Pfeil 407">
          <a:extLst>
            <a:ext uri="{FF2B5EF4-FFF2-40B4-BE49-F238E27FC236}">
              <a16:creationId xmlns:a16="http://schemas.microsoft.com/office/drawing/2014/main" id="{79203C34-76A9-47F4-956F-4F3E399A106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09" name="Gerade Verbindung mit Pfeil 408">
          <a:extLst>
            <a:ext uri="{FF2B5EF4-FFF2-40B4-BE49-F238E27FC236}">
              <a16:creationId xmlns:a16="http://schemas.microsoft.com/office/drawing/2014/main" id="{2F89B191-2B50-4932-A41A-7D8519329DF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10" name="Gerade Verbindung mit Pfeil 409">
          <a:extLst>
            <a:ext uri="{FF2B5EF4-FFF2-40B4-BE49-F238E27FC236}">
              <a16:creationId xmlns:a16="http://schemas.microsoft.com/office/drawing/2014/main" id="{A5DEAC4A-4856-40EC-8B55-6926A26E5C2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11" name="Gerade Verbindung mit Pfeil 410">
          <a:extLst>
            <a:ext uri="{FF2B5EF4-FFF2-40B4-BE49-F238E27FC236}">
              <a16:creationId xmlns:a16="http://schemas.microsoft.com/office/drawing/2014/main" id="{6029B56B-ECD2-47BF-80AD-43646202ED4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12" name="Gerade Verbindung mit Pfeil 411">
          <a:extLst>
            <a:ext uri="{FF2B5EF4-FFF2-40B4-BE49-F238E27FC236}">
              <a16:creationId xmlns:a16="http://schemas.microsoft.com/office/drawing/2014/main" id="{21300127-AE67-4FA6-A4F1-1E4DF353C9B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13" name="Gerade Verbindung mit Pfeil 412">
          <a:extLst>
            <a:ext uri="{FF2B5EF4-FFF2-40B4-BE49-F238E27FC236}">
              <a16:creationId xmlns:a16="http://schemas.microsoft.com/office/drawing/2014/main" id="{BBB47596-9645-4130-B05B-6D8E55263DA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14" name="Gerade Verbindung mit Pfeil 413">
          <a:extLst>
            <a:ext uri="{FF2B5EF4-FFF2-40B4-BE49-F238E27FC236}">
              <a16:creationId xmlns:a16="http://schemas.microsoft.com/office/drawing/2014/main" id="{59D3CDF0-38EE-40AC-8922-0B0645D98C9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15" name="Gerade Verbindung mit Pfeil 414">
          <a:extLst>
            <a:ext uri="{FF2B5EF4-FFF2-40B4-BE49-F238E27FC236}">
              <a16:creationId xmlns:a16="http://schemas.microsoft.com/office/drawing/2014/main" id="{BB135237-ED15-446B-9C39-7B89CE12246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16" name="Gerade Verbindung mit Pfeil 415">
          <a:extLst>
            <a:ext uri="{FF2B5EF4-FFF2-40B4-BE49-F238E27FC236}">
              <a16:creationId xmlns:a16="http://schemas.microsoft.com/office/drawing/2014/main" id="{041FF83C-D891-4EC0-A2CD-6F39E540A10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17" name="Gerade Verbindung mit Pfeil 416">
          <a:extLst>
            <a:ext uri="{FF2B5EF4-FFF2-40B4-BE49-F238E27FC236}">
              <a16:creationId xmlns:a16="http://schemas.microsoft.com/office/drawing/2014/main" id="{3EA25F00-9603-461A-AA15-B7CE01365FE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18" name="Gerade Verbindung mit Pfeil 417">
          <a:extLst>
            <a:ext uri="{FF2B5EF4-FFF2-40B4-BE49-F238E27FC236}">
              <a16:creationId xmlns:a16="http://schemas.microsoft.com/office/drawing/2014/main" id="{C171A5D4-8525-41E2-9609-441CE2E59EE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19" name="Gerade Verbindung mit Pfeil 418">
          <a:extLst>
            <a:ext uri="{FF2B5EF4-FFF2-40B4-BE49-F238E27FC236}">
              <a16:creationId xmlns:a16="http://schemas.microsoft.com/office/drawing/2014/main" id="{6789C898-B0CB-44B9-BF60-C877808A2F1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20" name="Gerade Verbindung mit Pfeil 419">
          <a:extLst>
            <a:ext uri="{FF2B5EF4-FFF2-40B4-BE49-F238E27FC236}">
              <a16:creationId xmlns:a16="http://schemas.microsoft.com/office/drawing/2014/main" id="{3BB381D7-0B25-46EA-BE40-02B71F71226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21" name="Gerade Verbindung mit Pfeil 420">
          <a:extLst>
            <a:ext uri="{FF2B5EF4-FFF2-40B4-BE49-F238E27FC236}">
              <a16:creationId xmlns:a16="http://schemas.microsoft.com/office/drawing/2014/main" id="{8F6617F4-1411-4FA8-9D5F-609BF1AFB9A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22" name="Gerade Verbindung mit Pfeil 421">
          <a:extLst>
            <a:ext uri="{FF2B5EF4-FFF2-40B4-BE49-F238E27FC236}">
              <a16:creationId xmlns:a16="http://schemas.microsoft.com/office/drawing/2014/main" id="{382F5AB8-D258-4452-8AF2-4D0A3E11F2E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23" name="Gerade Verbindung mit Pfeil 422">
          <a:extLst>
            <a:ext uri="{FF2B5EF4-FFF2-40B4-BE49-F238E27FC236}">
              <a16:creationId xmlns:a16="http://schemas.microsoft.com/office/drawing/2014/main" id="{64967332-A765-4FFB-88FE-69204DCD22C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24" name="Gerade Verbindung mit Pfeil 423">
          <a:extLst>
            <a:ext uri="{FF2B5EF4-FFF2-40B4-BE49-F238E27FC236}">
              <a16:creationId xmlns:a16="http://schemas.microsoft.com/office/drawing/2014/main" id="{96A2D47E-9D88-43D9-B963-EBE8A1BCEBF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25" name="Gerade Verbindung mit Pfeil 424">
          <a:extLst>
            <a:ext uri="{FF2B5EF4-FFF2-40B4-BE49-F238E27FC236}">
              <a16:creationId xmlns:a16="http://schemas.microsoft.com/office/drawing/2014/main" id="{B6327453-C21C-49B8-A8C1-2DE3723AB5A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26" name="Gerade Verbindung mit Pfeil 425">
          <a:extLst>
            <a:ext uri="{FF2B5EF4-FFF2-40B4-BE49-F238E27FC236}">
              <a16:creationId xmlns:a16="http://schemas.microsoft.com/office/drawing/2014/main" id="{B482507D-C8A3-489D-93CC-F0DAD868370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27" name="Gerade Verbindung mit Pfeil 426">
          <a:extLst>
            <a:ext uri="{FF2B5EF4-FFF2-40B4-BE49-F238E27FC236}">
              <a16:creationId xmlns:a16="http://schemas.microsoft.com/office/drawing/2014/main" id="{F4ECFC18-FF66-452F-B21E-F549B578B01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28" name="Gerade Verbindung mit Pfeil 427">
          <a:extLst>
            <a:ext uri="{FF2B5EF4-FFF2-40B4-BE49-F238E27FC236}">
              <a16:creationId xmlns:a16="http://schemas.microsoft.com/office/drawing/2014/main" id="{D590F96C-D5B4-415A-BA9F-A572A9D962F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29" name="Gerade Verbindung mit Pfeil 428">
          <a:extLst>
            <a:ext uri="{FF2B5EF4-FFF2-40B4-BE49-F238E27FC236}">
              <a16:creationId xmlns:a16="http://schemas.microsoft.com/office/drawing/2014/main" id="{C254E9F7-7F5A-4CCE-AD2D-2074FB10B14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30" name="Gerade Verbindung mit Pfeil 429">
          <a:extLst>
            <a:ext uri="{FF2B5EF4-FFF2-40B4-BE49-F238E27FC236}">
              <a16:creationId xmlns:a16="http://schemas.microsoft.com/office/drawing/2014/main" id="{80E8481D-7C54-45C4-BAF3-BD079E4AD9E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31" name="Gerade Verbindung mit Pfeil 430">
          <a:extLst>
            <a:ext uri="{FF2B5EF4-FFF2-40B4-BE49-F238E27FC236}">
              <a16:creationId xmlns:a16="http://schemas.microsoft.com/office/drawing/2014/main" id="{17EE7BB7-A60C-4CFF-A233-03F57BE287C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32" name="Gerade Verbindung mit Pfeil 431">
          <a:extLst>
            <a:ext uri="{FF2B5EF4-FFF2-40B4-BE49-F238E27FC236}">
              <a16:creationId xmlns:a16="http://schemas.microsoft.com/office/drawing/2014/main" id="{A618D651-2BEC-4E23-8727-BF6E333B37E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33" name="Gerade Verbindung mit Pfeil 432">
          <a:extLst>
            <a:ext uri="{FF2B5EF4-FFF2-40B4-BE49-F238E27FC236}">
              <a16:creationId xmlns:a16="http://schemas.microsoft.com/office/drawing/2014/main" id="{B6DFC35B-F184-487D-924B-3B5855972F8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34" name="Gerade Verbindung mit Pfeil 433">
          <a:extLst>
            <a:ext uri="{FF2B5EF4-FFF2-40B4-BE49-F238E27FC236}">
              <a16:creationId xmlns:a16="http://schemas.microsoft.com/office/drawing/2014/main" id="{A93D5352-857D-4023-9467-2A204943DDA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35" name="Gerade Verbindung mit Pfeil 434">
          <a:extLst>
            <a:ext uri="{FF2B5EF4-FFF2-40B4-BE49-F238E27FC236}">
              <a16:creationId xmlns:a16="http://schemas.microsoft.com/office/drawing/2014/main" id="{7B7DF4A2-952B-49C8-BFCE-2A9A2044420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36" name="Gerade Verbindung mit Pfeil 435">
          <a:extLst>
            <a:ext uri="{FF2B5EF4-FFF2-40B4-BE49-F238E27FC236}">
              <a16:creationId xmlns:a16="http://schemas.microsoft.com/office/drawing/2014/main" id="{4ED604E1-A7EE-4053-A884-9293A5A9793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37" name="Gerade Verbindung mit Pfeil 436">
          <a:extLst>
            <a:ext uri="{FF2B5EF4-FFF2-40B4-BE49-F238E27FC236}">
              <a16:creationId xmlns:a16="http://schemas.microsoft.com/office/drawing/2014/main" id="{29FBC3C7-A0F3-439D-ADCF-B1644C02A30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38" name="Gerade Verbindung mit Pfeil 437">
          <a:extLst>
            <a:ext uri="{FF2B5EF4-FFF2-40B4-BE49-F238E27FC236}">
              <a16:creationId xmlns:a16="http://schemas.microsoft.com/office/drawing/2014/main" id="{DE4BF879-FE76-450B-A723-49B08D5EAEF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39" name="Gerade Verbindung mit Pfeil 438">
          <a:extLst>
            <a:ext uri="{FF2B5EF4-FFF2-40B4-BE49-F238E27FC236}">
              <a16:creationId xmlns:a16="http://schemas.microsoft.com/office/drawing/2014/main" id="{1B257981-854A-4E8F-A2BF-107309FC6FA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40" name="Gerade Verbindung mit Pfeil 439">
          <a:extLst>
            <a:ext uri="{FF2B5EF4-FFF2-40B4-BE49-F238E27FC236}">
              <a16:creationId xmlns:a16="http://schemas.microsoft.com/office/drawing/2014/main" id="{B0E739AD-F82E-4487-BDA9-7B96DC3F55E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41" name="Gerade Verbindung mit Pfeil 440">
          <a:extLst>
            <a:ext uri="{FF2B5EF4-FFF2-40B4-BE49-F238E27FC236}">
              <a16:creationId xmlns:a16="http://schemas.microsoft.com/office/drawing/2014/main" id="{E2EFF1EF-105C-44C8-9A30-7F6B8FCCCE1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42" name="Gerade Verbindung mit Pfeil 441">
          <a:extLst>
            <a:ext uri="{FF2B5EF4-FFF2-40B4-BE49-F238E27FC236}">
              <a16:creationId xmlns:a16="http://schemas.microsoft.com/office/drawing/2014/main" id="{2910CCE5-9172-470B-813B-F1F95F47927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43" name="Gerade Verbindung mit Pfeil 442">
          <a:extLst>
            <a:ext uri="{FF2B5EF4-FFF2-40B4-BE49-F238E27FC236}">
              <a16:creationId xmlns:a16="http://schemas.microsoft.com/office/drawing/2014/main" id="{FD3BE34E-903F-41FD-B12E-770C7A07C56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44" name="Gerade Verbindung mit Pfeil 443">
          <a:extLst>
            <a:ext uri="{FF2B5EF4-FFF2-40B4-BE49-F238E27FC236}">
              <a16:creationId xmlns:a16="http://schemas.microsoft.com/office/drawing/2014/main" id="{C7D06136-376E-42FE-B2AB-28FB0B760B7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45" name="Gerade Verbindung mit Pfeil 444">
          <a:extLst>
            <a:ext uri="{FF2B5EF4-FFF2-40B4-BE49-F238E27FC236}">
              <a16:creationId xmlns:a16="http://schemas.microsoft.com/office/drawing/2014/main" id="{480BBA48-9D5C-41A1-AC03-4E176C38D4C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46" name="Gerade Verbindung mit Pfeil 445">
          <a:extLst>
            <a:ext uri="{FF2B5EF4-FFF2-40B4-BE49-F238E27FC236}">
              <a16:creationId xmlns:a16="http://schemas.microsoft.com/office/drawing/2014/main" id="{21DD6222-F56E-4D2F-AE42-E1579814CCF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47" name="Gerade Verbindung mit Pfeil 446">
          <a:extLst>
            <a:ext uri="{FF2B5EF4-FFF2-40B4-BE49-F238E27FC236}">
              <a16:creationId xmlns:a16="http://schemas.microsoft.com/office/drawing/2014/main" id="{49FCD4E7-4724-4428-B6D2-AFC9C1D6773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48" name="Gerade Verbindung mit Pfeil 447">
          <a:extLst>
            <a:ext uri="{FF2B5EF4-FFF2-40B4-BE49-F238E27FC236}">
              <a16:creationId xmlns:a16="http://schemas.microsoft.com/office/drawing/2014/main" id="{2F9E374A-6988-4D44-B06E-4A50437B846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49" name="Gerade Verbindung mit Pfeil 448">
          <a:extLst>
            <a:ext uri="{FF2B5EF4-FFF2-40B4-BE49-F238E27FC236}">
              <a16:creationId xmlns:a16="http://schemas.microsoft.com/office/drawing/2014/main" id="{0B5A78E2-9EC3-4B12-BD11-305E0D8316F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50" name="Gerade Verbindung mit Pfeil 449">
          <a:extLst>
            <a:ext uri="{FF2B5EF4-FFF2-40B4-BE49-F238E27FC236}">
              <a16:creationId xmlns:a16="http://schemas.microsoft.com/office/drawing/2014/main" id="{8001974A-19D0-4021-9742-A332CC64257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51" name="Gerade Verbindung mit Pfeil 450">
          <a:extLst>
            <a:ext uri="{FF2B5EF4-FFF2-40B4-BE49-F238E27FC236}">
              <a16:creationId xmlns:a16="http://schemas.microsoft.com/office/drawing/2014/main" id="{06168D73-612D-42FE-BF4F-739FAF7218B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52" name="Gerade Verbindung mit Pfeil 451">
          <a:extLst>
            <a:ext uri="{FF2B5EF4-FFF2-40B4-BE49-F238E27FC236}">
              <a16:creationId xmlns:a16="http://schemas.microsoft.com/office/drawing/2014/main" id="{A18C1BB2-9FC9-4E85-9093-1DCDCED05CB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53" name="Gerade Verbindung mit Pfeil 452">
          <a:extLst>
            <a:ext uri="{FF2B5EF4-FFF2-40B4-BE49-F238E27FC236}">
              <a16:creationId xmlns:a16="http://schemas.microsoft.com/office/drawing/2014/main" id="{9FF0C429-10C0-42F4-AE0F-858B8B5D0AB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54" name="Gerade Verbindung mit Pfeil 453">
          <a:extLst>
            <a:ext uri="{FF2B5EF4-FFF2-40B4-BE49-F238E27FC236}">
              <a16:creationId xmlns:a16="http://schemas.microsoft.com/office/drawing/2014/main" id="{B544FDE3-252C-4AD4-A5AD-7031650089C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55" name="Gerade Verbindung mit Pfeil 454">
          <a:extLst>
            <a:ext uri="{FF2B5EF4-FFF2-40B4-BE49-F238E27FC236}">
              <a16:creationId xmlns:a16="http://schemas.microsoft.com/office/drawing/2014/main" id="{6E4DB299-A98D-4E59-B712-E7C79EC9850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56" name="Gerade Verbindung mit Pfeil 455">
          <a:extLst>
            <a:ext uri="{FF2B5EF4-FFF2-40B4-BE49-F238E27FC236}">
              <a16:creationId xmlns:a16="http://schemas.microsoft.com/office/drawing/2014/main" id="{CB9CAD71-B0BC-4E1A-9B3A-4343F5F746C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57" name="Gerade Verbindung mit Pfeil 456">
          <a:extLst>
            <a:ext uri="{FF2B5EF4-FFF2-40B4-BE49-F238E27FC236}">
              <a16:creationId xmlns:a16="http://schemas.microsoft.com/office/drawing/2014/main" id="{F6B2B585-1FFA-4C4E-8FCE-B149790629D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58" name="Gerade Verbindung mit Pfeil 457">
          <a:extLst>
            <a:ext uri="{FF2B5EF4-FFF2-40B4-BE49-F238E27FC236}">
              <a16:creationId xmlns:a16="http://schemas.microsoft.com/office/drawing/2014/main" id="{BEE7A07D-4315-40EA-92FE-36DB690EB25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59" name="Gerade Verbindung mit Pfeil 458">
          <a:extLst>
            <a:ext uri="{FF2B5EF4-FFF2-40B4-BE49-F238E27FC236}">
              <a16:creationId xmlns:a16="http://schemas.microsoft.com/office/drawing/2014/main" id="{0B958043-3242-402A-A1B5-637FCB6AA0E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60" name="Gerade Verbindung mit Pfeil 459">
          <a:extLst>
            <a:ext uri="{FF2B5EF4-FFF2-40B4-BE49-F238E27FC236}">
              <a16:creationId xmlns:a16="http://schemas.microsoft.com/office/drawing/2014/main" id="{2A3A0266-25C6-40D9-B9CE-82E5E50476E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61" name="Gerade Verbindung mit Pfeil 460">
          <a:extLst>
            <a:ext uri="{FF2B5EF4-FFF2-40B4-BE49-F238E27FC236}">
              <a16:creationId xmlns:a16="http://schemas.microsoft.com/office/drawing/2014/main" id="{D2E72E54-1D50-42D8-88C3-55D9CB89BDC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62" name="Gerade Verbindung mit Pfeil 461">
          <a:extLst>
            <a:ext uri="{FF2B5EF4-FFF2-40B4-BE49-F238E27FC236}">
              <a16:creationId xmlns:a16="http://schemas.microsoft.com/office/drawing/2014/main" id="{8B6CCCD1-7BA5-48C5-B3EE-395C747769F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63" name="Gerade Verbindung mit Pfeil 462">
          <a:extLst>
            <a:ext uri="{FF2B5EF4-FFF2-40B4-BE49-F238E27FC236}">
              <a16:creationId xmlns:a16="http://schemas.microsoft.com/office/drawing/2014/main" id="{9C9B44A1-B5F7-47F3-AAAA-7E485092141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64" name="Gerade Verbindung mit Pfeil 463">
          <a:extLst>
            <a:ext uri="{FF2B5EF4-FFF2-40B4-BE49-F238E27FC236}">
              <a16:creationId xmlns:a16="http://schemas.microsoft.com/office/drawing/2014/main" id="{EAFFE133-EAE9-4D28-A24D-26E77FCA72E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65" name="Gerade Verbindung mit Pfeil 464">
          <a:extLst>
            <a:ext uri="{FF2B5EF4-FFF2-40B4-BE49-F238E27FC236}">
              <a16:creationId xmlns:a16="http://schemas.microsoft.com/office/drawing/2014/main" id="{FB157F2A-B792-4CB1-9E51-9202C263DD48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66" name="Gerade Verbindung mit Pfeil 465">
          <a:extLst>
            <a:ext uri="{FF2B5EF4-FFF2-40B4-BE49-F238E27FC236}">
              <a16:creationId xmlns:a16="http://schemas.microsoft.com/office/drawing/2014/main" id="{F99EA96D-4D8A-43A1-8122-D059FE926FF8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67" name="Gerade Verbindung mit Pfeil 466">
          <a:extLst>
            <a:ext uri="{FF2B5EF4-FFF2-40B4-BE49-F238E27FC236}">
              <a16:creationId xmlns:a16="http://schemas.microsoft.com/office/drawing/2014/main" id="{99DEF767-BB5A-458D-80E9-346F1444F18B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68" name="Gerade Verbindung mit Pfeil 467">
          <a:extLst>
            <a:ext uri="{FF2B5EF4-FFF2-40B4-BE49-F238E27FC236}">
              <a16:creationId xmlns:a16="http://schemas.microsoft.com/office/drawing/2014/main" id="{45CD962C-E2EE-4A50-A066-03FE5174718F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69" name="Gerade Verbindung mit Pfeil 468">
          <a:extLst>
            <a:ext uri="{FF2B5EF4-FFF2-40B4-BE49-F238E27FC236}">
              <a16:creationId xmlns:a16="http://schemas.microsoft.com/office/drawing/2014/main" id="{2F7A1F66-E887-480F-84F4-59432D488DFF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70" name="Gerade Verbindung mit Pfeil 469">
          <a:extLst>
            <a:ext uri="{FF2B5EF4-FFF2-40B4-BE49-F238E27FC236}">
              <a16:creationId xmlns:a16="http://schemas.microsoft.com/office/drawing/2014/main" id="{7D2C1D2C-B46A-47A7-B050-F170229A842A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71" name="Gerade Verbindung mit Pfeil 470">
          <a:extLst>
            <a:ext uri="{FF2B5EF4-FFF2-40B4-BE49-F238E27FC236}">
              <a16:creationId xmlns:a16="http://schemas.microsoft.com/office/drawing/2014/main" id="{50C1B518-15F6-4B44-A426-B859CB5F519E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72" name="Gerade Verbindung mit Pfeil 471">
          <a:extLst>
            <a:ext uri="{FF2B5EF4-FFF2-40B4-BE49-F238E27FC236}">
              <a16:creationId xmlns:a16="http://schemas.microsoft.com/office/drawing/2014/main" id="{B6E661EE-F690-4ADB-A7DC-709587373542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73" name="Gerade Verbindung mit Pfeil 472">
          <a:extLst>
            <a:ext uri="{FF2B5EF4-FFF2-40B4-BE49-F238E27FC236}">
              <a16:creationId xmlns:a16="http://schemas.microsoft.com/office/drawing/2014/main" id="{B1615816-6A4B-4A33-9B3C-E1EB78D03C42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74" name="Gerade Verbindung mit Pfeil 473">
          <a:extLst>
            <a:ext uri="{FF2B5EF4-FFF2-40B4-BE49-F238E27FC236}">
              <a16:creationId xmlns:a16="http://schemas.microsoft.com/office/drawing/2014/main" id="{D4AD7D15-EC95-436C-9AAF-E85F22C43ADB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75" name="Gerade Verbindung mit Pfeil 474">
          <a:extLst>
            <a:ext uri="{FF2B5EF4-FFF2-40B4-BE49-F238E27FC236}">
              <a16:creationId xmlns:a16="http://schemas.microsoft.com/office/drawing/2014/main" id="{CC66D724-48A9-4C57-9EB6-84BADD7EF299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76" name="Gerade Verbindung mit Pfeil 475">
          <a:extLst>
            <a:ext uri="{FF2B5EF4-FFF2-40B4-BE49-F238E27FC236}">
              <a16:creationId xmlns:a16="http://schemas.microsoft.com/office/drawing/2014/main" id="{44DF33B3-C837-4DC6-BD5D-1FD421A56092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77" name="Gerade Verbindung mit Pfeil 476">
          <a:extLst>
            <a:ext uri="{FF2B5EF4-FFF2-40B4-BE49-F238E27FC236}">
              <a16:creationId xmlns:a16="http://schemas.microsoft.com/office/drawing/2014/main" id="{E9CCBB06-4778-4DD6-9624-DD53526B7D5E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78" name="Gerade Verbindung mit Pfeil 477">
          <a:extLst>
            <a:ext uri="{FF2B5EF4-FFF2-40B4-BE49-F238E27FC236}">
              <a16:creationId xmlns:a16="http://schemas.microsoft.com/office/drawing/2014/main" id="{45ECEA18-46F4-414D-AAC9-B1DA90B59977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79" name="Gerade Verbindung mit Pfeil 478">
          <a:extLst>
            <a:ext uri="{FF2B5EF4-FFF2-40B4-BE49-F238E27FC236}">
              <a16:creationId xmlns:a16="http://schemas.microsoft.com/office/drawing/2014/main" id="{274D08AE-08F7-48C2-9DB5-4EF57E2E50C1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80" name="Gerade Verbindung mit Pfeil 479">
          <a:extLst>
            <a:ext uri="{FF2B5EF4-FFF2-40B4-BE49-F238E27FC236}">
              <a16:creationId xmlns:a16="http://schemas.microsoft.com/office/drawing/2014/main" id="{E945B06B-79D8-41EE-9744-F30E1BE65879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81" name="Gerade Verbindung mit Pfeil 480">
          <a:extLst>
            <a:ext uri="{FF2B5EF4-FFF2-40B4-BE49-F238E27FC236}">
              <a16:creationId xmlns:a16="http://schemas.microsoft.com/office/drawing/2014/main" id="{3E2B126F-A97C-43AE-A2E2-AA3A93171FC3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82" name="Gerade Verbindung mit Pfeil 481">
          <a:extLst>
            <a:ext uri="{FF2B5EF4-FFF2-40B4-BE49-F238E27FC236}">
              <a16:creationId xmlns:a16="http://schemas.microsoft.com/office/drawing/2014/main" id="{95E927F5-472E-478D-87DA-E323A9B181C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83" name="Gerade Verbindung mit Pfeil 482">
          <a:extLst>
            <a:ext uri="{FF2B5EF4-FFF2-40B4-BE49-F238E27FC236}">
              <a16:creationId xmlns:a16="http://schemas.microsoft.com/office/drawing/2014/main" id="{1976A6F9-A7D4-4CEB-BEA3-A4F66B9BD25D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84" name="Gerade Verbindung mit Pfeil 483">
          <a:extLst>
            <a:ext uri="{FF2B5EF4-FFF2-40B4-BE49-F238E27FC236}">
              <a16:creationId xmlns:a16="http://schemas.microsoft.com/office/drawing/2014/main" id="{CFF09433-4CA1-4332-A06A-6155B3331D7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85" name="Gerade Verbindung mit Pfeil 484">
          <a:extLst>
            <a:ext uri="{FF2B5EF4-FFF2-40B4-BE49-F238E27FC236}">
              <a16:creationId xmlns:a16="http://schemas.microsoft.com/office/drawing/2014/main" id="{93BDB229-C713-41A2-8ED6-EFAB1B7F3C3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86" name="Gerade Verbindung mit Pfeil 485">
          <a:extLst>
            <a:ext uri="{FF2B5EF4-FFF2-40B4-BE49-F238E27FC236}">
              <a16:creationId xmlns:a16="http://schemas.microsoft.com/office/drawing/2014/main" id="{2D7CB5B1-26C7-4833-BA32-402F2885111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87" name="Gerade Verbindung mit Pfeil 486">
          <a:extLst>
            <a:ext uri="{FF2B5EF4-FFF2-40B4-BE49-F238E27FC236}">
              <a16:creationId xmlns:a16="http://schemas.microsoft.com/office/drawing/2014/main" id="{E74E0BBE-921B-4A0A-A762-7FFC6D02FFF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88" name="Gerade Verbindung mit Pfeil 487">
          <a:extLst>
            <a:ext uri="{FF2B5EF4-FFF2-40B4-BE49-F238E27FC236}">
              <a16:creationId xmlns:a16="http://schemas.microsoft.com/office/drawing/2014/main" id="{986C3392-6A1A-499A-9430-207EEC13B96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89" name="Gerade Verbindung mit Pfeil 488">
          <a:extLst>
            <a:ext uri="{FF2B5EF4-FFF2-40B4-BE49-F238E27FC236}">
              <a16:creationId xmlns:a16="http://schemas.microsoft.com/office/drawing/2014/main" id="{DC009956-696F-4EC6-973F-4F23C887BBE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90" name="Gerade Verbindung mit Pfeil 489">
          <a:extLst>
            <a:ext uri="{FF2B5EF4-FFF2-40B4-BE49-F238E27FC236}">
              <a16:creationId xmlns:a16="http://schemas.microsoft.com/office/drawing/2014/main" id="{2BD98D00-62F3-4DDD-91E5-45E70BF00F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91" name="Gerade Verbindung mit Pfeil 490">
          <a:extLst>
            <a:ext uri="{FF2B5EF4-FFF2-40B4-BE49-F238E27FC236}">
              <a16:creationId xmlns:a16="http://schemas.microsoft.com/office/drawing/2014/main" id="{91C8CF58-92D4-4A2E-8A00-F6093364DB9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92" name="Gerade Verbindung mit Pfeil 491">
          <a:extLst>
            <a:ext uri="{FF2B5EF4-FFF2-40B4-BE49-F238E27FC236}">
              <a16:creationId xmlns:a16="http://schemas.microsoft.com/office/drawing/2014/main" id="{D75DEA69-ACB9-4525-9A1E-18C8C021E75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93" name="Gerade Verbindung mit Pfeil 492">
          <a:extLst>
            <a:ext uri="{FF2B5EF4-FFF2-40B4-BE49-F238E27FC236}">
              <a16:creationId xmlns:a16="http://schemas.microsoft.com/office/drawing/2014/main" id="{3AAB7C8C-8D02-4F21-878E-0761E9FDCA4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94" name="Gerade Verbindung mit Pfeil 493">
          <a:extLst>
            <a:ext uri="{FF2B5EF4-FFF2-40B4-BE49-F238E27FC236}">
              <a16:creationId xmlns:a16="http://schemas.microsoft.com/office/drawing/2014/main" id="{630EA4B4-BBBC-40E5-A308-4C252999B66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95" name="Gerade Verbindung mit Pfeil 494">
          <a:extLst>
            <a:ext uri="{FF2B5EF4-FFF2-40B4-BE49-F238E27FC236}">
              <a16:creationId xmlns:a16="http://schemas.microsoft.com/office/drawing/2014/main" id="{2384EBE5-72C3-4FCF-9738-60573CEF2A6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96" name="Gerade Verbindung mit Pfeil 495">
          <a:extLst>
            <a:ext uri="{FF2B5EF4-FFF2-40B4-BE49-F238E27FC236}">
              <a16:creationId xmlns:a16="http://schemas.microsoft.com/office/drawing/2014/main" id="{5AB3FFF1-E53D-491A-9FEE-B58EDAACFC9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97" name="Gerade Verbindung mit Pfeil 496">
          <a:extLst>
            <a:ext uri="{FF2B5EF4-FFF2-40B4-BE49-F238E27FC236}">
              <a16:creationId xmlns:a16="http://schemas.microsoft.com/office/drawing/2014/main" id="{FD8FC863-3A63-4691-98D9-F5C2E497A8D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98" name="Gerade Verbindung mit Pfeil 497">
          <a:extLst>
            <a:ext uri="{FF2B5EF4-FFF2-40B4-BE49-F238E27FC236}">
              <a16:creationId xmlns:a16="http://schemas.microsoft.com/office/drawing/2014/main" id="{19D9B75E-32D0-4E00-ACC4-1D6F71C2B2C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99" name="Gerade Verbindung mit Pfeil 498">
          <a:extLst>
            <a:ext uri="{FF2B5EF4-FFF2-40B4-BE49-F238E27FC236}">
              <a16:creationId xmlns:a16="http://schemas.microsoft.com/office/drawing/2014/main" id="{E49980CC-D73D-4733-A4B8-2EEBA323F66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00" name="Gerade Verbindung mit Pfeil 499">
          <a:extLst>
            <a:ext uri="{FF2B5EF4-FFF2-40B4-BE49-F238E27FC236}">
              <a16:creationId xmlns:a16="http://schemas.microsoft.com/office/drawing/2014/main" id="{408E3944-727B-4135-96DE-3E539269965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01" name="Gerade Verbindung mit Pfeil 500">
          <a:extLst>
            <a:ext uri="{FF2B5EF4-FFF2-40B4-BE49-F238E27FC236}">
              <a16:creationId xmlns:a16="http://schemas.microsoft.com/office/drawing/2014/main" id="{C6FAB890-E1B0-48F2-A236-1404CB550C2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02" name="Gerade Verbindung mit Pfeil 501">
          <a:extLst>
            <a:ext uri="{FF2B5EF4-FFF2-40B4-BE49-F238E27FC236}">
              <a16:creationId xmlns:a16="http://schemas.microsoft.com/office/drawing/2014/main" id="{A4DE2C67-9AE2-4475-B5B4-8FEF9D480DC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03" name="Gerade Verbindung mit Pfeil 502">
          <a:extLst>
            <a:ext uri="{FF2B5EF4-FFF2-40B4-BE49-F238E27FC236}">
              <a16:creationId xmlns:a16="http://schemas.microsoft.com/office/drawing/2014/main" id="{2D84D4F8-9EF8-497C-8146-C68D7345E72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04" name="Gerade Verbindung mit Pfeil 503">
          <a:extLst>
            <a:ext uri="{FF2B5EF4-FFF2-40B4-BE49-F238E27FC236}">
              <a16:creationId xmlns:a16="http://schemas.microsoft.com/office/drawing/2014/main" id="{8E458485-471C-47B1-96A6-8421BD40CC6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05" name="Gerade Verbindung mit Pfeil 504">
          <a:extLst>
            <a:ext uri="{FF2B5EF4-FFF2-40B4-BE49-F238E27FC236}">
              <a16:creationId xmlns:a16="http://schemas.microsoft.com/office/drawing/2014/main" id="{7D08C542-5F3D-486F-87E1-2458AC066E5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06" name="Gerade Verbindung mit Pfeil 505">
          <a:extLst>
            <a:ext uri="{FF2B5EF4-FFF2-40B4-BE49-F238E27FC236}">
              <a16:creationId xmlns:a16="http://schemas.microsoft.com/office/drawing/2014/main" id="{62BB1C87-1BD6-475D-B686-D09D4F2741C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07" name="Gerade Verbindung mit Pfeil 506">
          <a:extLst>
            <a:ext uri="{FF2B5EF4-FFF2-40B4-BE49-F238E27FC236}">
              <a16:creationId xmlns:a16="http://schemas.microsoft.com/office/drawing/2014/main" id="{CDC1F73D-8B28-42DE-A3F3-F50C9386103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08" name="Gerade Verbindung mit Pfeil 507">
          <a:extLst>
            <a:ext uri="{FF2B5EF4-FFF2-40B4-BE49-F238E27FC236}">
              <a16:creationId xmlns:a16="http://schemas.microsoft.com/office/drawing/2014/main" id="{2D3E4715-4822-494A-9E01-BB8A125423AB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09" name="Gerade Verbindung mit Pfeil 508">
          <a:extLst>
            <a:ext uri="{FF2B5EF4-FFF2-40B4-BE49-F238E27FC236}">
              <a16:creationId xmlns:a16="http://schemas.microsoft.com/office/drawing/2014/main" id="{348AE624-A706-46D4-8A1F-ADD0262EDD94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10" name="Gerade Verbindung mit Pfeil 509">
          <a:extLst>
            <a:ext uri="{FF2B5EF4-FFF2-40B4-BE49-F238E27FC236}">
              <a16:creationId xmlns:a16="http://schemas.microsoft.com/office/drawing/2014/main" id="{267D04C9-536F-45FA-BA05-52D3362AE11D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11" name="Gerade Verbindung mit Pfeil 510">
          <a:extLst>
            <a:ext uri="{FF2B5EF4-FFF2-40B4-BE49-F238E27FC236}">
              <a16:creationId xmlns:a16="http://schemas.microsoft.com/office/drawing/2014/main" id="{2BBF47DC-5C37-4DE5-BD3F-B3C740FE2C5D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12" name="Gerade Verbindung mit Pfeil 511">
          <a:extLst>
            <a:ext uri="{FF2B5EF4-FFF2-40B4-BE49-F238E27FC236}">
              <a16:creationId xmlns:a16="http://schemas.microsoft.com/office/drawing/2014/main" id="{ECDA23B4-568C-4F5E-BAF3-F73E88835BCC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13" name="Gerade Verbindung mit Pfeil 512">
          <a:extLst>
            <a:ext uri="{FF2B5EF4-FFF2-40B4-BE49-F238E27FC236}">
              <a16:creationId xmlns:a16="http://schemas.microsoft.com/office/drawing/2014/main" id="{B80421C7-04E1-445D-9774-0C7F168BAAAD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14" name="Gerade Verbindung mit Pfeil 513">
          <a:extLst>
            <a:ext uri="{FF2B5EF4-FFF2-40B4-BE49-F238E27FC236}">
              <a16:creationId xmlns:a16="http://schemas.microsoft.com/office/drawing/2014/main" id="{AAF482E6-3047-4DF9-8A67-C4D292902F09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15" name="Gerade Verbindung mit Pfeil 514">
          <a:extLst>
            <a:ext uri="{FF2B5EF4-FFF2-40B4-BE49-F238E27FC236}">
              <a16:creationId xmlns:a16="http://schemas.microsoft.com/office/drawing/2014/main" id="{85762390-09D3-463E-9644-E0A77CAF0DD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16" name="Gerade Verbindung mit Pfeil 515">
          <a:extLst>
            <a:ext uri="{FF2B5EF4-FFF2-40B4-BE49-F238E27FC236}">
              <a16:creationId xmlns:a16="http://schemas.microsoft.com/office/drawing/2014/main" id="{07EF8995-D3C5-4159-A6C0-824247236C2A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17" name="Gerade Verbindung mit Pfeil 516">
          <a:extLst>
            <a:ext uri="{FF2B5EF4-FFF2-40B4-BE49-F238E27FC236}">
              <a16:creationId xmlns:a16="http://schemas.microsoft.com/office/drawing/2014/main" id="{413C89A1-C390-4DFC-BB8A-465C8E6E54B5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18" name="Gerade Verbindung mit Pfeil 517">
          <a:extLst>
            <a:ext uri="{FF2B5EF4-FFF2-40B4-BE49-F238E27FC236}">
              <a16:creationId xmlns:a16="http://schemas.microsoft.com/office/drawing/2014/main" id="{D30729E8-87D7-44F8-8B45-E64BB313FA47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19" name="Gerade Verbindung mit Pfeil 518">
          <a:extLst>
            <a:ext uri="{FF2B5EF4-FFF2-40B4-BE49-F238E27FC236}">
              <a16:creationId xmlns:a16="http://schemas.microsoft.com/office/drawing/2014/main" id="{859D9A09-D7DA-4AD1-92E5-497CE62E780C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20" name="Gerade Verbindung mit Pfeil 519">
          <a:extLst>
            <a:ext uri="{FF2B5EF4-FFF2-40B4-BE49-F238E27FC236}">
              <a16:creationId xmlns:a16="http://schemas.microsoft.com/office/drawing/2014/main" id="{43792A1B-063A-461F-A552-DBFCB142559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21" name="Gerade Verbindung mit Pfeil 520">
          <a:extLst>
            <a:ext uri="{FF2B5EF4-FFF2-40B4-BE49-F238E27FC236}">
              <a16:creationId xmlns:a16="http://schemas.microsoft.com/office/drawing/2014/main" id="{80A58166-AF8F-49C9-A12F-E7F310ACF0D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22" name="Gerade Verbindung mit Pfeil 521">
          <a:extLst>
            <a:ext uri="{FF2B5EF4-FFF2-40B4-BE49-F238E27FC236}">
              <a16:creationId xmlns:a16="http://schemas.microsoft.com/office/drawing/2014/main" id="{C71D3DE1-1CB5-428D-8E03-FA9977FAA91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23" name="Gerade Verbindung mit Pfeil 522">
          <a:extLst>
            <a:ext uri="{FF2B5EF4-FFF2-40B4-BE49-F238E27FC236}">
              <a16:creationId xmlns:a16="http://schemas.microsoft.com/office/drawing/2014/main" id="{D46B7DC3-5CCF-4DE4-AD2D-871F8C737EC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24" name="Gerade Verbindung mit Pfeil 523">
          <a:extLst>
            <a:ext uri="{FF2B5EF4-FFF2-40B4-BE49-F238E27FC236}">
              <a16:creationId xmlns:a16="http://schemas.microsoft.com/office/drawing/2014/main" id="{DFE27C32-5075-4A55-961C-F46E47F7B80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25" name="Gerade Verbindung mit Pfeil 524">
          <a:extLst>
            <a:ext uri="{FF2B5EF4-FFF2-40B4-BE49-F238E27FC236}">
              <a16:creationId xmlns:a16="http://schemas.microsoft.com/office/drawing/2014/main" id="{198B24C9-20AB-47C1-84CD-CFDD754A857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26" name="Gerade Verbindung mit Pfeil 525">
          <a:extLst>
            <a:ext uri="{FF2B5EF4-FFF2-40B4-BE49-F238E27FC236}">
              <a16:creationId xmlns:a16="http://schemas.microsoft.com/office/drawing/2014/main" id="{1E6E12C0-F125-44CC-8343-8594AF9CAC1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27" name="Gerade Verbindung mit Pfeil 526">
          <a:extLst>
            <a:ext uri="{FF2B5EF4-FFF2-40B4-BE49-F238E27FC236}">
              <a16:creationId xmlns:a16="http://schemas.microsoft.com/office/drawing/2014/main" id="{63F51B0C-DA7F-4BF4-A5F2-26AA671B806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28" name="Gerade Verbindung mit Pfeil 527">
          <a:extLst>
            <a:ext uri="{FF2B5EF4-FFF2-40B4-BE49-F238E27FC236}">
              <a16:creationId xmlns:a16="http://schemas.microsoft.com/office/drawing/2014/main" id="{B5F96B36-E0A2-4C50-B8DC-F49CAAD48B9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29" name="Gerade Verbindung mit Pfeil 528">
          <a:extLst>
            <a:ext uri="{FF2B5EF4-FFF2-40B4-BE49-F238E27FC236}">
              <a16:creationId xmlns:a16="http://schemas.microsoft.com/office/drawing/2014/main" id="{C66640A3-74A7-4C39-A14D-9F0462CB387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30" name="Gerade Verbindung mit Pfeil 529">
          <a:extLst>
            <a:ext uri="{FF2B5EF4-FFF2-40B4-BE49-F238E27FC236}">
              <a16:creationId xmlns:a16="http://schemas.microsoft.com/office/drawing/2014/main" id="{789AE5C6-DD38-491B-B868-515375C55B9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31" name="Gerade Verbindung mit Pfeil 530">
          <a:extLst>
            <a:ext uri="{FF2B5EF4-FFF2-40B4-BE49-F238E27FC236}">
              <a16:creationId xmlns:a16="http://schemas.microsoft.com/office/drawing/2014/main" id="{DC0C02B5-8432-4A5D-8FAF-762143B0CC2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32" name="Gerade Verbindung mit Pfeil 531">
          <a:extLst>
            <a:ext uri="{FF2B5EF4-FFF2-40B4-BE49-F238E27FC236}">
              <a16:creationId xmlns:a16="http://schemas.microsoft.com/office/drawing/2014/main" id="{A06D424F-F6F4-4D80-8BC2-B8CD72D5939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33" name="Gerade Verbindung mit Pfeil 532">
          <a:extLst>
            <a:ext uri="{FF2B5EF4-FFF2-40B4-BE49-F238E27FC236}">
              <a16:creationId xmlns:a16="http://schemas.microsoft.com/office/drawing/2014/main" id="{7680BA0C-FFD3-4865-AE5D-FCCE006B229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34" name="Gerade Verbindung mit Pfeil 533">
          <a:extLst>
            <a:ext uri="{FF2B5EF4-FFF2-40B4-BE49-F238E27FC236}">
              <a16:creationId xmlns:a16="http://schemas.microsoft.com/office/drawing/2014/main" id="{57DA0661-2D04-4314-B17F-8E0A2FFB870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35" name="Gerade Verbindung mit Pfeil 534">
          <a:extLst>
            <a:ext uri="{FF2B5EF4-FFF2-40B4-BE49-F238E27FC236}">
              <a16:creationId xmlns:a16="http://schemas.microsoft.com/office/drawing/2014/main" id="{8483A963-9AE4-41FE-AC39-9F6D88E5B22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36" name="Gerade Verbindung mit Pfeil 535">
          <a:extLst>
            <a:ext uri="{FF2B5EF4-FFF2-40B4-BE49-F238E27FC236}">
              <a16:creationId xmlns:a16="http://schemas.microsoft.com/office/drawing/2014/main" id="{39DDBC7E-96FA-40C7-9A0F-8EA11788DCC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37" name="Gerade Verbindung mit Pfeil 536">
          <a:extLst>
            <a:ext uri="{FF2B5EF4-FFF2-40B4-BE49-F238E27FC236}">
              <a16:creationId xmlns:a16="http://schemas.microsoft.com/office/drawing/2014/main" id="{3A06E154-1CFC-4EF0-B7A4-160A2EFA85C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38" name="Gerade Verbindung mit Pfeil 537">
          <a:extLst>
            <a:ext uri="{FF2B5EF4-FFF2-40B4-BE49-F238E27FC236}">
              <a16:creationId xmlns:a16="http://schemas.microsoft.com/office/drawing/2014/main" id="{1B571F7D-0065-4C1D-818F-343DCE86DEF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39" name="Gerade Verbindung mit Pfeil 538">
          <a:extLst>
            <a:ext uri="{FF2B5EF4-FFF2-40B4-BE49-F238E27FC236}">
              <a16:creationId xmlns:a16="http://schemas.microsoft.com/office/drawing/2014/main" id="{7C9754E5-40E5-49D1-9CE0-FA115B17D23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40" name="Gerade Verbindung mit Pfeil 539">
          <a:extLst>
            <a:ext uri="{FF2B5EF4-FFF2-40B4-BE49-F238E27FC236}">
              <a16:creationId xmlns:a16="http://schemas.microsoft.com/office/drawing/2014/main" id="{396F0C16-B7E2-4313-B263-65194740C3C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41" name="Gerade Verbindung mit Pfeil 540">
          <a:extLst>
            <a:ext uri="{FF2B5EF4-FFF2-40B4-BE49-F238E27FC236}">
              <a16:creationId xmlns:a16="http://schemas.microsoft.com/office/drawing/2014/main" id="{FC08B74A-9EB8-48FA-B52C-085F638F16F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42" name="Gerade Verbindung mit Pfeil 541">
          <a:extLst>
            <a:ext uri="{FF2B5EF4-FFF2-40B4-BE49-F238E27FC236}">
              <a16:creationId xmlns:a16="http://schemas.microsoft.com/office/drawing/2014/main" id="{9ADC178B-4D2A-46A0-9891-AD5AEA7A587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43" name="Gerade Verbindung mit Pfeil 542">
          <a:extLst>
            <a:ext uri="{FF2B5EF4-FFF2-40B4-BE49-F238E27FC236}">
              <a16:creationId xmlns:a16="http://schemas.microsoft.com/office/drawing/2014/main" id="{42179BF2-70BE-4229-8088-3A9002F5B1C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44" name="Gerade Verbindung mit Pfeil 543">
          <a:extLst>
            <a:ext uri="{FF2B5EF4-FFF2-40B4-BE49-F238E27FC236}">
              <a16:creationId xmlns:a16="http://schemas.microsoft.com/office/drawing/2014/main" id="{0D80E7E4-5CD1-4270-A199-E546A61CFB4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45" name="Gerade Verbindung mit Pfeil 544">
          <a:extLst>
            <a:ext uri="{FF2B5EF4-FFF2-40B4-BE49-F238E27FC236}">
              <a16:creationId xmlns:a16="http://schemas.microsoft.com/office/drawing/2014/main" id="{A41CA205-82B2-460D-A6DF-5EBF1A30AD4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46" name="Gerade Verbindung mit Pfeil 545">
          <a:extLst>
            <a:ext uri="{FF2B5EF4-FFF2-40B4-BE49-F238E27FC236}">
              <a16:creationId xmlns:a16="http://schemas.microsoft.com/office/drawing/2014/main" id="{E0797B7D-5E16-4527-8D4B-5D937533FB9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47" name="Gerade Verbindung mit Pfeil 546">
          <a:extLst>
            <a:ext uri="{FF2B5EF4-FFF2-40B4-BE49-F238E27FC236}">
              <a16:creationId xmlns:a16="http://schemas.microsoft.com/office/drawing/2014/main" id="{EEA583F5-714B-4C2E-9F6E-02A7C1ED2D0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48" name="Gerade Verbindung mit Pfeil 547">
          <a:extLst>
            <a:ext uri="{FF2B5EF4-FFF2-40B4-BE49-F238E27FC236}">
              <a16:creationId xmlns:a16="http://schemas.microsoft.com/office/drawing/2014/main" id="{B309D21D-F63E-4CAE-9B53-C063E82AAC5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49" name="Gerade Verbindung mit Pfeil 548">
          <a:extLst>
            <a:ext uri="{FF2B5EF4-FFF2-40B4-BE49-F238E27FC236}">
              <a16:creationId xmlns:a16="http://schemas.microsoft.com/office/drawing/2014/main" id="{434DA46A-B940-4E67-8CED-43A1EBCD154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50" name="Gerade Verbindung mit Pfeil 549">
          <a:extLst>
            <a:ext uri="{FF2B5EF4-FFF2-40B4-BE49-F238E27FC236}">
              <a16:creationId xmlns:a16="http://schemas.microsoft.com/office/drawing/2014/main" id="{E41535B8-53EF-48B9-8D87-8B963D7C28F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51" name="Gerade Verbindung mit Pfeil 550">
          <a:extLst>
            <a:ext uri="{FF2B5EF4-FFF2-40B4-BE49-F238E27FC236}">
              <a16:creationId xmlns:a16="http://schemas.microsoft.com/office/drawing/2014/main" id="{38D7CFDA-6E63-4E79-B144-1B7C79ECDD9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52" name="Gerade Verbindung mit Pfeil 551">
          <a:extLst>
            <a:ext uri="{FF2B5EF4-FFF2-40B4-BE49-F238E27FC236}">
              <a16:creationId xmlns:a16="http://schemas.microsoft.com/office/drawing/2014/main" id="{311F6853-1CA3-4E15-8443-6F6EA3134D4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53" name="Gerade Verbindung mit Pfeil 552">
          <a:extLst>
            <a:ext uri="{FF2B5EF4-FFF2-40B4-BE49-F238E27FC236}">
              <a16:creationId xmlns:a16="http://schemas.microsoft.com/office/drawing/2014/main" id="{3B8254F3-E436-4BFF-8557-710AA4022F8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54" name="Gerade Verbindung mit Pfeil 553">
          <a:extLst>
            <a:ext uri="{FF2B5EF4-FFF2-40B4-BE49-F238E27FC236}">
              <a16:creationId xmlns:a16="http://schemas.microsoft.com/office/drawing/2014/main" id="{652BF44D-7290-4A49-A524-8E7B14A1EED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55" name="Gerade Verbindung mit Pfeil 554">
          <a:extLst>
            <a:ext uri="{FF2B5EF4-FFF2-40B4-BE49-F238E27FC236}">
              <a16:creationId xmlns:a16="http://schemas.microsoft.com/office/drawing/2014/main" id="{080F24B5-E3AF-4D82-9F71-078779DEEB3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56" name="Gerade Verbindung mit Pfeil 555">
          <a:extLst>
            <a:ext uri="{FF2B5EF4-FFF2-40B4-BE49-F238E27FC236}">
              <a16:creationId xmlns:a16="http://schemas.microsoft.com/office/drawing/2014/main" id="{45E0D463-8B7A-40CB-9579-D048D6918AF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57" name="Gerade Verbindung mit Pfeil 556">
          <a:extLst>
            <a:ext uri="{FF2B5EF4-FFF2-40B4-BE49-F238E27FC236}">
              <a16:creationId xmlns:a16="http://schemas.microsoft.com/office/drawing/2014/main" id="{9DDBDC38-2858-44D8-AB27-F62ABC46D76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58" name="Gerade Verbindung mit Pfeil 557">
          <a:extLst>
            <a:ext uri="{FF2B5EF4-FFF2-40B4-BE49-F238E27FC236}">
              <a16:creationId xmlns:a16="http://schemas.microsoft.com/office/drawing/2014/main" id="{11AF2363-9503-4658-867D-E9855021467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59" name="Gerade Verbindung mit Pfeil 558">
          <a:extLst>
            <a:ext uri="{FF2B5EF4-FFF2-40B4-BE49-F238E27FC236}">
              <a16:creationId xmlns:a16="http://schemas.microsoft.com/office/drawing/2014/main" id="{7E2A8DF8-06EB-40AA-BBAD-34DC47537CD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60" name="Gerade Verbindung mit Pfeil 559">
          <a:extLst>
            <a:ext uri="{FF2B5EF4-FFF2-40B4-BE49-F238E27FC236}">
              <a16:creationId xmlns:a16="http://schemas.microsoft.com/office/drawing/2014/main" id="{BAFFD556-D68F-4DF0-8BBB-77D35CD7225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61" name="Gerade Verbindung mit Pfeil 560">
          <a:extLst>
            <a:ext uri="{FF2B5EF4-FFF2-40B4-BE49-F238E27FC236}">
              <a16:creationId xmlns:a16="http://schemas.microsoft.com/office/drawing/2014/main" id="{7B192F7F-570F-439C-A4F3-22C9F0343A3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62" name="Gerade Verbindung mit Pfeil 561">
          <a:extLst>
            <a:ext uri="{FF2B5EF4-FFF2-40B4-BE49-F238E27FC236}">
              <a16:creationId xmlns:a16="http://schemas.microsoft.com/office/drawing/2014/main" id="{E2B69B83-9F5D-44F3-B5DC-A85FD4A254C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63" name="Gerade Verbindung mit Pfeil 562">
          <a:extLst>
            <a:ext uri="{FF2B5EF4-FFF2-40B4-BE49-F238E27FC236}">
              <a16:creationId xmlns:a16="http://schemas.microsoft.com/office/drawing/2014/main" id="{D24B5107-4467-427F-8272-9EBBE84F9ED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64" name="Gerade Verbindung mit Pfeil 563">
          <a:extLst>
            <a:ext uri="{FF2B5EF4-FFF2-40B4-BE49-F238E27FC236}">
              <a16:creationId xmlns:a16="http://schemas.microsoft.com/office/drawing/2014/main" id="{60F5FDEF-BE7B-4B5A-ABA8-44C9AC9F3BE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65" name="Gerade Verbindung mit Pfeil 564">
          <a:extLst>
            <a:ext uri="{FF2B5EF4-FFF2-40B4-BE49-F238E27FC236}">
              <a16:creationId xmlns:a16="http://schemas.microsoft.com/office/drawing/2014/main" id="{3073144F-A5D4-42D3-B7D3-E580E13C4E0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66" name="Gerade Verbindung mit Pfeil 565">
          <a:extLst>
            <a:ext uri="{FF2B5EF4-FFF2-40B4-BE49-F238E27FC236}">
              <a16:creationId xmlns:a16="http://schemas.microsoft.com/office/drawing/2014/main" id="{1A7BF098-4688-4D6D-9F51-61B517DE9A2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67" name="Gerade Verbindung mit Pfeil 566">
          <a:extLst>
            <a:ext uri="{FF2B5EF4-FFF2-40B4-BE49-F238E27FC236}">
              <a16:creationId xmlns:a16="http://schemas.microsoft.com/office/drawing/2014/main" id="{56916D6B-DA10-4C44-8257-616D3B5CADF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68" name="Gerade Verbindung mit Pfeil 567">
          <a:extLst>
            <a:ext uri="{FF2B5EF4-FFF2-40B4-BE49-F238E27FC236}">
              <a16:creationId xmlns:a16="http://schemas.microsoft.com/office/drawing/2014/main" id="{C347F1FD-2796-4622-B70D-F2C30EAC2FE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69" name="Gerade Verbindung mit Pfeil 568">
          <a:extLst>
            <a:ext uri="{FF2B5EF4-FFF2-40B4-BE49-F238E27FC236}">
              <a16:creationId xmlns:a16="http://schemas.microsoft.com/office/drawing/2014/main" id="{ED65D3B7-5EF7-4703-9B70-EAA4701DF61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70" name="Gerade Verbindung mit Pfeil 569">
          <a:extLst>
            <a:ext uri="{FF2B5EF4-FFF2-40B4-BE49-F238E27FC236}">
              <a16:creationId xmlns:a16="http://schemas.microsoft.com/office/drawing/2014/main" id="{956ECD94-DA04-45E2-820E-28E96526541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71" name="Gerade Verbindung mit Pfeil 570">
          <a:extLst>
            <a:ext uri="{FF2B5EF4-FFF2-40B4-BE49-F238E27FC236}">
              <a16:creationId xmlns:a16="http://schemas.microsoft.com/office/drawing/2014/main" id="{C4AE3CCB-DD6A-47A7-8C19-6B9D736FCA0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72" name="Gerade Verbindung mit Pfeil 571">
          <a:extLst>
            <a:ext uri="{FF2B5EF4-FFF2-40B4-BE49-F238E27FC236}">
              <a16:creationId xmlns:a16="http://schemas.microsoft.com/office/drawing/2014/main" id="{50489B61-178A-4A63-8626-FD440FC807D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73" name="Gerade Verbindung mit Pfeil 572">
          <a:extLst>
            <a:ext uri="{FF2B5EF4-FFF2-40B4-BE49-F238E27FC236}">
              <a16:creationId xmlns:a16="http://schemas.microsoft.com/office/drawing/2014/main" id="{332B85F4-0C2E-4C39-8F12-D099647944D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74" name="Gerade Verbindung mit Pfeil 573">
          <a:extLst>
            <a:ext uri="{FF2B5EF4-FFF2-40B4-BE49-F238E27FC236}">
              <a16:creationId xmlns:a16="http://schemas.microsoft.com/office/drawing/2014/main" id="{D04958F7-2E7F-4B90-BC4E-A636DA6DC31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75" name="Gerade Verbindung mit Pfeil 574">
          <a:extLst>
            <a:ext uri="{FF2B5EF4-FFF2-40B4-BE49-F238E27FC236}">
              <a16:creationId xmlns:a16="http://schemas.microsoft.com/office/drawing/2014/main" id="{317B09F0-FAE5-4D7B-A982-FF8F12DA378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76" name="Gerade Verbindung mit Pfeil 575">
          <a:extLst>
            <a:ext uri="{FF2B5EF4-FFF2-40B4-BE49-F238E27FC236}">
              <a16:creationId xmlns:a16="http://schemas.microsoft.com/office/drawing/2014/main" id="{E5A6683D-8506-420B-8B0F-6605E0A752C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77" name="Gerade Verbindung mit Pfeil 576">
          <a:extLst>
            <a:ext uri="{FF2B5EF4-FFF2-40B4-BE49-F238E27FC236}">
              <a16:creationId xmlns:a16="http://schemas.microsoft.com/office/drawing/2014/main" id="{B353F152-CA18-47FB-8193-CCA235A48A1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78" name="Gerade Verbindung mit Pfeil 577">
          <a:extLst>
            <a:ext uri="{FF2B5EF4-FFF2-40B4-BE49-F238E27FC236}">
              <a16:creationId xmlns:a16="http://schemas.microsoft.com/office/drawing/2014/main" id="{A2245D31-138A-40AC-A7CD-1B4177B2C42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79" name="Gerade Verbindung mit Pfeil 578">
          <a:extLst>
            <a:ext uri="{FF2B5EF4-FFF2-40B4-BE49-F238E27FC236}">
              <a16:creationId xmlns:a16="http://schemas.microsoft.com/office/drawing/2014/main" id="{0D9E0511-EF86-4AB4-8687-3D85B65B04D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80" name="Gerade Verbindung mit Pfeil 579">
          <a:extLst>
            <a:ext uri="{FF2B5EF4-FFF2-40B4-BE49-F238E27FC236}">
              <a16:creationId xmlns:a16="http://schemas.microsoft.com/office/drawing/2014/main" id="{32E48F7D-68D9-4D11-941E-FC9149CA9D41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81" name="Gerade Verbindung mit Pfeil 580">
          <a:extLst>
            <a:ext uri="{FF2B5EF4-FFF2-40B4-BE49-F238E27FC236}">
              <a16:creationId xmlns:a16="http://schemas.microsoft.com/office/drawing/2014/main" id="{7D2BE4C9-47A0-4220-AE1A-B0798F895474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82" name="Gerade Verbindung mit Pfeil 581">
          <a:extLst>
            <a:ext uri="{FF2B5EF4-FFF2-40B4-BE49-F238E27FC236}">
              <a16:creationId xmlns:a16="http://schemas.microsoft.com/office/drawing/2014/main" id="{D4FA851B-637F-4884-A1A1-17FA54126BDA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83" name="Gerade Verbindung mit Pfeil 582">
          <a:extLst>
            <a:ext uri="{FF2B5EF4-FFF2-40B4-BE49-F238E27FC236}">
              <a16:creationId xmlns:a16="http://schemas.microsoft.com/office/drawing/2014/main" id="{965D7EDC-EA2F-4518-804E-12880A81CD42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84" name="Gerade Verbindung mit Pfeil 583">
          <a:extLst>
            <a:ext uri="{FF2B5EF4-FFF2-40B4-BE49-F238E27FC236}">
              <a16:creationId xmlns:a16="http://schemas.microsoft.com/office/drawing/2014/main" id="{16E0AA8C-CA88-4CF6-8515-45F15DCB20D5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85" name="Gerade Verbindung mit Pfeil 584">
          <a:extLst>
            <a:ext uri="{FF2B5EF4-FFF2-40B4-BE49-F238E27FC236}">
              <a16:creationId xmlns:a16="http://schemas.microsoft.com/office/drawing/2014/main" id="{CCD8DE79-B866-47EB-BD93-B9871E69BA84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86" name="Gerade Verbindung mit Pfeil 585">
          <a:extLst>
            <a:ext uri="{FF2B5EF4-FFF2-40B4-BE49-F238E27FC236}">
              <a16:creationId xmlns:a16="http://schemas.microsoft.com/office/drawing/2014/main" id="{1DA4A8A6-B1AB-43B2-8E52-39C5631134DA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87" name="Gerade Verbindung mit Pfeil 586">
          <a:extLst>
            <a:ext uri="{FF2B5EF4-FFF2-40B4-BE49-F238E27FC236}">
              <a16:creationId xmlns:a16="http://schemas.microsoft.com/office/drawing/2014/main" id="{AC66E53F-FB6B-46C5-BFD0-34C599DB96E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88" name="Gerade Verbindung mit Pfeil 587">
          <a:extLst>
            <a:ext uri="{FF2B5EF4-FFF2-40B4-BE49-F238E27FC236}">
              <a16:creationId xmlns:a16="http://schemas.microsoft.com/office/drawing/2014/main" id="{C6704385-7F13-4FCF-9546-DF93AFF310D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89" name="Gerade Verbindung mit Pfeil 588">
          <a:extLst>
            <a:ext uri="{FF2B5EF4-FFF2-40B4-BE49-F238E27FC236}">
              <a16:creationId xmlns:a16="http://schemas.microsoft.com/office/drawing/2014/main" id="{9D8005AA-154C-4C02-8190-111877212622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90" name="Gerade Verbindung mit Pfeil 589">
          <a:extLst>
            <a:ext uri="{FF2B5EF4-FFF2-40B4-BE49-F238E27FC236}">
              <a16:creationId xmlns:a16="http://schemas.microsoft.com/office/drawing/2014/main" id="{97A1940E-DE62-46D9-BD04-6451EB869A8A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91" name="Gerade Verbindung mit Pfeil 590">
          <a:extLst>
            <a:ext uri="{FF2B5EF4-FFF2-40B4-BE49-F238E27FC236}">
              <a16:creationId xmlns:a16="http://schemas.microsoft.com/office/drawing/2014/main" id="{1EC15A37-D5DC-410F-973E-9AEBA28A4B38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92" name="Gerade Verbindung mit Pfeil 591">
          <a:extLst>
            <a:ext uri="{FF2B5EF4-FFF2-40B4-BE49-F238E27FC236}">
              <a16:creationId xmlns:a16="http://schemas.microsoft.com/office/drawing/2014/main" id="{9B2B2408-D2FA-40DF-B89E-8677DCA7812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93" name="Gerade Verbindung mit Pfeil 592">
          <a:extLst>
            <a:ext uri="{FF2B5EF4-FFF2-40B4-BE49-F238E27FC236}">
              <a16:creationId xmlns:a16="http://schemas.microsoft.com/office/drawing/2014/main" id="{C19FFD4A-CF59-4B05-AA15-C7A6BD9545A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94" name="Gerade Verbindung mit Pfeil 593">
          <a:extLst>
            <a:ext uri="{FF2B5EF4-FFF2-40B4-BE49-F238E27FC236}">
              <a16:creationId xmlns:a16="http://schemas.microsoft.com/office/drawing/2014/main" id="{F724EA24-73A0-4AA0-89B6-9E0ED4889FC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95" name="Gerade Verbindung mit Pfeil 594">
          <a:extLst>
            <a:ext uri="{FF2B5EF4-FFF2-40B4-BE49-F238E27FC236}">
              <a16:creationId xmlns:a16="http://schemas.microsoft.com/office/drawing/2014/main" id="{69B6B642-8C9F-432D-829A-3291A25CB54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96" name="Gerade Verbindung mit Pfeil 595">
          <a:extLst>
            <a:ext uri="{FF2B5EF4-FFF2-40B4-BE49-F238E27FC236}">
              <a16:creationId xmlns:a16="http://schemas.microsoft.com/office/drawing/2014/main" id="{51AC7DEA-5B4F-4DF1-9A37-8BCCC8314F6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97" name="Gerade Verbindung mit Pfeil 596">
          <a:extLst>
            <a:ext uri="{FF2B5EF4-FFF2-40B4-BE49-F238E27FC236}">
              <a16:creationId xmlns:a16="http://schemas.microsoft.com/office/drawing/2014/main" id="{DF1E60C0-6A47-477E-A915-D77F47EDE55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98" name="Gerade Verbindung mit Pfeil 597">
          <a:extLst>
            <a:ext uri="{FF2B5EF4-FFF2-40B4-BE49-F238E27FC236}">
              <a16:creationId xmlns:a16="http://schemas.microsoft.com/office/drawing/2014/main" id="{F8A7DFDF-43E7-43F4-BABF-0BE4F53F7BE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99" name="Gerade Verbindung mit Pfeil 598">
          <a:extLst>
            <a:ext uri="{FF2B5EF4-FFF2-40B4-BE49-F238E27FC236}">
              <a16:creationId xmlns:a16="http://schemas.microsoft.com/office/drawing/2014/main" id="{BA5F85A4-BEEC-4D8E-BD1B-B8529D61DD1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00" name="Gerade Verbindung mit Pfeil 599">
          <a:extLst>
            <a:ext uri="{FF2B5EF4-FFF2-40B4-BE49-F238E27FC236}">
              <a16:creationId xmlns:a16="http://schemas.microsoft.com/office/drawing/2014/main" id="{67E85472-3D84-4A58-B7B6-8D5D9422025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01" name="Gerade Verbindung mit Pfeil 600">
          <a:extLst>
            <a:ext uri="{FF2B5EF4-FFF2-40B4-BE49-F238E27FC236}">
              <a16:creationId xmlns:a16="http://schemas.microsoft.com/office/drawing/2014/main" id="{3DF23F84-6BCE-4A11-A207-B0EA4C8D9BC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02" name="Gerade Verbindung mit Pfeil 601">
          <a:extLst>
            <a:ext uri="{FF2B5EF4-FFF2-40B4-BE49-F238E27FC236}">
              <a16:creationId xmlns:a16="http://schemas.microsoft.com/office/drawing/2014/main" id="{23865716-D6A1-4751-A657-6ED2F6ABA5B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03" name="Gerade Verbindung mit Pfeil 602">
          <a:extLst>
            <a:ext uri="{FF2B5EF4-FFF2-40B4-BE49-F238E27FC236}">
              <a16:creationId xmlns:a16="http://schemas.microsoft.com/office/drawing/2014/main" id="{422A3DD8-0977-4216-9DBD-44463F77942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04" name="Gerade Verbindung mit Pfeil 603">
          <a:extLst>
            <a:ext uri="{FF2B5EF4-FFF2-40B4-BE49-F238E27FC236}">
              <a16:creationId xmlns:a16="http://schemas.microsoft.com/office/drawing/2014/main" id="{DCCAA2A9-2F78-462B-A920-3BD2F974284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05" name="Gerade Verbindung mit Pfeil 604">
          <a:extLst>
            <a:ext uri="{FF2B5EF4-FFF2-40B4-BE49-F238E27FC236}">
              <a16:creationId xmlns:a16="http://schemas.microsoft.com/office/drawing/2014/main" id="{0CB1713F-3570-41FD-94E5-94C36C76600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06" name="Gerade Verbindung mit Pfeil 605">
          <a:extLst>
            <a:ext uri="{FF2B5EF4-FFF2-40B4-BE49-F238E27FC236}">
              <a16:creationId xmlns:a16="http://schemas.microsoft.com/office/drawing/2014/main" id="{8A2F644E-B745-4005-A6FB-47641AE9794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07" name="Gerade Verbindung mit Pfeil 606">
          <a:extLst>
            <a:ext uri="{FF2B5EF4-FFF2-40B4-BE49-F238E27FC236}">
              <a16:creationId xmlns:a16="http://schemas.microsoft.com/office/drawing/2014/main" id="{0814C366-FED4-4508-9005-047FDDC5162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08" name="Gerade Verbindung mit Pfeil 607">
          <a:extLst>
            <a:ext uri="{FF2B5EF4-FFF2-40B4-BE49-F238E27FC236}">
              <a16:creationId xmlns:a16="http://schemas.microsoft.com/office/drawing/2014/main" id="{9AF05904-DCB1-417C-8964-34E874739AB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09" name="Gerade Verbindung mit Pfeil 608">
          <a:extLst>
            <a:ext uri="{FF2B5EF4-FFF2-40B4-BE49-F238E27FC236}">
              <a16:creationId xmlns:a16="http://schemas.microsoft.com/office/drawing/2014/main" id="{7026D5A0-E152-441B-B371-C39FA535E34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10" name="Gerade Verbindung mit Pfeil 609">
          <a:extLst>
            <a:ext uri="{FF2B5EF4-FFF2-40B4-BE49-F238E27FC236}">
              <a16:creationId xmlns:a16="http://schemas.microsoft.com/office/drawing/2014/main" id="{E076AFDB-E30C-4768-9D67-C5E97F9D3E8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11" name="Gerade Verbindung mit Pfeil 610">
          <a:extLst>
            <a:ext uri="{FF2B5EF4-FFF2-40B4-BE49-F238E27FC236}">
              <a16:creationId xmlns:a16="http://schemas.microsoft.com/office/drawing/2014/main" id="{44646DD5-42C4-44B7-BD9B-9E13DDC78F9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12" name="Gerade Verbindung mit Pfeil 611">
          <a:extLst>
            <a:ext uri="{FF2B5EF4-FFF2-40B4-BE49-F238E27FC236}">
              <a16:creationId xmlns:a16="http://schemas.microsoft.com/office/drawing/2014/main" id="{68D4DBE5-0B50-43E7-9B83-D76B2F7C1E5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13" name="Gerade Verbindung mit Pfeil 612">
          <a:extLst>
            <a:ext uri="{FF2B5EF4-FFF2-40B4-BE49-F238E27FC236}">
              <a16:creationId xmlns:a16="http://schemas.microsoft.com/office/drawing/2014/main" id="{62FA91C1-EAE0-4892-AFA8-74D63013A6E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14" name="Gerade Verbindung mit Pfeil 613">
          <a:extLst>
            <a:ext uri="{FF2B5EF4-FFF2-40B4-BE49-F238E27FC236}">
              <a16:creationId xmlns:a16="http://schemas.microsoft.com/office/drawing/2014/main" id="{56D25B4D-186E-4AA9-BEB2-281F4CDE291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15" name="Gerade Verbindung mit Pfeil 614">
          <a:extLst>
            <a:ext uri="{FF2B5EF4-FFF2-40B4-BE49-F238E27FC236}">
              <a16:creationId xmlns:a16="http://schemas.microsoft.com/office/drawing/2014/main" id="{E7782D10-1DFB-4890-B2F3-1C2C4D33E35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16" name="Gerade Verbindung mit Pfeil 615">
          <a:extLst>
            <a:ext uri="{FF2B5EF4-FFF2-40B4-BE49-F238E27FC236}">
              <a16:creationId xmlns:a16="http://schemas.microsoft.com/office/drawing/2014/main" id="{4258EF25-0314-4572-9240-6A247011E6E9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17" name="Gerade Verbindung mit Pfeil 616">
          <a:extLst>
            <a:ext uri="{FF2B5EF4-FFF2-40B4-BE49-F238E27FC236}">
              <a16:creationId xmlns:a16="http://schemas.microsoft.com/office/drawing/2014/main" id="{9442E8C5-E7EF-4B5B-A24D-D3FA6D838244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18" name="Gerade Verbindung mit Pfeil 617">
          <a:extLst>
            <a:ext uri="{FF2B5EF4-FFF2-40B4-BE49-F238E27FC236}">
              <a16:creationId xmlns:a16="http://schemas.microsoft.com/office/drawing/2014/main" id="{692388BD-E968-4BEE-AE51-98941CDC3CC7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19" name="Gerade Verbindung mit Pfeil 618">
          <a:extLst>
            <a:ext uri="{FF2B5EF4-FFF2-40B4-BE49-F238E27FC236}">
              <a16:creationId xmlns:a16="http://schemas.microsoft.com/office/drawing/2014/main" id="{9B27514F-78CE-4596-9011-3F0B826E0971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20" name="Gerade Verbindung mit Pfeil 619">
          <a:extLst>
            <a:ext uri="{FF2B5EF4-FFF2-40B4-BE49-F238E27FC236}">
              <a16:creationId xmlns:a16="http://schemas.microsoft.com/office/drawing/2014/main" id="{D94656AB-B7D0-4CFB-B2DA-D0BF2402F788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21" name="Gerade Verbindung mit Pfeil 620">
          <a:extLst>
            <a:ext uri="{FF2B5EF4-FFF2-40B4-BE49-F238E27FC236}">
              <a16:creationId xmlns:a16="http://schemas.microsoft.com/office/drawing/2014/main" id="{9A58862E-C4DD-42B0-A0B0-2B7EB1B9F96A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22" name="Gerade Verbindung mit Pfeil 621">
          <a:extLst>
            <a:ext uri="{FF2B5EF4-FFF2-40B4-BE49-F238E27FC236}">
              <a16:creationId xmlns:a16="http://schemas.microsoft.com/office/drawing/2014/main" id="{5D37E6FB-C3DD-4D8F-B247-B19E5F40EBF5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23" name="Gerade Verbindung mit Pfeil 622">
          <a:extLst>
            <a:ext uri="{FF2B5EF4-FFF2-40B4-BE49-F238E27FC236}">
              <a16:creationId xmlns:a16="http://schemas.microsoft.com/office/drawing/2014/main" id="{332EDCF9-D1D9-456D-8087-6F569B31E407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24" name="Gerade Verbindung mit Pfeil 623">
          <a:extLst>
            <a:ext uri="{FF2B5EF4-FFF2-40B4-BE49-F238E27FC236}">
              <a16:creationId xmlns:a16="http://schemas.microsoft.com/office/drawing/2014/main" id="{012D7AA3-1F62-46EF-B280-231D6994D31D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25" name="Gerade Verbindung mit Pfeil 624">
          <a:extLst>
            <a:ext uri="{FF2B5EF4-FFF2-40B4-BE49-F238E27FC236}">
              <a16:creationId xmlns:a16="http://schemas.microsoft.com/office/drawing/2014/main" id="{0BB8F59C-AB45-4A57-B990-6F77C0465B2F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26" name="Gerade Verbindung mit Pfeil 625">
          <a:extLst>
            <a:ext uri="{FF2B5EF4-FFF2-40B4-BE49-F238E27FC236}">
              <a16:creationId xmlns:a16="http://schemas.microsoft.com/office/drawing/2014/main" id="{C5C2ABB5-480D-48D5-BCFE-43DB1EE8110C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27" name="Gerade Verbindung mit Pfeil 626">
          <a:extLst>
            <a:ext uri="{FF2B5EF4-FFF2-40B4-BE49-F238E27FC236}">
              <a16:creationId xmlns:a16="http://schemas.microsoft.com/office/drawing/2014/main" id="{07094C5F-0A83-45CF-827B-3E72C28FC866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28" name="Gerade Verbindung mit Pfeil 627">
          <a:extLst>
            <a:ext uri="{FF2B5EF4-FFF2-40B4-BE49-F238E27FC236}">
              <a16:creationId xmlns:a16="http://schemas.microsoft.com/office/drawing/2014/main" id="{F1C7BF75-7799-4CBC-BF96-DCAAC792B91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29" name="Gerade Verbindung mit Pfeil 628">
          <a:extLst>
            <a:ext uri="{FF2B5EF4-FFF2-40B4-BE49-F238E27FC236}">
              <a16:creationId xmlns:a16="http://schemas.microsoft.com/office/drawing/2014/main" id="{95B9B825-8563-4A2C-984B-9ED7ED996F6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30" name="Gerade Verbindung mit Pfeil 629">
          <a:extLst>
            <a:ext uri="{FF2B5EF4-FFF2-40B4-BE49-F238E27FC236}">
              <a16:creationId xmlns:a16="http://schemas.microsoft.com/office/drawing/2014/main" id="{FA6730AB-9EBA-45EE-8B21-89164C0D534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31" name="Gerade Verbindung mit Pfeil 630">
          <a:extLst>
            <a:ext uri="{FF2B5EF4-FFF2-40B4-BE49-F238E27FC236}">
              <a16:creationId xmlns:a16="http://schemas.microsoft.com/office/drawing/2014/main" id="{63C18564-B4F9-49DF-8C78-0EC77931DDC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32" name="Gerade Verbindung mit Pfeil 631">
          <a:extLst>
            <a:ext uri="{FF2B5EF4-FFF2-40B4-BE49-F238E27FC236}">
              <a16:creationId xmlns:a16="http://schemas.microsoft.com/office/drawing/2014/main" id="{068A8188-0787-499F-BA45-5627DBA0D21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33" name="Gerade Verbindung mit Pfeil 632">
          <a:extLst>
            <a:ext uri="{FF2B5EF4-FFF2-40B4-BE49-F238E27FC236}">
              <a16:creationId xmlns:a16="http://schemas.microsoft.com/office/drawing/2014/main" id="{B1AE8F3B-5874-42F5-8CB0-C0775373CDA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34" name="Gerade Verbindung mit Pfeil 633">
          <a:extLst>
            <a:ext uri="{FF2B5EF4-FFF2-40B4-BE49-F238E27FC236}">
              <a16:creationId xmlns:a16="http://schemas.microsoft.com/office/drawing/2014/main" id="{767CAD3C-4B7E-418B-AA85-FA986024A32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35" name="Gerade Verbindung mit Pfeil 634">
          <a:extLst>
            <a:ext uri="{FF2B5EF4-FFF2-40B4-BE49-F238E27FC236}">
              <a16:creationId xmlns:a16="http://schemas.microsoft.com/office/drawing/2014/main" id="{ECD28A72-E85E-46E8-800A-0FE9E42C7A5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36" name="Gerade Verbindung mit Pfeil 635">
          <a:extLst>
            <a:ext uri="{FF2B5EF4-FFF2-40B4-BE49-F238E27FC236}">
              <a16:creationId xmlns:a16="http://schemas.microsoft.com/office/drawing/2014/main" id="{7D7D19DB-BCFE-4CAF-8B64-B2EAAE3038D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37" name="Gerade Verbindung mit Pfeil 636">
          <a:extLst>
            <a:ext uri="{FF2B5EF4-FFF2-40B4-BE49-F238E27FC236}">
              <a16:creationId xmlns:a16="http://schemas.microsoft.com/office/drawing/2014/main" id="{4B018824-A24E-4B82-98F9-B7895198DCB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38" name="Gerade Verbindung mit Pfeil 637">
          <a:extLst>
            <a:ext uri="{FF2B5EF4-FFF2-40B4-BE49-F238E27FC236}">
              <a16:creationId xmlns:a16="http://schemas.microsoft.com/office/drawing/2014/main" id="{16F6470C-2ECB-48C1-A1BB-068CF22E78F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39" name="Gerade Verbindung mit Pfeil 638">
          <a:extLst>
            <a:ext uri="{FF2B5EF4-FFF2-40B4-BE49-F238E27FC236}">
              <a16:creationId xmlns:a16="http://schemas.microsoft.com/office/drawing/2014/main" id="{13930A51-B29A-4D75-BECB-2133C9F1CC8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40" name="Gerade Verbindung mit Pfeil 639">
          <a:extLst>
            <a:ext uri="{FF2B5EF4-FFF2-40B4-BE49-F238E27FC236}">
              <a16:creationId xmlns:a16="http://schemas.microsoft.com/office/drawing/2014/main" id="{EC5C90D9-033D-4EDD-AE57-2B61D7EBF2E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41" name="Gerade Verbindung mit Pfeil 640">
          <a:extLst>
            <a:ext uri="{FF2B5EF4-FFF2-40B4-BE49-F238E27FC236}">
              <a16:creationId xmlns:a16="http://schemas.microsoft.com/office/drawing/2014/main" id="{764C0330-9577-4ED2-8963-E65C1FBECAC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42" name="Gerade Verbindung mit Pfeil 641">
          <a:extLst>
            <a:ext uri="{FF2B5EF4-FFF2-40B4-BE49-F238E27FC236}">
              <a16:creationId xmlns:a16="http://schemas.microsoft.com/office/drawing/2014/main" id="{6DED8614-FB8C-48B6-BA3E-D19F5864589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43" name="Gerade Verbindung mit Pfeil 642">
          <a:extLst>
            <a:ext uri="{FF2B5EF4-FFF2-40B4-BE49-F238E27FC236}">
              <a16:creationId xmlns:a16="http://schemas.microsoft.com/office/drawing/2014/main" id="{7A54EBEE-90E2-482F-AA61-F223753C404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44" name="Gerade Verbindung mit Pfeil 643">
          <a:extLst>
            <a:ext uri="{FF2B5EF4-FFF2-40B4-BE49-F238E27FC236}">
              <a16:creationId xmlns:a16="http://schemas.microsoft.com/office/drawing/2014/main" id="{7DF1D424-7045-4425-9566-9D7E468C99C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45" name="Gerade Verbindung mit Pfeil 644">
          <a:extLst>
            <a:ext uri="{FF2B5EF4-FFF2-40B4-BE49-F238E27FC236}">
              <a16:creationId xmlns:a16="http://schemas.microsoft.com/office/drawing/2014/main" id="{5CC5526A-4831-4962-8DEC-C398A1DD18E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46" name="Gerade Verbindung mit Pfeil 645">
          <a:extLst>
            <a:ext uri="{FF2B5EF4-FFF2-40B4-BE49-F238E27FC236}">
              <a16:creationId xmlns:a16="http://schemas.microsoft.com/office/drawing/2014/main" id="{E6B447C8-81F0-49EA-83DC-0100B3C86BC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47" name="Gerade Verbindung mit Pfeil 646">
          <a:extLst>
            <a:ext uri="{FF2B5EF4-FFF2-40B4-BE49-F238E27FC236}">
              <a16:creationId xmlns:a16="http://schemas.microsoft.com/office/drawing/2014/main" id="{5F19EEFE-037C-4BF7-8451-D2F0EE04CEB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48" name="Gerade Verbindung mit Pfeil 647">
          <a:extLst>
            <a:ext uri="{FF2B5EF4-FFF2-40B4-BE49-F238E27FC236}">
              <a16:creationId xmlns:a16="http://schemas.microsoft.com/office/drawing/2014/main" id="{6A5480BB-CA30-4AE9-A1D2-690F0666393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49" name="Gerade Verbindung mit Pfeil 648">
          <a:extLst>
            <a:ext uri="{FF2B5EF4-FFF2-40B4-BE49-F238E27FC236}">
              <a16:creationId xmlns:a16="http://schemas.microsoft.com/office/drawing/2014/main" id="{3981509E-2C22-4CEF-985B-704036C62FF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50" name="Gerade Verbindung mit Pfeil 649">
          <a:extLst>
            <a:ext uri="{FF2B5EF4-FFF2-40B4-BE49-F238E27FC236}">
              <a16:creationId xmlns:a16="http://schemas.microsoft.com/office/drawing/2014/main" id="{E167F5E6-9765-4B7E-9CBF-E903AAC8F74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51" name="Gerade Verbindung mit Pfeil 650">
          <a:extLst>
            <a:ext uri="{FF2B5EF4-FFF2-40B4-BE49-F238E27FC236}">
              <a16:creationId xmlns:a16="http://schemas.microsoft.com/office/drawing/2014/main" id="{6B9C3EE0-4679-4A1F-A318-C5E882E1543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52" name="Gerade Verbindung mit Pfeil 651">
          <a:extLst>
            <a:ext uri="{FF2B5EF4-FFF2-40B4-BE49-F238E27FC236}">
              <a16:creationId xmlns:a16="http://schemas.microsoft.com/office/drawing/2014/main" id="{C404196F-EDD3-4DAF-B583-7C9D93E4D32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53" name="Gerade Verbindung mit Pfeil 652">
          <a:extLst>
            <a:ext uri="{FF2B5EF4-FFF2-40B4-BE49-F238E27FC236}">
              <a16:creationId xmlns:a16="http://schemas.microsoft.com/office/drawing/2014/main" id="{E1136B9E-8E34-41F3-A8D0-E6FEBD37199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54" name="Gerade Verbindung mit Pfeil 653">
          <a:extLst>
            <a:ext uri="{FF2B5EF4-FFF2-40B4-BE49-F238E27FC236}">
              <a16:creationId xmlns:a16="http://schemas.microsoft.com/office/drawing/2014/main" id="{5CB861AF-01D6-4567-BF10-5CBAAFE0C14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55" name="Gerade Verbindung mit Pfeil 654">
          <a:extLst>
            <a:ext uri="{FF2B5EF4-FFF2-40B4-BE49-F238E27FC236}">
              <a16:creationId xmlns:a16="http://schemas.microsoft.com/office/drawing/2014/main" id="{3A604D18-3E90-4AAE-91D5-90AC78F3D42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56" name="Gerade Verbindung mit Pfeil 655">
          <a:extLst>
            <a:ext uri="{FF2B5EF4-FFF2-40B4-BE49-F238E27FC236}">
              <a16:creationId xmlns:a16="http://schemas.microsoft.com/office/drawing/2014/main" id="{1AE23726-9A51-4082-BB11-9A677C945FC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57" name="Gerade Verbindung mit Pfeil 656">
          <a:extLst>
            <a:ext uri="{FF2B5EF4-FFF2-40B4-BE49-F238E27FC236}">
              <a16:creationId xmlns:a16="http://schemas.microsoft.com/office/drawing/2014/main" id="{2FBFBD91-550C-4C35-8163-222F9C53186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58" name="Gerade Verbindung mit Pfeil 657">
          <a:extLst>
            <a:ext uri="{FF2B5EF4-FFF2-40B4-BE49-F238E27FC236}">
              <a16:creationId xmlns:a16="http://schemas.microsoft.com/office/drawing/2014/main" id="{CCF24740-3EAD-406D-8DB1-C85073093A3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59" name="Gerade Verbindung mit Pfeil 658">
          <a:extLst>
            <a:ext uri="{FF2B5EF4-FFF2-40B4-BE49-F238E27FC236}">
              <a16:creationId xmlns:a16="http://schemas.microsoft.com/office/drawing/2014/main" id="{D5FA0395-9685-4C88-980C-670238C85BC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60" name="Gerade Verbindung mit Pfeil 659">
          <a:extLst>
            <a:ext uri="{FF2B5EF4-FFF2-40B4-BE49-F238E27FC236}">
              <a16:creationId xmlns:a16="http://schemas.microsoft.com/office/drawing/2014/main" id="{7DE3A4C5-FA1D-48DD-983F-432E86A08FF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61" name="Gerade Verbindung mit Pfeil 660">
          <a:extLst>
            <a:ext uri="{FF2B5EF4-FFF2-40B4-BE49-F238E27FC236}">
              <a16:creationId xmlns:a16="http://schemas.microsoft.com/office/drawing/2014/main" id="{34791581-C535-48CC-944F-49AB3F77948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62" name="Gerade Verbindung mit Pfeil 661">
          <a:extLst>
            <a:ext uri="{FF2B5EF4-FFF2-40B4-BE49-F238E27FC236}">
              <a16:creationId xmlns:a16="http://schemas.microsoft.com/office/drawing/2014/main" id="{B9B4C039-E2AD-4786-935A-264AFE54469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63" name="Gerade Verbindung mit Pfeil 662">
          <a:extLst>
            <a:ext uri="{FF2B5EF4-FFF2-40B4-BE49-F238E27FC236}">
              <a16:creationId xmlns:a16="http://schemas.microsoft.com/office/drawing/2014/main" id="{AFD9C835-EB19-4FEE-8FFF-4D25987019A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64" name="Gerade Verbindung mit Pfeil 663">
          <a:extLst>
            <a:ext uri="{FF2B5EF4-FFF2-40B4-BE49-F238E27FC236}">
              <a16:creationId xmlns:a16="http://schemas.microsoft.com/office/drawing/2014/main" id="{840CA4AD-D340-4DF9-8B77-702B319CBF6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65" name="Gerade Verbindung mit Pfeil 664">
          <a:extLst>
            <a:ext uri="{FF2B5EF4-FFF2-40B4-BE49-F238E27FC236}">
              <a16:creationId xmlns:a16="http://schemas.microsoft.com/office/drawing/2014/main" id="{9D82D4C5-7E3C-4469-85F4-1E4708B3BCA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66" name="Gerade Verbindung mit Pfeil 665">
          <a:extLst>
            <a:ext uri="{FF2B5EF4-FFF2-40B4-BE49-F238E27FC236}">
              <a16:creationId xmlns:a16="http://schemas.microsoft.com/office/drawing/2014/main" id="{BD25CA68-9282-4496-9A29-D4939BF08CA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67" name="Gerade Verbindung mit Pfeil 666">
          <a:extLst>
            <a:ext uri="{FF2B5EF4-FFF2-40B4-BE49-F238E27FC236}">
              <a16:creationId xmlns:a16="http://schemas.microsoft.com/office/drawing/2014/main" id="{AA3688E7-EDDA-4670-BD2D-4C1B7DEF298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68" name="Gerade Verbindung mit Pfeil 667">
          <a:extLst>
            <a:ext uri="{FF2B5EF4-FFF2-40B4-BE49-F238E27FC236}">
              <a16:creationId xmlns:a16="http://schemas.microsoft.com/office/drawing/2014/main" id="{67B7CE25-B01C-47A7-A637-641F1485AC8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69" name="Gerade Verbindung mit Pfeil 668">
          <a:extLst>
            <a:ext uri="{FF2B5EF4-FFF2-40B4-BE49-F238E27FC236}">
              <a16:creationId xmlns:a16="http://schemas.microsoft.com/office/drawing/2014/main" id="{863B7EE8-F4DE-4740-AEC1-B1E3AAC2DCD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70" name="Gerade Verbindung mit Pfeil 669">
          <a:extLst>
            <a:ext uri="{FF2B5EF4-FFF2-40B4-BE49-F238E27FC236}">
              <a16:creationId xmlns:a16="http://schemas.microsoft.com/office/drawing/2014/main" id="{23A5DCB0-4CF0-40B4-AC1F-0E5A27280C1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71" name="Gerade Verbindung mit Pfeil 670">
          <a:extLst>
            <a:ext uri="{FF2B5EF4-FFF2-40B4-BE49-F238E27FC236}">
              <a16:creationId xmlns:a16="http://schemas.microsoft.com/office/drawing/2014/main" id="{7430689A-3ACA-4D14-972A-6FDCAD98F36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72" name="Gerade Verbindung mit Pfeil 671">
          <a:extLst>
            <a:ext uri="{FF2B5EF4-FFF2-40B4-BE49-F238E27FC236}">
              <a16:creationId xmlns:a16="http://schemas.microsoft.com/office/drawing/2014/main" id="{265C76F2-FB2E-49F5-A847-07B6752561E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73" name="Gerade Verbindung mit Pfeil 672">
          <a:extLst>
            <a:ext uri="{FF2B5EF4-FFF2-40B4-BE49-F238E27FC236}">
              <a16:creationId xmlns:a16="http://schemas.microsoft.com/office/drawing/2014/main" id="{EEECAD19-FF99-4288-A7FD-FDCE72F343D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74" name="Gerade Verbindung mit Pfeil 673">
          <a:extLst>
            <a:ext uri="{FF2B5EF4-FFF2-40B4-BE49-F238E27FC236}">
              <a16:creationId xmlns:a16="http://schemas.microsoft.com/office/drawing/2014/main" id="{F35E79E5-E850-40DB-8B6F-D1C3640FC05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75" name="Gerade Verbindung mit Pfeil 674">
          <a:extLst>
            <a:ext uri="{FF2B5EF4-FFF2-40B4-BE49-F238E27FC236}">
              <a16:creationId xmlns:a16="http://schemas.microsoft.com/office/drawing/2014/main" id="{F8E2F689-21B6-4FB6-B0A1-BA28D719255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76" name="Gerade Verbindung mit Pfeil 675">
          <a:extLst>
            <a:ext uri="{FF2B5EF4-FFF2-40B4-BE49-F238E27FC236}">
              <a16:creationId xmlns:a16="http://schemas.microsoft.com/office/drawing/2014/main" id="{59688A47-A6C0-495B-AA3D-26B96939CEE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77" name="Gerade Verbindung mit Pfeil 676">
          <a:extLst>
            <a:ext uri="{FF2B5EF4-FFF2-40B4-BE49-F238E27FC236}">
              <a16:creationId xmlns:a16="http://schemas.microsoft.com/office/drawing/2014/main" id="{CD684218-4D6B-4B32-912F-8877B46F39F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78" name="Gerade Verbindung mit Pfeil 677">
          <a:extLst>
            <a:ext uri="{FF2B5EF4-FFF2-40B4-BE49-F238E27FC236}">
              <a16:creationId xmlns:a16="http://schemas.microsoft.com/office/drawing/2014/main" id="{1732D488-26D4-4C44-A385-C1DC89BB763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79" name="Gerade Verbindung mit Pfeil 678">
          <a:extLst>
            <a:ext uri="{FF2B5EF4-FFF2-40B4-BE49-F238E27FC236}">
              <a16:creationId xmlns:a16="http://schemas.microsoft.com/office/drawing/2014/main" id="{03F99A9F-BB5A-43D8-9981-FE945BCD9EC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80" name="Gerade Verbindung mit Pfeil 679">
          <a:extLst>
            <a:ext uri="{FF2B5EF4-FFF2-40B4-BE49-F238E27FC236}">
              <a16:creationId xmlns:a16="http://schemas.microsoft.com/office/drawing/2014/main" id="{54F751EB-A00D-48A7-9D21-F5D24D22BB3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81" name="Gerade Verbindung mit Pfeil 680">
          <a:extLst>
            <a:ext uri="{FF2B5EF4-FFF2-40B4-BE49-F238E27FC236}">
              <a16:creationId xmlns:a16="http://schemas.microsoft.com/office/drawing/2014/main" id="{980D4C16-99E6-4FA2-907C-816C5A8CF5A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82" name="Gerade Verbindung mit Pfeil 681">
          <a:extLst>
            <a:ext uri="{FF2B5EF4-FFF2-40B4-BE49-F238E27FC236}">
              <a16:creationId xmlns:a16="http://schemas.microsoft.com/office/drawing/2014/main" id="{0983C70F-4A67-4116-AD49-5BF8A2F4DA9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83" name="Gerade Verbindung mit Pfeil 682">
          <a:extLst>
            <a:ext uri="{FF2B5EF4-FFF2-40B4-BE49-F238E27FC236}">
              <a16:creationId xmlns:a16="http://schemas.microsoft.com/office/drawing/2014/main" id="{95DC93C8-B634-4E28-900D-A92BA1558B0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84" name="Gerade Verbindung mit Pfeil 683">
          <a:extLst>
            <a:ext uri="{FF2B5EF4-FFF2-40B4-BE49-F238E27FC236}">
              <a16:creationId xmlns:a16="http://schemas.microsoft.com/office/drawing/2014/main" id="{0AEB6F0C-A167-46AF-B3D7-C73D5F5BFC2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85" name="Gerade Verbindung mit Pfeil 684">
          <a:extLst>
            <a:ext uri="{FF2B5EF4-FFF2-40B4-BE49-F238E27FC236}">
              <a16:creationId xmlns:a16="http://schemas.microsoft.com/office/drawing/2014/main" id="{1451C43F-B0CB-4C00-9EB5-3E84A42975D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86" name="Gerade Verbindung mit Pfeil 685">
          <a:extLst>
            <a:ext uri="{FF2B5EF4-FFF2-40B4-BE49-F238E27FC236}">
              <a16:creationId xmlns:a16="http://schemas.microsoft.com/office/drawing/2014/main" id="{9B9EB76B-5D6F-4A5C-9317-AE06C0DA18D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87" name="Gerade Verbindung mit Pfeil 686">
          <a:extLst>
            <a:ext uri="{FF2B5EF4-FFF2-40B4-BE49-F238E27FC236}">
              <a16:creationId xmlns:a16="http://schemas.microsoft.com/office/drawing/2014/main" id="{A06E1A0A-5B66-4334-B0AF-D025411D2B9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88" name="Gerade Verbindung mit Pfeil 687">
          <a:extLst>
            <a:ext uri="{FF2B5EF4-FFF2-40B4-BE49-F238E27FC236}">
              <a16:creationId xmlns:a16="http://schemas.microsoft.com/office/drawing/2014/main" id="{B34C3531-E270-4A47-9135-8C28B636CDEC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89" name="Gerade Verbindung mit Pfeil 688">
          <a:extLst>
            <a:ext uri="{FF2B5EF4-FFF2-40B4-BE49-F238E27FC236}">
              <a16:creationId xmlns:a16="http://schemas.microsoft.com/office/drawing/2014/main" id="{A72B97B2-5447-4EBC-8193-3E2D30864F08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90" name="Gerade Verbindung mit Pfeil 689">
          <a:extLst>
            <a:ext uri="{FF2B5EF4-FFF2-40B4-BE49-F238E27FC236}">
              <a16:creationId xmlns:a16="http://schemas.microsoft.com/office/drawing/2014/main" id="{E4894CF9-C5A1-4CAF-9199-14D9F5CD88A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91" name="Gerade Verbindung mit Pfeil 690">
          <a:extLst>
            <a:ext uri="{FF2B5EF4-FFF2-40B4-BE49-F238E27FC236}">
              <a16:creationId xmlns:a16="http://schemas.microsoft.com/office/drawing/2014/main" id="{32BE1F4F-A6F5-4CE0-8D09-B95D9CA418AC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92" name="Gerade Verbindung mit Pfeil 691">
          <a:extLst>
            <a:ext uri="{FF2B5EF4-FFF2-40B4-BE49-F238E27FC236}">
              <a16:creationId xmlns:a16="http://schemas.microsoft.com/office/drawing/2014/main" id="{0B6330AF-E83B-4743-8ADB-BF22F174B8FC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93" name="Gerade Verbindung mit Pfeil 692">
          <a:extLst>
            <a:ext uri="{FF2B5EF4-FFF2-40B4-BE49-F238E27FC236}">
              <a16:creationId xmlns:a16="http://schemas.microsoft.com/office/drawing/2014/main" id="{1BC5BCA5-BD38-48A1-AD18-5E9DC0309158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94" name="Gerade Verbindung mit Pfeil 693">
          <a:extLst>
            <a:ext uri="{FF2B5EF4-FFF2-40B4-BE49-F238E27FC236}">
              <a16:creationId xmlns:a16="http://schemas.microsoft.com/office/drawing/2014/main" id="{FB9A167E-830C-4809-AFFF-BD8DDC087B75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95" name="Gerade Verbindung mit Pfeil 694">
          <a:extLst>
            <a:ext uri="{FF2B5EF4-FFF2-40B4-BE49-F238E27FC236}">
              <a16:creationId xmlns:a16="http://schemas.microsoft.com/office/drawing/2014/main" id="{8F849856-AC6C-4B79-8368-8A5C501E4F5A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96" name="Gerade Verbindung mit Pfeil 695">
          <a:extLst>
            <a:ext uri="{FF2B5EF4-FFF2-40B4-BE49-F238E27FC236}">
              <a16:creationId xmlns:a16="http://schemas.microsoft.com/office/drawing/2014/main" id="{02CBA523-A2C1-4883-B59C-B21D6E85FEC8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97" name="Gerade Verbindung mit Pfeil 696">
          <a:extLst>
            <a:ext uri="{FF2B5EF4-FFF2-40B4-BE49-F238E27FC236}">
              <a16:creationId xmlns:a16="http://schemas.microsoft.com/office/drawing/2014/main" id="{6A9C9119-ADBB-4E3C-8CA5-FEEE8DE85F88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98" name="Gerade Verbindung mit Pfeil 697">
          <a:extLst>
            <a:ext uri="{FF2B5EF4-FFF2-40B4-BE49-F238E27FC236}">
              <a16:creationId xmlns:a16="http://schemas.microsoft.com/office/drawing/2014/main" id="{B87CE86F-8C57-4BAD-BB66-2901CCB7E0E3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99" name="Gerade Verbindung mit Pfeil 698">
          <a:extLst>
            <a:ext uri="{FF2B5EF4-FFF2-40B4-BE49-F238E27FC236}">
              <a16:creationId xmlns:a16="http://schemas.microsoft.com/office/drawing/2014/main" id="{F7C0D549-6C93-4A43-B11C-00755652A3DB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00" name="Gerade Verbindung mit Pfeil 699">
          <a:extLst>
            <a:ext uri="{FF2B5EF4-FFF2-40B4-BE49-F238E27FC236}">
              <a16:creationId xmlns:a16="http://schemas.microsoft.com/office/drawing/2014/main" id="{7516523B-95CD-4111-B97C-F256A77815A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01" name="Gerade Verbindung mit Pfeil 700">
          <a:extLst>
            <a:ext uri="{FF2B5EF4-FFF2-40B4-BE49-F238E27FC236}">
              <a16:creationId xmlns:a16="http://schemas.microsoft.com/office/drawing/2014/main" id="{4A1125C6-29D3-4700-8355-823B350F0CB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02" name="Gerade Verbindung mit Pfeil 701">
          <a:extLst>
            <a:ext uri="{FF2B5EF4-FFF2-40B4-BE49-F238E27FC236}">
              <a16:creationId xmlns:a16="http://schemas.microsoft.com/office/drawing/2014/main" id="{97949BAA-50D9-4A5D-9B1F-EEA38B39F17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03" name="Gerade Verbindung mit Pfeil 702">
          <a:extLst>
            <a:ext uri="{FF2B5EF4-FFF2-40B4-BE49-F238E27FC236}">
              <a16:creationId xmlns:a16="http://schemas.microsoft.com/office/drawing/2014/main" id="{4901C5E5-3290-44D9-90A8-9562E91D525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04" name="Gerade Verbindung mit Pfeil 703">
          <a:extLst>
            <a:ext uri="{FF2B5EF4-FFF2-40B4-BE49-F238E27FC236}">
              <a16:creationId xmlns:a16="http://schemas.microsoft.com/office/drawing/2014/main" id="{2A66B4DA-B9DE-4459-AD4F-4E2C1B0986E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05" name="Gerade Verbindung mit Pfeil 704">
          <a:extLst>
            <a:ext uri="{FF2B5EF4-FFF2-40B4-BE49-F238E27FC236}">
              <a16:creationId xmlns:a16="http://schemas.microsoft.com/office/drawing/2014/main" id="{3AD2ACD6-64A5-4767-BA22-78DCF61C71B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06" name="Gerade Verbindung mit Pfeil 705">
          <a:extLst>
            <a:ext uri="{FF2B5EF4-FFF2-40B4-BE49-F238E27FC236}">
              <a16:creationId xmlns:a16="http://schemas.microsoft.com/office/drawing/2014/main" id="{32374D5B-75FE-4825-8566-61658D79C25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07" name="Gerade Verbindung mit Pfeil 706">
          <a:extLst>
            <a:ext uri="{FF2B5EF4-FFF2-40B4-BE49-F238E27FC236}">
              <a16:creationId xmlns:a16="http://schemas.microsoft.com/office/drawing/2014/main" id="{962A80C7-D624-4202-9F21-40683A78F92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08" name="Gerade Verbindung mit Pfeil 707">
          <a:extLst>
            <a:ext uri="{FF2B5EF4-FFF2-40B4-BE49-F238E27FC236}">
              <a16:creationId xmlns:a16="http://schemas.microsoft.com/office/drawing/2014/main" id="{43394F6E-458C-443F-A8D3-5459F537ECD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09" name="Gerade Verbindung mit Pfeil 708">
          <a:extLst>
            <a:ext uri="{FF2B5EF4-FFF2-40B4-BE49-F238E27FC236}">
              <a16:creationId xmlns:a16="http://schemas.microsoft.com/office/drawing/2014/main" id="{5D60D0D3-0A7A-4B1F-B367-13931E375C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10" name="Gerade Verbindung mit Pfeil 709">
          <a:extLst>
            <a:ext uri="{FF2B5EF4-FFF2-40B4-BE49-F238E27FC236}">
              <a16:creationId xmlns:a16="http://schemas.microsoft.com/office/drawing/2014/main" id="{B9D5530E-488F-4062-B2EC-73D364FB66B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11" name="Gerade Verbindung mit Pfeil 710">
          <a:extLst>
            <a:ext uri="{FF2B5EF4-FFF2-40B4-BE49-F238E27FC236}">
              <a16:creationId xmlns:a16="http://schemas.microsoft.com/office/drawing/2014/main" id="{9F7C8B06-E891-47E8-ACA1-C72121DC2AD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12" name="Gerade Verbindung mit Pfeil 711">
          <a:extLst>
            <a:ext uri="{FF2B5EF4-FFF2-40B4-BE49-F238E27FC236}">
              <a16:creationId xmlns:a16="http://schemas.microsoft.com/office/drawing/2014/main" id="{8D26FACF-BE9B-4A74-9D6C-C9401BF3C51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13" name="Gerade Verbindung mit Pfeil 712">
          <a:extLst>
            <a:ext uri="{FF2B5EF4-FFF2-40B4-BE49-F238E27FC236}">
              <a16:creationId xmlns:a16="http://schemas.microsoft.com/office/drawing/2014/main" id="{CCE1EE57-27C7-418F-8A78-2A46ED8D7A3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14" name="Gerade Verbindung mit Pfeil 713">
          <a:extLst>
            <a:ext uri="{FF2B5EF4-FFF2-40B4-BE49-F238E27FC236}">
              <a16:creationId xmlns:a16="http://schemas.microsoft.com/office/drawing/2014/main" id="{A6A632E9-61A3-4E11-A057-08F17B6E538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15" name="Gerade Verbindung mit Pfeil 714">
          <a:extLst>
            <a:ext uri="{FF2B5EF4-FFF2-40B4-BE49-F238E27FC236}">
              <a16:creationId xmlns:a16="http://schemas.microsoft.com/office/drawing/2014/main" id="{0866E2BB-29AC-4098-B4CE-05ED0963B4D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16" name="Gerade Verbindung mit Pfeil 715">
          <a:extLst>
            <a:ext uri="{FF2B5EF4-FFF2-40B4-BE49-F238E27FC236}">
              <a16:creationId xmlns:a16="http://schemas.microsoft.com/office/drawing/2014/main" id="{77DF3A6B-80D9-47FB-96C0-36B57CE550F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17" name="Gerade Verbindung mit Pfeil 716">
          <a:extLst>
            <a:ext uri="{FF2B5EF4-FFF2-40B4-BE49-F238E27FC236}">
              <a16:creationId xmlns:a16="http://schemas.microsoft.com/office/drawing/2014/main" id="{AAE0BCDF-79E4-400C-9626-D6B11A10873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18" name="Gerade Verbindung mit Pfeil 717">
          <a:extLst>
            <a:ext uri="{FF2B5EF4-FFF2-40B4-BE49-F238E27FC236}">
              <a16:creationId xmlns:a16="http://schemas.microsoft.com/office/drawing/2014/main" id="{E2DF32D1-194E-40E3-B2E9-7ECD1E5BA03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19" name="Gerade Verbindung mit Pfeil 718">
          <a:extLst>
            <a:ext uri="{FF2B5EF4-FFF2-40B4-BE49-F238E27FC236}">
              <a16:creationId xmlns:a16="http://schemas.microsoft.com/office/drawing/2014/main" id="{C04220EB-6F46-4BE4-BA68-89EAD4AB3FA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20" name="Gerade Verbindung mit Pfeil 719">
          <a:extLst>
            <a:ext uri="{FF2B5EF4-FFF2-40B4-BE49-F238E27FC236}">
              <a16:creationId xmlns:a16="http://schemas.microsoft.com/office/drawing/2014/main" id="{B4911C83-BCE3-434B-8E63-08BD12A7539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21" name="Gerade Verbindung mit Pfeil 720">
          <a:extLst>
            <a:ext uri="{FF2B5EF4-FFF2-40B4-BE49-F238E27FC236}">
              <a16:creationId xmlns:a16="http://schemas.microsoft.com/office/drawing/2014/main" id="{F694F0A1-0A8A-4274-9F1E-265E24EE58A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22" name="Gerade Verbindung mit Pfeil 721">
          <a:extLst>
            <a:ext uri="{FF2B5EF4-FFF2-40B4-BE49-F238E27FC236}">
              <a16:creationId xmlns:a16="http://schemas.microsoft.com/office/drawing/2014/main" id="{6568E90B-51A0-47A7-8D6C-B6BD2BDD65B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23" name="Gerade Verbindung mit Pfeil 722">
          <a:extLst>
            <a:ext uri="{FF2B5EF4-FFF2-40B4-BE49-F238E27FC236}">
              <a16:creationId xmlns:a16="http://schemas.microsoft.com/office/drawing/2014/main" id="{C4155CC9-809D-45D9-8EAE-8E0BFCB925B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724" name="Gerade Verbindung mit Pfeil 723">
          <a:extLst>
            <a:ext uri="{FF2B5EF4-FFF2-40B4-BE49-F238E27FC236}">
              <a16:creationId xmlns:a16="http://schemas.microsoft.com/office/drawing/2014/main" id="{A813BAEA-45A8-42F6-B03C-68F501DCA625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725" name="Gerade Verbindung mit Pfeil 724">
          <a:extLst>
            <a:ext uri="{FF2B5EF4-FFF2-40B4-BE49-F238E27FC236}">
              <a16:creationId xmlns:a16="http://schemas.microsoft.com/office/drawing/2014/main" id="{3ECAB878-F5B5-45D0-84C3-E6D5DF35A5AC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726" name="Gerade Verbindung mit Pfeil 725">
          <a:extLst>
            <a:ext uri="{FF2B5EF4-FFF2-40B4-BE49-F238E27FC236}">
              <a16:creationId xmlns:a16="http://schemas.microsoft.com/office/drawing/2014/main" id="{9AB341C0-EA02-4DF3-99DD-4188BDCC00AC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727" name="Gerade Verbindung mit Pfeil 726">
          <a:extLst>
            <a:ext uri="{FF2B5EF4-FFF2-40B4-BE49-F238E27FC236}">
              <a16:creationId xmlns:a16="http://schemas.microsoft.com/office/drawing/2014/main" id="{0F376720-3735-4361-BD4A-3638ED3A1A6C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728" name="Gerade Verbindung mit Pfeil 727">
          <a:extLst>
            <a:ext uri="{FF2B5EF4-FFF2-40B4-BE49-F238E27FC236}">
              <a16:creationId xmlns:a16="http://schemas.microsoft.com/office/drawing/2014/main" id="{CE844CF5-F8BB-4FEF-B29D-872F6CEB6083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729" name="Gerade Verbindung mit Pfeil 728">
          <a:extLst>
            <a:ext uri="{FF2B5EF4-FFF2-40B4-BE49-F238E27FC236}">
              <a16:creationId xmlns:a16="http://schemas.microsoft.com/office/drawing/2014/main" id="{90443123-6BD8-4489-8A98-6D213D6918BD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730" name="Gerade Verbindung mit Pfeil 729">
          <a:extLst>
            <a:ext uri="{FF2B5EF4-FFF2-40B4-BE49-F238E27FC236}">
              <a16:creationId xmlns:a16="http://schemas.microsoft.com/office/drawing/2014/main" id="{E3965B6D-DAC1-421E-A23F-456EE5A608E6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731" name="Gerade Verbindung mit Pfeil 730">
          <a:extLst>
            <a:ext uri="{FF2B5EF4-FFF2-40B4-BE49-F238E27FC236}">
              <a16:creationId xmlns:a16="http://schemas.microsoft.com/office/drawing/2014/main" id="{EAE8BB01-1F22-46DD-BBBD-B8F305EB9946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732" name="Gerade Verbindung mit Pfeil 731">
          <a:extLst>
            <a:ext uri="{FF2B5EF4-FFF2-40B4-BE49-F238E27FC236}">
              <a16:creationId xmlns:a16="http://schemas.microsoft.com/office/drawing/2014/main" id="{F75D1DB6-4222-4193-926A-7503B3B5C5A8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733" name="Gerade Verbindung mit Pfeil 732">
          <a:extLst>
            <a:ext uri="{FF2B5EF4-FFF2-40B4-BE49-F238E27FC236}">
              <a16:creationId xmlns:a16="http://schemas.microsoft.com/office/drawing/2014/main" id="{8AB268FA-0FFE-4C9A-AA67-A68BDFAD53F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734" name="Gerade Verbindung mit Pfeil 733">
          <a:extLst>
            <a:ext uri="{FF2B5EF4-FFF2-40B4-BE49-F238E27FC236}">
              <a16:creationId xmlns:a16="http://schemas.microsoft.com/office/drawing/2014/main" id="{F627ED6F-495C-44A1-B12D-A2DE4EEFED17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735" name="Gerade Verbindung mit Pfeil 734">
          <a:extLst>
            <a:ext uri="{FF2B5EF4-FFF2-40B4-BE49-F238E27FC236}">
              <a16:creationId xmlns:a16="http://schemas.microsoft.com/office/drawing/2014/main" id="{3D6972A0-0518-472F-8F85-F62EE17EA2B5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36" name="Gerade Verbindung mit Pfeil 735">
          <a:extLst>
            <a:ext uri="{FF2B5EF4-FFF2-40B4-BE49-F238E27FC236}">
              <a16:creationId xmlns:a16="http://schemas.microsoft.com/office/drawing/2014/main" id="{C3790A5E-CCC6-4069-AF33-B6A97EFE96B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37" name="Gerade Verbindung mit Pfeil 736">
          <a:extLst>
            <a:ext uri="{FF2B5EF4-FFF2-40B4-BE49-F238E27FC236}">
              <a16:creationId xmlns:a16="http://schemas.microsoft.com/office/drawing/2014/main" id="{A645B64D-61C8-4E64-88EA-59C36A1DDD3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38" name="Gerade Verbindung mit Pfeil 737">
          <a:extLst>
            <a:ext uri="{FF2B5EF4-FFF2-40B4-BE49-F238E27FC236}">
              <a16:creationId xmlns:a16="http://schemas.microsoft.com/office/drawing/2014/main" id="{1544C9EE-3D50-460F-A7F5-97535ADB10F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39" name="Gerade Verbindung mit Pfeil 738">
          <a:extLst>
            <a:ext uri="{FF2B5EF4-FFF2-40B4-BE49-F238E27FC236}">
              <a16:creationId xmlns:a16="http://schemas.microsoft.com/office/drawing/2014/main" id="{FA7EDFAA-C974-4694-A4B3-1EB6ABA925C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40" name="Gerade Verbindung mit Pfeil 739">
          <a:extLst>
            <a:ext uri="{FF2B5EF4-FFF2-40B4-BE49-F238E27FC236}">
              <a16:creationId xmlns:a16="http://schemas.microsoft.com/office/drawing/2014/main" id="{900AF563-DF94-409E-B1DA-31EA308CD00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41" name="Gerade Verbindung mit Pfeil 740">
          <a:extLst>
            <a:ext uri="{FF2B5EF4-FFF2-40B4-BE49-F238E27FC236}">
              <a16:creationId xmlns:a16="http://schemas.microsoft.com/office/drawing/2014/main" id="{EC27CC79-7BB1-44B6-8AF5-38072607B88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42" name="Gerade Verbindung mit Pfeil 741">
          <a:extLst>
            <a:ext uri="{FF2B5EF4-FFF2-40B4-BE49-F238E27FC236}">
              <a16:creationId xmlns:a16="http://schemas.microsoft.com/office/drawing/2014/main" id="{F5B41974-1FC5-4E87-864C-C6C35E9B848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43" name="Gerade Verbindung mit Pfeil 742">
          <a:extLst>
            <a:ext uri="{FF2B5EF4-FFF2-40B4-BE49-F238E27FC236}">
              <a16:creationId xmlns:a16="http://schemas.microsoft.com/office/drawing/2014/main" id="{59EFF272-92F5-4F6B-AF3E-37F67648201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44" name="Gerade Verbindung mit Pfeil 743">
          <a:extLst>
            <a:ext uri="{FF2B5EF4-FFF2-40B4-BE49-F238E27FC236}">
              <a16:creationId xmlns:a16="http://schemas.microsoft.com/office/drawing/2014/main" id="{C4F96A58-F1D7-4E7B-B0F8-219FE75A761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45" name="Gerade Verbindung mit Pfeil 744">
          <a:extLst>
            <a:ext uri="{FF2B5EF4-FFF2-40B4-BE49-F238E27FC236}">
              <a16:creationId xmlns:a16="http://schemas.microsoft.com/office/drawing/2014/main" id="{898DAE21-6CFE-4BD1-A654-8C8734DA8BA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46" name="Gerade Verbindung mit Pfeil 745">
          <a:extLst>
            <a:ext uri="{FF2B5EF4-FFF2-40B4-BE49-F238E27FC236}">
              <a16:creationId xmlns:a16="http://schemas.microsoft.com/office/drawing/2014/main" id="{B848BADA-56EC-48B7-B9EF-B903D304CFE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47" name="Gerade Verbindung mit Pfeil 746">
          <a:extLst>
            <a:ext uri="{FF2B5EF4-FFF2-40B4-BE49-F238E27FC236}">
              <a16:creationId xmlns:a16="http://schemas.microsoft.com/office/drawing/2014/main" id="{1476D7DD-688D-47B6-984E-01E0E62486A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48" name="Gerade Verbindung mit Pfeil 747">
          <a:extLst>
            <a:ext uri="{FF2B5EF4-FFF2-40B4-BE49-F238E27FC236}">
              <a16:creationId xmlns:a16="http://schemas.microsoft.com/office/drawing/2014/main" id="{3B78C59A-2B91-4002-A051-3D029090F5A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49" name="Gerade Verbindung mit Pfeil 748">
          <a:extLst>
            <a:ext uri="{FF2B5EF4-FFF2-40B4-BE49-F238E27FC236}">
              <a16:creationId xmlns:a16="http://schemas.microsoft.com/office/drawing/2014/main" id="{1D9A1F98-3ED7-4A03-9FAE-E1367A73D82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50" name="Gerade Verbindung mit Pfeil 749">
          <a:extLst>
            <a:ext uri="{FF2B5EF4-FFF2-40B4-BE49-F238E27FC236}">
              <a16:creationId xmlns:a16="http://schemas.microsoft.com/office/drawing/2014/main" id="{26F5DC91-C30B-41E8-A4C8-C318D3485CE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51" name="Gerade Verbindung mit Pfeil 750">
          <a:extLst>
            <a:ext uri="{FF2B5EF4-FFF2-40B4-BE49-F238E27FC236}">
              <a16:creationId xmlns:a16="http://schemas.microsoft.com/office/drawing/2014/main" id="{506ADA27-8BD6-43EB-8FF7-FE78F126A82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52" name="Gerade Verbindung mit Pfeil 751">
          <a:extLst>
            <a:ext uri="{FF2B5EF4-FFF2-40B4-BE49-F238E27FC236}">
              <a16:creationId xmlns:a16="http://schemas.microsoft.com/office/drawing/2014/main" id="{1482E8C5-E784-430A-B3F4-042456FAEAB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53" name="Gerade Verbindung mit Pfeil 752">
          <a:extLst>
            <a:ext uri="{FF2B5EF4-FFF2-40B4-BE49-F238E27FC236}">
              <a16:creationId xmlns:a16="http://schemas.microsoft.com/office/drawing/2014/main" id="{0FFAE780-24E2-4889-ABA1-31677CEF411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54" name="Gerade Verbindung mit Pfeil 753">
          <a:extLst>
            <a:ext uri="{FF2B5EF4-FFF2-40B4-BE49-F238E27FC236}">
              <a16:creationId xmlns:a16="http://schemas.microsoft.com/office/drawing/2014/main" id="{C6995444-D348-4A46-BA52-09DC5A114CC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55" name="Gerade Verbindung mit Pfeil 754">
          <a:extLst>
            <a:ext uri="{FF2B5EF4-FFF2-40B4-BE49-F238E27FC236}">
              <a16:creationId xmlns:a16="http://schemas.microsoft.com/office/drawing/2014/main" id="{845010DA-5EDF-4997-93C2-1EA5D6135E5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56" name="Gerade Verbindung mit Pfeil 755">
          <a:extLst>
            <a:ext uri="{FF2B5EF4-FFF2-40B4-BE49-F238E27FC236}">
              <a16:creationId xmlns:a16="http://schemas.microsoft.com/office/drawing/2014/main" id="{E5F0F1ED-EB2E-4010-B27E-C1A2A066D61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57" name="Gerade Verbindung mit Pfeil 756">
          <a:extLst>
            <a:ext uri="{FF2B5EF4-FFF2-40B4-BE49-F238E27FC236}">
              <a16:creationId xmlns:a16="http://schemas.microsoft.com/office/drawing/2014/main" id="{EB5D723A-6A62-41B1-9DF6-6D3FAF92BC1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58" name="Gerade Verbindung mit Pfeil 757">
          <a:extLst>
            <a:ext uri="{FF2B5EF4-FFF2-40B4-BE49-F238E27FC236}">
              <a16:creationId xmlns:a16="http://schemas.microsoft.com/office/drawing/2014/main" id="{34A33666-B24B-4658-8F7C-BBE4B0F00BB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59" name="Gerade Verbindung mit Pfeil 758">
          <a:extLst>
            <a:ext uri="{FF2B5EF4-FFF2-40B4-BE49-F238E27FC236}">
              <a16:creationId xmlns:a16="http://schemas.microsoft.com/office/drawing/2014/main" id="{5673A546-21D1-451B-BAC1-DFF0C6B78DF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60" name="Gerade Verbindung mit Pfeil 759">
          <a:extLst>
            <a:ext uri="{FF2B5EF4-FFF2-40B4-BE49-F238E27FC236}">
              <a16:creationId xmlns:a16="http://schemas.microsoft.com/office/drawing/2014/main" id="{F7885DE6-4415-44FE-B6F8-D96E4A6E27E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61" name="Gerade Verbindung mit Pfeil 760">
          <a:extLst>
            <a:ext uri="{FF2B5EF4-FFF2-40B4-BE49-F238E27FC236}">
              <a16:creationId xmlns:a16="http://schemas.microsoft.com/office/drawing/2014/main" id="{8E0B1CCF-3D18-444C-BD22-2B6257A59AD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62" name="Gerade Verbindung mit Pfeil 761">
          <a:extLst>
            <a:ext uri="{FF2B5EF4-FFF2-40B4-BE49-F238E27FC236}">
              <a16:creationId xmlns:a16="http://schemas.microsoft.com/office/drawing/2014/main" id="{C66310E7-C368-469C-B087-AFBA5A5D3C6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63" name="Gerade Verbindung mit Pfeil 762">
          <a:extLst>
            <a:ext uri="{FF2B5EF4-FFF2-40B4-BE49-F238E27FC236}">
              <a16:creationId xmlns:a16="http://schemas.microsoft.com/office/drawing/2014/main" id="{3D8D821B-B468-46FC-9D02-3DCA225C9F8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64" name="Gerade Verbindung mit Pfeil 763">
          <a:extLst>
            <a:ext uri="{FF2B5EF4-FFF2-40B4-BE49-F238E27FC236}">
              <a16:creationId xmlns:a16="http://schemas.microsoft.com/office/drawing/2014/main" id="{AA8BC311-6A2F-436A-8933-9CB0DF009C9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65" name="Gerade Verbindung mit Pfeil 764">
          <a:extLst>
            <a:ext uri="{FF2B5EF4-FFF2-40B4-BE49-F238E27FC236}">
              <a16:creationId xmlns:a16="http://schemas.microsoft.com/office/drawing/2014/main" id="{9820DC69-6618-4E96-9C82-853A0797BC5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66" name="Gerade Verbindung mit Pfeil 765">
          <a:extLst>
            <a:ext uri="{FF2B5EF4-FFF2-40B4-BE49-F238E27FC236}">
              <a16:creationId xmlns:a16="http://schemas.microsoft.com/office/drawing/2014/main" id="{78FF01A7-AAEE-4F06-8738-492BCDC9562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67" name="Gerade Verbindung mit Pfeil 766">
          <a:extLst>
            <a:ext uri="{FF2B5EF4-FFF2-40B4-BE49-F238E27FC236}">
              <a16:creationId xmlns:a16="http://schemas.microsoft.com/office/drawing/2014/main" id="{43C44B62-D766-4C40-8D9C-D1CCBA16403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68" name="Gerade Verbindung mit Pfeil 767">
          <a:extLst>
            <a:ext uri="{FF2B5EF4-FFF2-40B4-BE49-F238E27FC236}">
              <a16:creationId xmlns:a16="http://schemas.microsoft.com/office/drawing/2014/main" id="{9242223C-1525-4A1C-A52A-79B9840D6D2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69" name="Gerade Verbindung mit Pfeil 768">
          <a:extLst>
            <a:ext uri="{FF2B5EF4-FFF2-40B4-BE49-F238E27FC236}">
              <a16:creationId xmlns:a16="http://schemas.microsoft.com/office/drawing/2014/main" id="{03427FF2-BFEA-4829-901F-AC9AE380F03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70" name="Gerade Verbindung mit Pfeil 769">
          <a:extLst>
            <a:ext uri="{FF2B5EF4-FFF2-40B4-BE49-F238E27FC236}">
              <a16:creationId xmlns:a16="http://schemas.microsoft.com/office/drawing/2014/main" id="{C5BA87BA-D18F-400B-BE95-F1C17467776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71" name="Gerade Verbindung mit Pfeil 770">
          <a:extLst>
            <a:ext uri="{FF2B5EF4-FFF2-40B4-BE49-F238E27FC236}">
              <a16:creationId xmlns:a16="http://schemas.microsoft.com/office/drawing/2014/main" id="{26B02C19-9DBF-495D-8497-152EC0A0A93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72" name="Gerade Verbindung mit Pfeil 771">
          <a:extLst>
            <a:ext uri="{FF2B5EF4-FFF2-40B4-BE49-F238E27FC236}">
              <a16:creationId xmlns:a16="http://schemas.microsoft.com/office/drawing/2014/main" id="{065839CB-9E0B-4AF3-AFC8-A241A701D1E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73" name="Gerade Verbindung mit Pfeil 772">
          <a:extLst>
            <a:ext uri="{FF2B5EF4-FFF2-40B4-BE49-F238E27FC236}">
              <a16:creationId xmlns:a16="http://schemas.microsoft.com/office/drawing/2014/main" id="{BDA52D86-6105-4437-9AD7-C76A2E13092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74" name="Gerade Verbindung mit Pfeil 773">
          <a:extLst>
            <a:ext uri="{FF2B5EF4-FFF2-40B4-BE49-F238E27FC236}">
              <a16:creationId xmlns:a16="http://schemas.microsoft.com/office/drawing/2014/main" id="{5AE5D407-4A01-4B27-BC07-F56C8B23681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75" name="Gerade Verbindung mit Pfeil 774">
          <a:extLst>
            <a:ext uri="{FF2B5EF4-FFF2-40B4-BE49-F238E27FC236}">
              <a16:creationId xmlns:a16="http://schemas.microsoft.com/office/drawing/2014/main" id="{71ED781A-B31E-4A9C-8776-3D18FCC73C0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76" name="Gerade Verbindung mit Pfeil 775">
          <a:extLst>
            <a:ext uri="{FF2B5EF4-FFF2-40B4-BE49-F238E27FC236}">
              <a16:creationId xmlns:a16="http://schemas.microsoft.com/office/drawing/2014/main" id="{8F6F587B-A40C-4C5D-A3D3-B39202A8E7B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77" name="Gerade Verbindung mit Pfeil 776">
          <a:extLst>
            <a:ext uri="{FF2B5EF4-FFF2-40B4-BE49-F238E27FC236}">
              <a16:creationId xmlns:a16="http://schemas.microsoft.com/office/drawing/2014/main" id="{43BEEEA9-1866-4F29-850B-9E7DA5EF1CB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78" name="Gerade Verbindung mit Pfeil 777">
          <a:extLst>
            <a:ext uri="{FF2B5EF4-FFF2-40B4-BE49-F238E27FC236}">
              <a16:creationId xmlns:a16="http://schemas.microsoft.com/office/drawing/2014/main" id="{1A460321-F157-4547-B4E4-C807E6E289F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79" name="Gerade Verbindung mit Pfeil 778">
          <a:extLst>
            <a:ext uri="{FF2B5EF4-FFF2-40B4-BE49-F238E27FC236}">
              <a16:creationId xmlns:a16="http://schemas.microsoft.com/office/drawing/2014/main" id="{1133EA42-0666-4927-9AE4-FE20D2129C0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80" name="Gerade Verbindung mit Pfeil 779">
          <a:extLst>
            <a:ext uri="{FF2B5EF4-FFF2-40B4-BE49-F238E27FC236}">
              <a16:creationId xmlns:a16="http://schemas.microsoft.com/office/drawing/2014/main" id="{54D32BB2-23EB-4E54-996C-80038E22D19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81" name="Gerade Verbindung mit Pfeil 780">
          <a:extLst>
            <a:ext uri="{FF2B5EF4-FFF2-40B4-BE49-F238E27FC236}">
              <a16:creationId xmlns:a16="http://schemas.microsoft.com/office/drawing/2014/main" id="{4EDF8C36-2496-4888-A6CB-FC8AFA42FB3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82" name="Gerade Verbindung mit Pfeil 781">
          <a:extLst>
            <a:ext uri="{FF2B5EF4-FFF2-40B4-BE49-F238E27FC236}">
              <a16:creationId xmlns:a16="http://schemas.microsoft.com/office/drawing/2014/main" id="{5C5CF344-A43E-4FE6-A6C6-620679CB451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83" name="Gerade Verbindung mit Pfeil 782">
          <a:extLst>
            <a:ext uri="{FF2B5EF4-FFF2-40B4-BE49-F238E27FC236}">
              <a16:creationId xmlns:a16="http://schemas.microsoft.com/office/drawing/2014/main" id="{B24019CF-3444-4CF7-8D19-74917B6783B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84" name="Gerade Verbindung mit Pfeil 783">
          <a:extLst>
            <a:ext uri="{FF2B5EF4-FFF2-40B4-BE49-F238E27FC236}">
              <a16:creationId xmlns:a16="http://schemas.microsoft.com/office/drawing/2014/main" id="{B144912F-8411-43F2-8EDC-28FF9D84E0B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85" name="Gerade Verbindung mit Pfeil 784">
          <a:extLst>
            <a:ext uri="{FF2B5EF4-FFF2-40B4-BE49-F238E27FC236}">
              <a16:creationId xmlns:a16="http://schemas.microsoft.com/office/drawing/2014/main" id="{AF314EE1-C0D6-43AF-9A94-FE6755291BF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86" name="Gerade Verbindung mit Pfeil 785">
          <a:extLst>
            <a:ext uri="{FF2B5EF4-FFF2-40B4-BE49-F238E27FC236}">
              <a16:creationId xmlns:a16="http://schemas.microsoft.com/office/drawing/2014/main" id="{BBEE4638-81C4-4BCF-BB06-E96091A635F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87" name="Gerade Verbindung mit Pfeil 786">
          <a:extLst>
            <a:ext uri="{FF2B5EF4-FFF2-40B4-BE49-F238E27FC236}">
              <a16:creationId xmlns:a16="http://schemas.microsoft.com/office/drawing/2014/main" id="{1E977DE6-0B0C-4BF2-9EE8-860DCC3FB74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88" name="Gerade Verbindung mit Pfeil 787">
          <a:extLst>
            <a:ext uri="{FF2B5EF4-FFF2-40B4-BE49-F238E27FC236}">
              <a16:creationId xmlns:a16="http://schemas.microsoft.com/office/drawing/2014/main" id="{DCCA7134-9997-43C1-A8E2-8EFC69192A0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89" name="Gerade Verbindung mit Pfeil 788">
          <a:extLst>
            <a:ext uri="{FF2B5EF4-FFF2-40B4-BE49-F238E27FC236}">
              <a16:creationId xmlns:a16="http://schemas.microsoft.com/office/drawing/2014/main" id="{1E388344-558A-42D8-9F60-360F5A6A20B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90" name="Gerade Verbindung mit Pfeil 789">
          <a:extLst>
            <a:ext uri="{FF2B5EF4-FFF2-40B4-BE49-F238E27FC236}">
              <a16:creationId xmlns:a16="http://schemas.microsoft.com/office/drawing/2014/main" id="{6BA42A57-6F5C-4E70-95E5-F6085B21886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91" name="Gerade Verbindung mit Pfeil 790">
          <a:extLst>
            <a:ext uri="{FF2B5EF4-FFF2-40B4-BE49-F238E27FC236}">
              <a16:creationId xmlns:a16="http://schemas.microsoft.com/office/drawing/2014/main" id="{7BD2EACE-5E53-4D93-9D1C-6E9123E92EC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92" name="Gerade Verbindung mit Pfeil 791">
          <a:extLst>
            <a:ext uri="{FF2B5EF4-FFF2-40B4-BE49-F238E27FC236}">
              <a16:creationId xmlns:a16="http://schemas.microsoft.com/office/drawing/2014/main" id="{032C4592-1704-44C8-BE41-7F358DF1661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93" name="Gerade Verbindung mit Pfeil 792">
          <a:extLst>
            <a:ext uri="{FF2B5EF4-FFF2-40B4-BE49-F238E27FC236}">
              <a16:creationId xmlns:a16="http://schemas.microsoft.com/office/drawing/2014/main" id="{8FCBBEAB-2956-4D7A-BC01-1F981684FF7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94" name="Gerade Verbindung mit Pfeil 793">
          <a:extLst>
            <a:ext uri="{FF2B5EF4-FFF2-40B4-BE49-F238E27FC236}">
              <a16:creationId xmlns:a16="http://schemas.microsoft.com/office/drawing/2014/main" id="{D43C7CA6-EA14-44EB-99BC-451F3C971E0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95" name="Gerade Verbindung mit Pfeil 794">
          <a:extLst>
            <a:ext uri="{FF2B5EF4-FFF2-40B4-BE49-F238E27FC236}">
              <a16:creationId xmlns:a16="http://schemas.microsoft.com/office/drawing/2014/main" id="{A7EC77B0-A7E1-4E97-802E-5A0DC61F654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796" name="Gerade Verbindung mit Pfeil 795">
          <a:extLst>
            <a:ext uri="{FF2B5EF4-FFF2-40B4-BE49-F238E27FC236}">
              <a16:creationId xmlns:a16="http://schemas.microsoft.com/office/drawing/2014/main" id="{4CE646E3-5C35-4B0D-835B-BB94DE792AC8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797" name="Gerade Verbindung mit Pfeil 796">
          <a:extLst>
            <a:ext uri="{FF2B5EF4-FFF2-40B4-BE49-F238E27FC236}">
              <a16:creationId xmlns:a16="http://schemas.microsoft.com/office/drawing/2014/main" id="{DF21284F-060B-4CB7-8BBA-48B60BE7DA98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798" name="Gerade Verbindung mit Pfeil 797">
          <a:extLst>
            <a:ext uri="{FF2B5EF4-FFF2-40B4-BE49-F238E27FC236}">
              <a16:creationId xmlns:a16="http://schemas.microsoft.com/office/drawing/2014/main" id="{F8C086FA-A8E5-48D3-9A08-E654B7CBC2B7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799" name="Gerade Verbindung mit Pfeil 798">
          <a:extLst>
            <a:ext uri="{FF2B5EF4-FFF2-40B4-BE49-F238E27FC236}">
              <a16:creationId xmlns:a16="http://schemas.microsoft.com/office/drawing/2014/main" id="{EE04259D-CA47-4906-95EF-F4CDE9109CF6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00" name="Gerade Verbindung mit Pfeil 799">
          <a:extLst>
            <a:ext uri="{FF2B5EF4-FFF2-40B4-BE49-F238E27FC236}">
              <a16:creationId xmlns:a16="http://schemas.microsoft.com/office/drawing/2014/main" id="{C822D1BC-DDFD-4844-8026-38069BF17689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01" name="Gerade Verbindung mit Pfeil 800">
          <a:extLst>
            <a:ext uri="{FF2B5EF4-FFF2-40B4-BE49-F238E27FC236}">
              <a16:creationId xmlns:a16="http://schemas.microsoft.com/office/drawing/2014/main" id="{278AAF10-0128-46FB-AAE6-02A834F9EEFB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02" name="Gerade Verbindung mit Pfeil 801">
          <a:extLst>
            <a:ext uri="{FF2B5EF4-FFF2-40B4-BE49-F238E27FC236}">
              <a16:creationId xmlns:a16="http://schemas.microsoft.com/office/drawing/2014/main" id="{EE2074C4-3B88-445C-AA06-BFB0C3FD100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03" name="Gerade Verbindung mit Pfeil 802">
          <a:extLst>
            <a:ext uri="{FF2B5EF4-FFF2-40B4-BE49-F238E27FC236}">
              <a16:creationId xmlns:a16="http://schemas.microsoft.com/office/drawing/2014/main" id="{D9E7BFFA-33E3-45AA-A5B7-CA1D1AB74304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04" name="Gerade Verbindung mit Pfeil 803">
          <a:extLst>
            <a:ext uri="{FF2B5EF4-FFF2-40B4-BE49-F238E27FC236}">
              <a16:creationId xmlns:a16="http://schemas.microsoft.com/office/drawing/2014/main" id="{04BE662F-D481-4DD8-9110-1ADE8D75721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05" name="Gerade Verbindung mit Pfeil 804">
          <a:extLst>
            <a:ext uri="{FF2B5EF4-FFF2-40B4-BE49-F238E27FC236}">
              <a16:creationId xmlns:a16="http://schemas.microsoft.com/office/drawing/2014/main" id="{ECC8427F-0D22-4DE0-B016-432A17955B77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06" name="Gerade Verbindung mit Pfeil 805">
          <a:extLst>
            <a:ext uri="{FF2B5EF4-FFF2-40B4-BE49-F238E27FC236}">
              <a16:creationId xmlns:a16="http://schemas.microsoft.com/office/drawing/2014/main" id="{F918C157-077E-43A4-B8B0-214455D9AA08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07" name="Gerade Verbindung mit Pfeil 806">
          <a:extLst>
            <a:ext uri="{FF2B5EF4-FFF2-40B4-BE49-F238E27FC236}">
              <a16:creationId xmlns:a16="http://schemas.microsoft.com/office/drawing/2014/main" id="{C5ECC447-B945-44B3-9A76-5B77A595B3FE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08" name="Gerade Verbindung mit Pfeil 807">
          <a:extLst>
            <a:ext uri="{FF2B5EF4-FFF2-40B4-BE49-F238E27FC236}">
              <a16:creationId xmlns:a16="http://schemas.microsoft.com/office/drawing/2014/main" id="{48BF5244-C78A-4665-95FD-A46B6C36B35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09" name="Gerade Verbindung mit Pfeil 808">
          <a:extLst>
            <a:ext uri="{FF2B5EF4-FFF2-40B4-BE49-F238E27FC236}">
              <a16:creationId xmlns:a16="http://schemas.microsoft.com/office/drawing/2014/main" id="{6582D3F2-C7A9-4299-AD2E-5E00445C34E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10" name="Gerade Verbindung mit Pfeil 809">
          <a:extLst>
            <a:ext uri="{FF2B5EF4-FFF2-40B4-BE49-F238E27FC236}">
              <a16:creationId xmlns:a16="http://schemas.microsoft.com/office/drawing/2014/main" id="{56F51869-131A-45A9-94C4-A22E8D81D6B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11" name="Gerade Verbindung mit Pfeil 810">
          <a:extLst>
            <a:ext uri="{FF2B5EF4-FFF2-40B4-BE49-F238E27FC236}">
              <a16:creationId xmlns:a16="http://schemas.microsoft.com/office/drawing/2014/main" id="{83EBEDCA-4E75-4EF7-9071-3ED4461FC5B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12" name="Gerade Verbindung mit Pfeil 811">
          <a:extLst>
            <a:ext uri="{FF2B5EF4-FFF2-40B4-BE49-F238E27FC236}">
              <a16:creationId xmlns:a16="http://schemas.microsoft.com/office/drawing/2014/main" id="{9B6C48A5-809C-4359-B08D-9F47CC4E8FC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13" name="Gerade Verbindung mit Pfeil 812">
          <a:extLst>
            <a:ext uri="{FF2B5EF4-FFF2-40B4-BE49-F238E27FC236}">
              <a16:creationId xmlns:a16="http://schemas.microsoft.com/office/drawing/2014/main" id="{4F3C3CED-3E67-42D2-A805-A5E9C806D60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14" name="Gerade Verbindung mit Pfeil 813">
          <a:extLst>
            <a:ext uri="{FF2B5EF4-FFF2-40B4-BE49-F238E27FC236}">
              <a16:creationId xmlns:a16="http://schemas.microsoft.com/office/drawing/2014/main" id="{2F666A4A-3ABC-4225-9785-DA0D497A821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15" name="Gerade Verbindung mit Pfeil 814">
          <a:extLst>
            <a:ext uri="{FF2B5EF4-FFF2-40B4-BE49-F238E27FC236}">
              <a16:creationId xmlns:a16="http://schemas.microsoft.com/office/drawing/2014/main" id="{FB5E2F54-A12B-4DD1-9AFE-A9B72FE3EFD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16" name="Gerade Verbindung mit Pfeil 815">
          <a:extLst>
            <a:ext uri="{FF2B5EF4-FFF2-40B4-BE49-F238E27FC236}">
              <a16:creationId xmlns:a16="http://schemas.microsoft.com/office/drawing/2014/main" id="{ADE4BBC5-40E5-43BB-8DBA-5162E73F8A9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17" name="Gerade Verbindung mit Pfeil 816">
          <a:extLst>
            <a:ext uri="{FF2B5EF4-FFF2-40B4-BE49-F238E27FC236}">
              <a16:creationId xmlns:a16="http://schemas.microsoft.com/office/drawing/2014/main" id="{4CC6DBA9-CD06-406C-91E3-AF8FE862957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18" name="Gerade Verbindung mit Pfeil 817">
          <a:extLst>
            <a:ext uri="{FF2B5EF4-FFF2-40B4-BE49-F238E27FC236}">
              <a16:creationId xmlns:a16="http://schemas.microsoft.com/office/drawing/2014/main" id="{C8C57EDE-0049-4F4F-B861-5E249C85617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19" name="Gerade Verbindung mit Pfeil 818">
          <a:extLst>
            <a:ext uri="{FF2B5EF4-FFF2-40B4-BE49-F238E27FC236}">
              <a16:creationId xmlns:a16="http://schemas.microsoft.com/office/drawing/2014/main" id="{A6351A19-3463-47D6-993B-FBBD160789C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20" name="Gerade Verbindung mit Pfeil 819">
          <a:extLst>
            <a:ext uri="{FF2B5EF4-FFF2-40B4-BE49-F238E27FC236}">
              <a16:creationId xmlns:a16="http://schemas.microsoft.com/office/drawing/2014/main" id="{986B3B44-FAA4-43FB-B0A5-39B78429623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21" name="Gerade Verbindung mit Pfeil 820">
          <a:extLst>
            <a:ext uri="{FF2B5EF4-FFF2-40B4-BE49-F238E27FC236}">
              <a16:creationId xmlns:a16="http://schemas.microsoft.com/office/drawing/2014/main" id="{7F5B8A69-6F02-4CBB-8901-6D10C3EB128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22" name="Gerade Verbindung mit Pfeil 821">
          <a:extLst>
            <a:ext uri="{FF2B5EF4-FFF2-40B4-BE49-F238E27FC236}">
              <a16:creationId xmlns:a16="http://schemas.microsoft.com/office/drawing/2014/main" id="{BD3A0F7C-E3DC-47DB-9D1C-50B08D90983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23" name="Gerade Verbindung mit Pfeil 822">
          <a:extLst>
            <a:ext uri="{FF2B5EF4-FFF2-40B4-BE49-F238E27FC236}">
              <a16:creationId xmlns:a16="http://schemas.microsoft.com/office/drawing/2014/main" id="{F6CB5E60-E35A-41B0-8078-29251F14545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24" name="Gerade Verbindung mit Pfeil 823">
          <a:extLst>
            <a:ext uri="{FF2B5EF4-FFF2-40B4-BE49-F238E27FC236}">
              <a16:creationId xmlns:a16="http://schemas.microsoft.com/office/drawing/2014/main" id="{1CADDFD8-1AE8-4287-BE4B-C859DAA44D8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25" name="Gerade Verbindung mit Pfeil 824">
          <a:extLst>
            <a:ext uri="{FF2B5EF4-FFF2-40B4-BE49-F238E27FC236}">
              <a16:creationId xmlns:a16="http://schemas.microsoft.com/office/drawing/2014/main" id="{AB3472E9-B3CF-4A87-A1C0-D815E3F6DFC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26" name="Gerade Verbindung mit Pfeil 825">
          <a:extLst>
            <a:ext uri="{FF2B5EF4-FFF2-40B4-BE49-F238E27FC236}">
              <a16:creationId xmlns:a16="http://schemas.microsoft.com/office/drawing/2014/main" id="{3E2B1C50-06B8-48AC-A33B-064255B6A22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27" name="Gerade Verbindung mit Pfeil 826">
          <a:extLst>
            <a:ext uri="{FF2B5EF4-FFF2-40B4-BE49-F238E27FC236}">
              <a16:creationId xmlns:a16="http://schemas.microsoft.com/office/drawing/2014/main" id="{BAC66CD2-D3AA-42A9-9A3C-456A3D15E4A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28" name="Gerade Verbindung mit Pfeil 827">
          <a:extLst>
            <a:ext uri="{FF2B5EF4-FFF2-40B4-BE49-F238E27FC236}">
              <a16:creationId xmlns:a16="http://schemas.microsoft.com/office/drawing/2014/main" id="{4824AEB5-6D3B-4F79-BB63-51B027B087D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29" name="Gerade Verbindung mit Pfeil 828">
          <a:extLst>
            <a:ext uri="{FF2B5EF4-FFF2-40B4-BE49-F238E27FC236}">
              <a16:creationId xmlns:a16="http://schemas.microsoft.com/office/drawing/2014/main" id="{40DF1B63-99F1-4180-93B0-580B33F94AE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30" name="Gerade Verbindung mit Pfeil 829">
          <a:extLst>
            <a:ext uri="{FF2B5EF4-FFF2-40B4-BE49-F238E27FC236}">
              <a16:creationId xmlns:a16="http://schemas.microsoft.com/office/drawing/2014/main" id="{1583B32A-5D0B-4B7F-977F-15B8567C30D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31" name="Gerade Verbindung mit Pfeil 830">
          <a:extLst>
            <a:ext uri="{FF2B5EF4-FFF2-40B4-BE49-F238E27FC236}">
              <a16:creationId xmlns:a16="http://schemas.microsoft.com/office/drawing/2014/main" id="{1CAEA51A-8973-4E00-9F00-0950F9FA95D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32" name="Gerade Verbindung mit Pfeil 831">
          <a:extLst>
            <a:ext uri="{FF2B5EF4-FFF2-40B4-BE49-F238E27FC236}">
              <a16:creationId xmlns:a16="http://schemas.microsoft.com/office/drawing/2014/main" id="{7A3802DB-6F99-4F23-9AE7-9427A26A679B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33" name="Gerade Verbindung mit Pfeil 832">
          <a:extLst>
            <a:ext uri="{FF2B5EF4-FFF2-40B4-BE49-F238E27FC236}">
              <a16:creationId xmlns:a16="http://schemas.microsoft.com/office/drawing/2014/main" id="{23E1117F-38FE-49E7-AA59-F148E397CEA6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34" name="Gerade Verbindung mit Pfeil 833">
          <a:extLst>
            <a:ext uri="{FF2B5EF4-FFF2-40B4-BE49-F238E27FC236}">
              <a16:creationId xmlns:a16="http://schemas.microsoft.com/office/drawing/2014/main" id="{A3E31838-A1DE-4755-BA5D-71FCDD7BDB03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35" name="Gerade Verbindung mit Pfeil 834">
          <a:extLst>
            <a:ext uri="{FF2B5EF4-FFF2-40B4-BE49-F238E27FC236}">
              <a16:creationId xmlns:a16="http://schemas.microsoft.com/office/drawing/2014/main" id="{BD2A4154-1CFE-4F90-B5A1-84C09EECD046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36" name="Gerade Verbindung mit Pfeil 835">
          <a:extLst>
            <a:ext uri="{FF2B5EF4-FFF2-40B4-BE49-F238E27FC236}">
              <a16:creationId xmlns:a16="http://schemas.microsoft.com/office/drawing/2014/main" id="{B05FA54E-A6A8-4849-9D16-60F36BD84E5C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37" name="Gerade Verbindung mit Pfeil 836">
          <a:extLst>
            <a:ext uri="{FF2B5EF4-FFF2-40B4-BE49-F238E27FC236}">
              <a16:creationId xmlns:a16="http://schemas.microsoft.com/office/drawing/2014/main" id="{C8E27583-E8D3-476F-8075-A64185D68259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38" name="Gerade Verbindung mit Pfeil 837">
          <a:extLst>
            <a:ext uri="{FF2B5EF4-FFF2-40B4-BE49-F238E27FC236}">
              <a16:creationId xmlns:a16="http://schemas.microsoft.com/office/drawing/2014/main" id="{5EF9845D-D202-4298-AB89-386718016429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39" name="Gerade Verbindung mit Pfeil 838">
          <a:extLst>
            <a:ext uri="{FF2B5EF4-FFF2-40B4-BE49-F238E27FC236}">
              <a16:creationId xmlns:a16="http://schemas.microsoft.com/office/drawing/2014/main" id="{654CF6AE-ED23-4A45-B9F9-806EAA59DE29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40" name="Gerade Verbindung mit Pfeil 839">
          <a:extLst>
            <a:ext uri="{FF2B5EF4-FFF2-40B4-BE49-F238E27FC236}">
              <a16:creationId xmlns:a16="http://schemas.microsoft.com/office/drawing/2014/main" id="{4D300F8A-6DAC-4641-B153-28B3B50915F7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41" name="Gerade Verbindung mit Pfeil 840">
          <a:extLst>
            <a:ext uri="{FF2B5EF4-FFF2-40B4-BE49-F238E27FC236}">
              <a16:creationId xmlns:a16="http://schemas.microsoft.com/office/drawing/2014/main" id="{EA606407-8EBB-48B8-B533-D5A33AB7AF62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42" name="Gerade Verbindung mit Pfeil 841">
          <a:extLst>
            <a:ext uri="{FF2B5EF4-FFF2-40B4-BE49-F238E27FC236}">
              <a16:creationId xmlns:a16="http://schemas.microsoft.com/office/drawing/2014/main" id="{9DF37200-D473-43E0-BFDD-68229FCBE1D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43" name="Gerade Verbindung mit Pfeil 842">
          <a:extLst>
            <a:ext uri="{FF2B5EF4-FFF2-40B4-BE49-F238E27FC236}">
              <a16:creationId xmlns:a16="http://schemas.microsoft.com/office/drawing/2014/main" id="{3A8CCCE5-AAE9-4D5B-BB5F-3227F9CB0089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44" name="Gerade Verbindung mit Pfeil 843">
          <a:extLst>
            <a:ext uri="{FF2B5EF4-FFF2-40B4-BE49-F238E27FC236}">
              <a16:creationId xmlns:a16="http://schemas.microsoft.com/office/drawing/2014/main" id="{357886E7-D53D-43F4-A4AA-F01E86FDF65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45" name="Gerade Verbindung mit Pfeil 844">
          <a:extLst>
            <a:ext uri="{FF2B5EF4-FFF2-40B4-BE49-F238E27FC236}">
              <a16:creationId xmlns:a16="http://schemas.microsoft.com/office/drawing/2014/main" id="{414FF5AD-983F-4579-9756-B6944291CA1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46" name="Gerade Verbindung mit Pfeil 845">
          <a:extLst>
            <a:ext uri="{FF2B5EF4-FFF2-40B4-BE49-F238E27FC236}">
              <a16:creationId xmlns:a16="http://schemas.microsoft.com/office/drawing/2014/main" id="{D81CF884-B205-4BD9-8E38-AC0CF7540BE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47" name="Gerade Verbindung mit Pfeil 846">
          <a:extLst>
            <a:ext uri="{FF2B5EF4-FFF2-40B4-BE49-F238E27FC236}">
              <a16:creationId xmlns:a16="http://schemas.microsoft.com/office/drawing/2014/main" id="{AB41E9BB-0166-48F6-AC35-83A4AC9BACA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48" name="Gerade Verbindung mit Pfeil 847">
          <a:extLst>
            <a:ext uri="{FF2B5EF4-FFF2-40B4-BE49-F238E27FC236}">
              <a16:creationId xmlns:a16="http://schemas.microsoft.com/office/drawing/2014/main" id="{74CD6047-8F44-47ED-969E-CDBED12852F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49" name="Gerade Verbindung mit Pfeil 848">
          <a:extLst>
            <a:ext uri="{FF2B5EF4-FFF2-40B4-BE49-F238E27FC236}">
              <a16:creationId xmlns:a16="http://schemas.microsoft.com/office/drawing/2014/main" id="{38B2FC37-1BB0-4DBE-93D0-68140DB61C2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50" name="Gerade Verbindung mit Pfeil 849">
          <a:extLst>
            <a:ext uri="{FF2B5EF4-FFF2-40B4-BE49-F238E27FC236}">
              <a16:creationId xmlns:a16="http://schemas.microsoft.com/office/drawing/2014/main" id="{BC548ABC-66F2-44DE-9048-DDE089EB403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51" name="Gerade Verbindung mit Pfeil 850">
          <a:extLst>
            <a:ext uri="{FF2B5EF4-FFF2-40B4-BE49-F238E27FC236}">
              <a16:creationId xmlns:a16="http://schemas.microsoft.com/office/drawing/2014/main" id="{7C0D6C4C-DE79-4E31-BE66-B81B64E1F6C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52" name="Gerade Verbindung mit Pfeil 851">
          <a:extLst>
            <a:ext uri="{FF2B5EF4-FFF2-40B4-BE49-F238E27FC236}">
              <a16:creationId xmlns:a16="http://schemas.microsoft.com/office/drawing/2014/main" id="{34B9B43D-077D-42D6-A19C-E043B030ADF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53" name="Gerade Verbindung mit Pfeil 852">
          <a:extLst>
            <a:ext uri="{FF2B5EF4-FFF2-40B4-BE49-F238E27FC236}">
              <a16:creationId xmlns:a16="http://schemas.microsoft.com/office/drawing/2014/main" id="{AA942ABE-8E9B-46BA-9B74-769AC474D9B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54" name="Gerade Verbindung mit Pfeil 853">
          <a:extLst>
            <a:ext uri="{FF2B5EF4-FFF2-40B4-BE49-F238E27FC236}">
              <a16:creationId xmlns:a16="http://schemas.microsoft.com/office/drawing/2014/main" id="{83028FFD-2DAB-4408-9813-E1269AF533E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55" name="Gerade Verbindung mit Pfeil 854">
          <a:extLst>
            <a:ext uri="{FF2B5EF4-FFF2-40B4-BE49-F238E27FC236}">
              <a16:creationId xmlns:a16="http://schemas.microsoft.com/office/drawing/2014/main" id="{C56E55E4-6E31-4C04-8262-994FF237D07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56" name="Gerade Verbindung mit Pfeil 855">
          <a:extLst>
            <a:ext uri="{FF2B5EF4-FFF2-40B4-BE49-F238E27FC236}">
              <a16:creationId xmlns:a16="http://schemas.microsoft.com/office/drawing/2014/main" id="{ADB2CE0C-DE93-48B3-AC1F-13EBE013C57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57" name="Gerade Verbindung mit Pfeil 856">
          <a:extLst>
            <a:ext uri="{FF2B5EF4-FFF2-40B4-BE49-F238E27FC236}">
              <a16:creationId xmlns:a16="http://schemas.microsoft.com/office/drawing/2014/main" id="{F44C2E61-669E-4695-A6C9-5C69BD9387F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58" name="Gerade Verbindung mit Pfeil 857">
          <a:extLst>
            <a:ext uri="{FF2B5EF4-FFF2-40B4-BE49-F238E27FC236}">
              <a16:creationId xmlns:a16="http://schemas.microsoft.com/office/drawing/2014/main" id="{39214BE7-18EE-4BD4-9710-3E916EFB8F4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59" name="Gerade Verbindung mit Pfeil 858">
          <a:extLst>
            <a:ext uri="{FF2B5EF4-FFF2-40B4-BE49-F238E27FC236}">
              <a16:creationId xmlns:a16="http://schemas.microsoft.com/office/drawing/2014/main" id="{AF28516E-F079-4576-B995-97AE3340EB4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60" name="Gerade Verbindung mit Pfeil 859">
          <a:extLst>
            <a:ext uri="{FF2B5EF4-FFF2-40B4-BE49-F238E27FC236}">
              <a16:creationId xmlns:a16="http://schemas.microsoft.com/office/drawing/2014/main" id="{43285B41-6DB2-4CE1-B35D-A52EBF56FF1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61" name="Gerade Verbindung mit Pfeil 860">
          <a:extLst>
            <a:ext uri="{FF2B5EF4-FFF2-40B4-BE49-F238E27FC236}">
              <a16:creationId xmlns:a16="http://schemas.microsoft.com/office/drawing/2014/main" id="{5673A22C-2C19-48CE-BA1B-F8CE62D476F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62" name="Gerade Verbindung mit Pfeil 861">
          <a:extLst>
            <a:ext uri="{FF2B5EF4-FFF2-40B4-BE49-F238E27FC236}">
              <a16:creationId xmlns:a16="http://schemas.microsoft.com/office/drawing/2014/main" id="{0B2EC733-F9D9-4631-80EE-E547F021311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63" name="Gerade Verbindung mit Pfeil 862">
          <a:extLst>
            <a:ext uri="{FF2B5EF4-FFF2-40B4-BE49-F238E27FC236}">
              <a16:creationId xmlns:a16="http://schemas.microsoft.com/office/drawing/2014/main" id="{AAEE691A-2D01-46C7-8D56-8C6B4731F6D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64" name="Gerade Verbindung mit Pfeil 863">
          <a:extLst>
            <a:ext uri="{FF2B5EF4-FFF2-40B4-BE49-F238E27FC236}">
              <a16:creationId xmlns:a16="http://schemas.microsoft.com/office/drawing/2014/main" id="{2C98EC89-4430-4A7D-A6CD-99638690704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65" name="Gerade Verbindung mit Pfeil 864">
          <a:extLst>
            <a:ext uri="{FF2B5EF4-FFF2-40B4-BE49-F238E27FC236}">
              <a16:creationId xmlns:a16="http://schemas.microsoft.com/office/drawing/2014/main" id="{F6776FF8-DAE0-44B2-84BC-60CE1AFBA6A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66" name="Gerade Verbindung mit Pfeil 865">
          <a:extLst>
            <a:ext uri="{FF2B5EF4-FFF2-40B4-BE49-F238E27FC236}">
              <a16:creationId xmlns:a16="http://schemas.microsoft.com/office/drawing/2014/main" id="{B0CC693B-BDAF-44D1-9911-26D3292111B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67" name="Gerade Verbindung mit Pfeil 866">
          <a:extLst>
            <a:ext uri="{FF2B5EF4-FFF2-40B4-BE49-F238E27FC236}">
              <a16:creationId xmlns:a16="http://schemas.microsoft.com/office/drawing/2014/main" id="{DEC5B4BE-0B1C-455F-86A0-22FA4522A53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68" name="Gerade Verbindung mit Pfeil 867">
          <a:extLst>
            <a:ext uri="{FF2B5EF4-FFF2-40B4-BE49-F238E27FC236}">
              <a16:creationId xmlns:a16="http://schemas.microsoft.com/office/drawing/2014/main" id="{22CD122F-F5A5-4797-9D0F-8D73CA9D47E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69" name="Gerade Verbindung mit Pfeil 868">
          <a:extLst>
            <a:ext uri="{FF2B5EF4-FFF2-40B4-BE49-F238E27FC236}">
              <a16:creationId xmlns:a16="http://schemas.microsoft.com/office/drawing/2014/main" id="{885E76FF-809B-488E-B6B5-8E95AA491CC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70" name="Gerade Verbindung mit Pfeil 869">
          <a:extLst>
            <a:ext uri="{FF2B5EF4-FFF2-40B4-BE49-F238E27FC236}">
              <a16:creationId xmlns:a16="http://schemas.microsoft.com/office/drawing/2014/main" id="{3A6F6291-7460-4276-8F03-FC021FA99F0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71" name="Gerade Verbindung mit Pfeil 870">
          <a:extLst>
            <a:ext uri="{FF2B5EF4-FFF2-40B4-BE49-F238E27FC236}">
              <a16:creationId xmlns:a16="http://schemas.microsoft.com/office/drawing/2014/main" id="{CC7D1E92-45E4-4019-8260-428656D3E22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72" name="Gerade Verbindung mit Pfeil 871">
          <a:extLst>
            <a:ext uri="{FF2B5EF4-FFF2-40B4-BE49-F238E27FC236}">
              <a16:creationId xmlns:a16="http://schemas.microsoft.com/office/drawing/2014/main" id="{13D627CC-9102-4F1A-B3C1-6BC2C0376F4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73" name="Gerade Verbindung mit Pfeil 872">
          <a:extLst>
            <a:ext uri="{FF2B5EF4-FFF2-40B4-BE49-F238E27FC236}">
              <a16:creationId xmlns:a16="http://schemas.microsoft.com/office/drawing/2014/main" id="{CBF5890C-8A2A-4D63-B491-C6BA12D3A92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74" name="Gerade Verbindung mit Pfeil 873">
          <a:extLst>
            <a:ext uri="{FF2B5EF4-FFF2-40B4-BE49-F238E27FC236}">
              <a16:creationId xmlns:a16="http://schemas.microsoft.com/office/drawing/2014/main" id="{F155936F-03E2-4ABC-9845-8A36A711AEA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75" name="Gerade Verbindung mit Pfeil 874">
          <a:extLst>
            <a:ext uri="{FF2B5EF4-FFF2-40B4-BE49-F238E27FC236}">
              <a16:creationId xmlns:a16="http://schemas.microsoft.com/office/drawing/2014/main" id="{1C91251F-E0D0-47DA-8DC9-B440D1708FE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76" name="Gerade Verbindung mit Pfeil 875">
          <a:extLst>
            <a:ext uri="{FF2B5EF4-FFF2-40B4-BE49-F238E27FC236}">
              <a16:creationId xmlns:a16="http://schemas.microsoft.com/office/drawing/2014/main" id="{32FC2C5F-4E33-4BB5-AF92-57C810E24AA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77" name="Gerade Verbindung mit Pfeil 876">
          <a:extLst>
            <a:ext uri="{FF2B5EF4-FFF2-40B4-BE49-F238E27FC236}">
              <a16:creationId xmlns:a16="http://schemas.microsoft.com/office/drawing/2014/main" id="{A221B36C-F1D6-4F1F-B166-9CB172CDA70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78" name="Gerade Verbindung mit Pfeil 877">
          <a:extLst>
            <a:ext uri="{FF2B5EF4-FFF2-40B4-BE49-F238E27FC236}">
              <a16:creationId xmlns:a16="http://schemas.microsoft.com/office/drawing/2014/main" id="{F893494F-A673-4D6F-B321-DECDB7DCA9E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79" name="Gerade Verbindung mit Pfeil 878">
          <a:extLst>
            <a:ext uri="{FF2B5EF4-FFF2-40B4-BE49-F238E27FC236}">
              <a16:creationId xmlns:a16="http://schemas.microsoft.com/office/drawing/2014/main" id="{7313511C-6984-4995-9D94-719CADDCA53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80" name="Gerade Verbindung mit Pfeil 879">
          <a:extLst>
            <a:ext uri="{FF2B5EF4-FFF2-40B4-BE49-F238E27FC236}">
              <a16:creationId xmlns:a16="http://schemas.microsoft.com/office/drawing/2014/main" id="{D360D799-F841-4F68-B4C8-9594A1D20A1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81" name="Gerade Verbindung mit Pfeil 880">
          <a:extLst>
            <a:ext uri="{FF2B5EF4-FFF2-40B4-BE49-F238E27FC236}">
              <a16:creationId xmlns:a16="http://schemas.microsoft.com/office/drawing/2014/main" id="{AFF36117-B6EF-4A4D-AA4E-413D5373E17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82" name="Gerade Verbindung mit Pfeil 881">
          <a:extLst>
            <a:ext uri="{FF2B5EF4-FFF2-40B4-BE49-F238E27FC236}">
              <a16:creationId xmlns:a16="http://schemas.microsoft.com/office/drawing/2014/main" id="{DDF9FA2C-2F6A-4C67-B864-743E56BCF55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83" name="Gerade Verbindung mit Pfeil 882">
          <a:extLst>
            <a:ext uri="{FF2B5EF4-FFF2-40B4-BE49-F238E27FC236}">
              <a16:creationId xmlns:a16="http://schemas.microsoft.com/office/drawing/2014/main" id="{56DEFE60-224E-4595-B050-BCC543757BF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84" name="Gerade Verbindung mit Pfeil 883">
          <a:extLst>
            <a:ext uri="{FF2B5EF4-FFF2-40B4-BE49-F238E27FC236}">
              <a16:creationId xmlns:a16="http://schemas.microsoft.com/office/drawing/2014/main" id="{1F42DC3A-23A5-4FF1-9E1C-424D3790FBF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85" name="Gerade Verbindung mit Pfeil 884">
          <a:extLst>
            <a:ext uri="{FF2B5EF4-FFF2-40B4-BE49-F238E27FC236}">
              <a16:creationId xmlns:a16="http://schemas.microsoft.com/office/drawing/2014/main" id="{638DE7A7-C333-4D06-AE5D-38075FCF0EC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86" name="Gerade Verbindung mit Pfeil 885">
          <a:extLst>
            <a:ext uri="{FF2B5EF4-FFF2-40B4-BE49-F238E27FC236}">
              <a16:creationId xmlns:a16="http://schemas.microsoft.com/office/drawing/2014/main" id="{398FAFF5-1D9A-4074-8835-054A2E9D63B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87" name="Gerade Verbindung mit Pfeil 886">
          <a:extLst>
            <a:ext uri="{FF2B5EF4-FFF2-40B4-BE49-F238E27FC236}">
              <a16:creationId xmlns:a16="http://schemas.microsoft.com/office/drawing/2014/main" id="{B6F232A7-84EB-491F-B7DA-E5B1A599AFD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88" name="Gerade Verbindung mit Pfeil 887">
          <a:extLst>
            <a:ext uri="{FF2B5EF4-FFF2-40B4-BE49-F238E27FC236}">
              <a16:creationId xmlns:a16="http://schemas.microsoft.com/office/drawing/2014/main" id="{7537C399-9DD6-4814-AE24-95E4EA7DA3F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89" name="Gerade Verbindung mit Pfeil 888">
          <a:extLst>
            <a:ext uri="{FF2B5EF4-FFF2-40B4-BE49-F238E27FC236}">
              <a16:creationId xmlns:a16="http://schemas.microsoft.com/office/drawing/2014/main" id="{9BF9F972-2791-42A5-8AD8-21F9FFBC998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90" name="Gerade Verbindung mit Pfeil 889">
          <a:extLst>
            <a:ext uri="{FF2B5EF4-FFF2-40B4-BE49-F238E27FC236}">
              <a16:creationId xmlns:a16="http://schemas.microsoft.com/office/drawing/2014/main" id="{A2ED84F3-60DA-458A-9632-7EC2C4A3D76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91" name="Gerade Verbindung mit Pfeil 890">
          <a:extLst>
            <a:ext uri="{FF2B5EF4-FFF2-40B4-BE49-F238E27FC236}">
              <a16:creationId xmlns:a16="http://schemas.microsoft.com/office/drawing/2014/main" id="{E8BD2F7B-F707-4DFD-897D-749ECAB2414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92" name="Gerade Verbindung mit Pfeil 891">
          <a:extLst>
            <a:ext uri="{FF2B5EF4-FFF2-40B4-BE49-F238E27FC236}">
              <a16:creationId xmlns:a16="http://schemas.microsoft.com/office/drawing/2014/main" id="{E038A1EA-A6F8-4451-983E-B9BC8D9AD88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93" name="Gerade Verbindung mit Pfeil 892">
          <a:extLst>
            <a:ext uri="{FF2B5EF4-FFF2-40B4-BE49-F238E27FC236}">
              <a16:creationId xmlns:a16="http://schemas.microsoft.com/office/drawing/2014/main" id="{2CBA237C-2083-4603-87CC-3C77C47CF1B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94" name="Gerade Verbindung mit Pfeil 893">
          <a:extLst>
            <a:ext uri="{FF2B5EF4-FFF2-40B4-BE49-F238E27FC236}">
              <a16:creationId xmlns:a16="http://schemas.microsoft.com/office/drawing/2014/main" id="{52DFED65-3F89-4FD0-9EDB-B75B073095B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95" name="Gerade Verbindung mit Pfeil 894">
          <a:extLst>
            <a:ext uri="{FF2B5EF4-FFF2-40B4-BE49-F238E27FC236}">
              <a16:creationId xmlns:a16="http://schemas.microsoft.com/office/drawing/2014/main" id="{BA91291B-68ED-4288-9C75-F8A92965651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96" name="Gerade Verbindung mit Pfeil 895">
          <a:extLst>
            <a:ext uri="{FF2B5EF4-FFF2-40B4-BE49-F238E27FC236}">
              <a16:creationId xmlns:a16="http://schemas.microsoft.com/office/drawing/2014/main" id="{66C588C9-82B1-4FB2-A829-3265539583F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97" name="Gerade Verbindung mit Pfeil 896">
          <a:extLst>
            <a:ext uri="{FF2B5EF4-FFF2-40B4-BE49-F238E27FC236}">
              <a16:creationId xmlns:a16="http://schemas.microsoft.com/office/drawing/2014/main" id="{4F6E54F2-E9FB-4CE7-A94F-EF6EFD6B7A1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98" name="Gerade Verbindung mit Pfeil 897">
          <a:extLst>
            <a:ext uri="{FF2B5EF4-FFF2-40B4-BE49-F238E27FC236}">
              <a16:creationId xmlns:a16="http://schemas.microsoft.com/office/drawing/2014/main" id="{43126978-AB43-4095-9F9F-EF505A33D57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99" name="Gerade Verbindung mit Pfeil 898">
          <a:extLst>
            <a:ext uri="{FF2B5EF4-FFF2-40B4-BE49-F238E27FC236}">
              <a16:creationId xmlns:a16="http://schemas.microsoft.com/office/drawing/2014/main" id="{6BF8E916-FE0D-49BB-9A17-EA15AD586D1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00" name="Gerade Verbindung mit Pfeil 899">
          <a:extLst>
            <a:ext uri="{FF2B5EF4-FFF2-40B4-BE49-F238E27FC236}">
              <a16:creationId xmlns:a16="http://schemas.microsoft.com/office/drawing/2014/main" id="{3986913F-24A3-47B6-9786-70F3B3ADC0B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01" name="Gerade Verbindung mit Pfeil 900">
          <a:extLst>
            <a:ext uri="{FF2B5EF4-FFF2-40B4-BE49-F238E27FC236}">
              <a16:creationId xmlns:a16="http://schemas.microsoft.com/office/drawing/2014/main" id="{B8BE985A-C39F-463B-B8F0-DCFC4DD8C93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02" name="Gerade Verbindung mit Pfeil 901">
          <a:extLst>
            <a:ext uri="{FF2B5EF4-FFF2-40B4-BE49-F238E27FC236}">
              <a16:creationId xmlns:a16="http://schemas.microsoft.com/office/drawing/2014/main" id="{46B8E330-E9A3-41AE-9308-348AFDC9419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03" name="Gerade Verbindung mit Pfeil 902">
          <a:extLst>
            <a:ext uri="{FF2B5EF4-FFF2-40B4-BE49-F238E27FC236}">
              <a16:creationId xmlns:a16="http://schemas.microsoft.com/office/drawing/2014/main" id="{CE7E34C3-F50D-41F1-A69D-DA48A5E5A11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04" name="Gerade Verbindung mit Pfeil 903">
          <a:extLst>
            <a:ext uri="{FF2B5EF4-FFF2-40B4-BE49-F238E27FC236}">
              <a16:creationId xmlns:a16="http://schemas.microsoft.com/office/drawing/2014/main" id="{F7DF44B4-0714-4661-B879-F6A8D725070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05" name="Gerade Verbindung mit Pfeil 904">
          <a:extLst>
            <a:ext uri="{FF2B5EF4-FFF2-40B4-BE49-F238E27FC236}">
              <a16:creationId xmlns:a16="http://schemas.microsoft.com/office/drawing/2014/main" id="{CD3A4E6C-AE71-4320-A21F-6E45DB58A33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06" name="Gerade Verbindung mit Pfeil 905">
          <a:extLst>
            <a:ext uri="{FF2B5EF4-FFF2-40B4-BE49-F238E27FC236}">
              <a16:creationId xmlns:a16="http://schemas.microsoft.com/office/drawing/2014/main" id="{BBB41B80-EBA6-4503-8E17-2C3A6ED1055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07" name="Gerade Verbindung mit Pfeil 906">
          <a:extLst>
            <a:ext uri="{FF2B5EF4-FFF2-40B4-BE49-F238E27FC236}">
              <a16:creationId xmlns:a16="http://schemas.microsoft.com/office/drawing/2014/main" id="{F55C9BA6-ADE3-42D5-8BBD-0312C82017A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08" name="Gerade Verbindung mit Pfeil 907">
          <a:extLst>
            <a:ext uri="{FF2B5EF4-FFF2-40B4-BE49-F238E27FC236}">
              <a16:creationId xmlns:a16="http://schemas.microsoft.com/office/drawing/2014/main" id="{D6A3C17E-0DCA-4519-9944-83A9223B356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09" name="Gerade Verbindung mit Pfeil 908">
          <a:extLst>
            <a:ext uri="{FF2B5EF4-FFF2-40B4-BE49-F238E27FC236}">
              <a16:creationId xmlns:a16="http://schemas.microsoft.com/office/drawing/2014/main" id="{A72825E1-B2E7-4583-83A1-4DE264770B5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10" name="Gerade Verbindung mit Pfeil 909">
          <a:extLst>
            <a:ext uri="{FF2B5EF4-FFF2-40B4-BE49-F238E27FC236}">
              <a16:creationId xmlns:a16="http://schemas.microsoft.com/office/drawing/2014/main" id="{8EF9664C-AA1C-4E98-BE25-19716F19CD4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11" name="Gerade Verbindung mit Pfeil 910">
          <a:extLst>
            <a:ext uri="{FF2B5EF4-FFF2-40B4-BE49-F238E27FC236}">
              <a16:creationId xmlns:a16="http://schemas.microsoft.com/office/drawing/2014/main" id="{6D7FD1A7-B3C9-4923-ADB4-FA7423402C2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12" name="Gerade Verbindung mit Pfeil 911">
          <a:extLst>
            <a:ext uri="{FF2B5EF4-FFF2-40B4-BE49-F238E27FC236}">
              <a16:creationId xmlns:a16="http://schemas.microsoft.com/office/drawing/2014/main" id="{3F7A5126-4FEE-4C6E-BAC4-F2D5EECBA30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13" name="Gerade Verbindung mit Pfeil 912">
          <a:extLst>
            <a:ext uri="{FF2B5EF4-FFF2-40B4-BE49-F238E27FC236}">
              <a16:creationId xmlns:a16="http://schemas.microsoft.com/office/drawing/2014/main" id="{E5455325-7F80-4CF3-9094-AEF18F93311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14" name="Gerade Verbindung mit Pfeil 913">
          <a:extLst>
            <a:ext uri="{FF2B5EF4-FFF2-40B4-BE49-F238E27FC236}">
              <a16:creationId xmlns:a16="http://schemas.microsoft.com/office/drawing/2014/main" id="{4E2685DF-6F62-40B4-B760-9A0FD62A0E6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15" name="Gerade Verbindung mit Pfeil 914">
          <a:extLst>
            <a:ext uri="{FF2B5EF4-FFF2-40B4-BE49-F238E27FC236}">
              <a16:creationId xmlns:a16="http://schemas.microsoft.com/office/drawing/2014/main" id="{344CF26A-86BE-41CF-9BAE-564EEEDA6AD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16" name="Gerade Verbindung mit Pfeil 915">
          <a:extLst>
            <a:ext uri="{FF2B5EF4-FFF2-40B4-BE49-F238E27FC236}">
              <a16:creationId xmlns:a16="http://schemas.microsoft.com/office/drawing/2014/main" id="{F37C7C77-FDAA-4ECE-9C37-18E63EC2D74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17" name="Gerade Verbindung mit Pfeil 916">
          <a:extLst>
            <a:ext uri="{FF2B5EF4-FFF2-40B4-BE49-F238E27FC236}">
              <a16:creationId xmlns:a16="http://schemas.microsoft.com/office/drawing/2014/main" id="{66F49107-37E2-40FA-9121-7B9329AA4B5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18" name="Gerade Verbindung mit Pfeil 917">
          <a:extLst>
            <a:ext uri="{FF2B5EF4-FFF2-40B4-BE49-F238E27FC236}">
              <a16:creationId xmlns:a16="http://schemas.microsoft.com/office/drawing/2014/main" id="{B8A30BAF-E44F-4A22-A9E1-ED16B23D3BC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19" name="Gerade Verbindung mit Pfeil 918">
          <a:extLst>
            <a:ext uri="{FF2B5EF4-FFF2-40B4-BE49-F238E27FC236}">
              <a16:creationId xmlns:a16="http://schemas.microsoft.com/office/drawing/2014/main" id="{F60B4C66-B4EE-4707-AE89-A63CB9A46FF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20" name="Gerade Verbindung mit Pfeil 919">
          <a:extLst>
            <a:ext uri="{FF2B5EF4-FFF2-40B4-BE49-F238E27FC236}">
              <a16:creationId xmlns:a16="http://schemas.microsoft.com/office/drawing/2014/main" id="{31CB3A0B-DDB3-4EB4-88A9-D28992F3FF7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21" name="Gerade Verbindung mit Pfeil 920">
          <a:extLst>
            <a:ext uri="{FF2B5EF4-FFF2-40B4-BE49-F238E27FC236}">
              <a16:creationId xmlns:a16="http://schemas.microsoft.com/office/drawing/2014/main" id="{8B094A35-4E16-4C17-8191-89203D4C746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22" name="Gerade Verbindung mit Pfeil 921">
          <a:extLst>
            <a:ext uri="{FF2B5EF4-FFF2-40B4-BE49-F238E27FC236}">
              <a16:creationId xmlns:a16="http://schemas.microsoft.com/office/drawing/2014/main" id="{0EA075E3-3D2B-4EEC-9F92-817DB19C76B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23" name="Gerade Verbindung mit Pfeil 922">
          <a:extLst>
            <a:ext uri="{FF2B5EF4-FFF2-40B4-BE49-F238E27FC236}">
              <a16:creationId xmlns:a16="http://schemas.microsoft.com/office/drawing/2014/main" id="{6E45DD0F-BE58-42C8-8BB3-04D8C07E061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24" name="Gerade Verbindung mit Pfeil 923">
          <a:extLst>
            <a:ext uri="{FF2B5EF4-FFF2-40B4-BE49-F238E27FC236}">
              <a16:creationId xmlns:a16="http://schemas.microsoft.com/office/drawing/2014/main" id="{1C0239C7-FCBB-4FA2-B3DB-C4550EAE981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25" name="Gerade Verbindung mit Pfeil 924">
          <a:extLst>
            <a:ext uri="{FF2B5EF4-FFF2-40B4-BE49-F238E27FC236}">
              <a16:creationId xmlns:a16="http://schemas.microsoft.com/office/drawing/2014/main" id="{92D7D359-8C88-4A25-A82F-288B09225A2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26" name="Gerade Verbindung mit Pfeil 925">
          <a:extLst>
            <a:ext uri="{FF2B5EF4-FFF2-40B4-BE49-F238E27FC236}">
              <a16:creationId xmlns:a16="http://schemas.microsoft.com/office/drawing/2014/main" id="{EC53C82A-2E9F-4F56-803D-4B4DDC2FE6A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27" name="Gerade Verbindung mit Pfeil 926">
          <a:extLst>
            <a:ext uri="{FF2B5EF4-FFF2-40B4-BE49-F238E27FC236}">
              <a16:creationId xmlns:a16="http://schemas.microsoft.com/office/drawing/2014/main" id="{201805C2-FF75-4ADB-B8C9-8548810ACCC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" name="Gerade Verbindung mit Pfeil 1">
          <a:extLst>
            <a:ext uri="{FF2B5EF4-FFF2-40B4-BE49-F238E27FC236}">
              <a16:creationId xmlns:a16="http://schemas.microsoft.com/office/drawing/2014/main" id="{56DDE18B-AB41-486F-AFC0-09897B66BF0D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BA7C357A-C127-44F3-A326-126CEEF7A022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" name="Gerade Verbindung mit Pfeil 3">
          <a:extLst>
            <a:ext uri="{FF2B5EF4-FFF2-40B4-BE49-F238E27FC236}">
              <a16:creationId xmlns:a16="http://schemas.microsoft.com/office/drawing/2014/main" id="{BA4DDF44-68EF-46F2-8D63-36AE8B5CAF3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" name="Gerade Verbindung mit Pfeil 4">
          <a:extLst>
            <a:ext uri="{FF2B5EF4-FFF2-40B4-BE49-F238E27FC236}">
              <a16:creationId xmlns:a16="http://schemas.microsoft.com/office/drawing/2014/main" id="{DA4C30B0-BCA0-4B8E-B3B3-8F1AD2C1A672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" name="Gerade Verbindung mit Pfeil 5">
          <a:extLst>
            <a:ext uri="{FF2B5EF4-FFF2-40B4-BE49-F238E27FC236}">
              <a16:creationId xmlns:a16="http://schemas.microsoft.com/office/drawing/2014/main" id="{734F4BEA-DA5B-4D26-99E4-601DA6E84DC3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7" name="Gerade Verbindung mit Pfeil 6">
          <a:extLst>
            <a:ext uri="{FF2B5EF4-FFF2-40B4-BE49-F238E27FC236}">
              <a16:creationId xmlns:a16="http://schemas.microsoft.com/office/drawing/2014/main" id="{811DA4E5-F1D1-46BF-BBCA-259F3BC3A83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" name="Gerade Verbindung mit Pfeil 7">
          <a:extLst>
            <a:ext uri="{FF2B5EF4-FFF2-40B4-BE49-F238E27FC236}">
              <a16:creationId xmlns:a16="http://schemas.microsoft.com/office/drawing/2014/main" id="{04EB7A94-9A52-42A4-A69B-8A3A04BEDF79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9" name="Gerade Verbindung mit Pfeil 8">
          <a:extLst>
            <a:ext uri="{FF2B5EF4-FFF2-40B4-BE49-F238E27FC236}">
              <a16:creationId xmlns:a16="http://schemas.microsoft.com/office/drawing/2014/main" id="{C9E2AA5C-3952-4057-81E0-0AF58562030E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0" name="Gerade Verbindung mit Pfeil 9">
          <a:extLst>
            <a:ext uri="{FF2B5EF4-FFF2-40B4-BE49-F238E27FC236}">
              <a16:creationId xmlns:a16="http://schemas.microsoft.com/office/drawing/2014/main" id="{A49763D0-F577-461A-86EA-A575FEC43F3B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1" name="Gerade Verbindung mit Pfeil 10">
          <a:extLst>
            <a:ext uri="{FF2B5EF4-FFF2-40B4-BE49-F238E27FC236}">
              <a16:creationId xmlns:a16="http://schemas.microsoft.com/office/drawing/2014/main" id="{97DAEC04-4A92-48BA-9B61-6FE6B3C27C68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2" name="Gerade Verbindung mit Pfeil 11">
          <a:extLst>
            <a:ext uri="{FF2B5EF4-FFF2-40B4-BE49-F238E27FC236}">
              <a16:creationId xmlns:a16="http://schemas.microsoft.com/office/drawing/2014/main" id="{52D42D1C-83E6-4EF5-9B13-25E06938F3B6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3" name="Gerade Verbindung mit Pfeil 12">
          <a:extLst>
            <a:ext uri="{FF2B5EF4-FFF2-40B4-BE49-F238E27FC236}">
              <a16:creationId xmlns:a16="http://schemas.microsoft.com/office/drawing/2014/main" id="{96C51BC3-28DA-4BC1-85AE-C4C170B48B1C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4" name="Gerade Verbindung mit Pfeil 13">
          <a:extLst>
            <a:ext uri="{FF2B5EF4-FFF2-40B4-BE49-F238E27FC236}">
              <a16:creationId xmlns:a16="http://schemas.microsoft.com/office/drawing/2014/main" id="{A854EFDA-5EE3-4F69-87F2-E0B55FF2A46E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5" name="Gerade Verbindung mit Pfeil 14">
          <a:extLst>
            <a:ext uri="{FF2B5EF4-FFF2-40B4-BE49-F238E27FC236}">
              <a16:creationId xmlns:a16="http://schemas.microsoft.com/office/drawing/2014/main" id="{618F2F34-0B1E-4B4E-B44F-214ABAEE164F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6" name="Gerade Verbindung mit Pfeil 15">
          <a:extLst>
            <a:ext uri="{FF2B5EF4-FFF2-40B4-BE49-F238E27FC236}">
              <a16:creationId xmlns:a16="http://schemas.microsoft.com/office/drawing/2014/main" id="{823616EC-4A75-48DA-90F3-5326CEEFE3F6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7" name="Gerade Verbindung mit Pfeil 16">
          <a:extLst>
            <a:ext uri="{FF2B5EF4-FFF2-40B4-BE49-F238E27FC236}">
              <a16:creationId xmlns:a16="http://schemas.microsoft.com/office/drawing/2014/main" id="{673DFA5C-5173-4891-A35F-5B869BE60D6B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8" name="Gerade Verbindung mit Pfeil 17">
          <a:extLst>
            <a:ext uri="{FF2B5EF4-FFF2-40B4-BE49-F238E27FC236}">
              <a16:creationId xmlns:a16="http://schemas.microsoft.com/office/drawing/2014/main" id="{35B34AD6-2314-4F70-972F-65DECFCE2F51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9" name="Gerade Verbindung mit Pfeil 18">
          <a:extLst>
            <a:ext uri="{FF2B5EF4-FFF2-40B4-BE49-F238E27FC236}">
              <a16:creationId xmlns:a16="http://schemas.microsoft.com/office/drawing/2014/main" id="{F38CE823-BA65-4FF2-AFA3-B302EA03FB3A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0" name="Gerade Verbindung mit Pfeil 19">
          <a:extLst>
            <a:ext uri="{FF2B5EF4-FFF2-40B4-BE49-F238E27FC236}">
              <a16:creationId xmlns:a16="http://schemas.microsoft.com/office/drawing/2014/main" id="{6B32EC4A-D4C6-4D6B-9654-5196A0FD7F15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1" name="Gerade Verbindung mit Pfeil 20">
          <a:extLst>
            <a:ext uri="{FF2B5EF4-FFF2-40B4-BE49-F238E27FC236}">
              <a16:creationId xmlns:a16="http://schemas.microsoft.com/office/drawing/2014/main" id="{CF069400-DBB8-4EFF-B3EC-432631AA3AB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2" name="Gerade Verbindung mit Pfeil 21">
          <a:extLst>
            <a:ext uri="{FF2B5EF4-FFF2-40B4-BE49-F238E27FC236}">
              <a16:creationId xmlns:a16="http://schemas.microsoft.com/office/drawing/2014/main" id="{8C55A214-A265-4B37-B59A-B99863CED93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3" name="Gerade Verbindung mit Pfeil 22">
          <a:extLst>
            <a:ext uri="{FF2B5EF4-FFF2-40B4-BE49-F238E27FC236}">
              <a16:creationId xmlns:a16="http://schemas.microsoft.com/office/drawing/2014/main" id="{2CAFCDD8-1520-4C4B-BBBD-39505CD6E40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4" name="Gerade Verbindung mit Pfeil 23">
          <a:extLst>
            <a:ext uri="{FF2B5EF4-FFF2-40B4-BE49-F238E27FC236}">
              <a16:creationId xmlns:a16="http://schemas.microsoft.com/office/drawing/2014/main" id="{16AA46FA-6E8A-461D-A069-4F1BF7E35F9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5" name="Gerade Verbindung mit Pfeil 24">
          <a:extLst>
            <a:ext uri="{FF2B5EF4-FFF2-40B4-BE49-F238E27FC236}">
              <a16:creationId xmlns:a16="http://schemas.microsoft.com/office/drawing/2014/main" id="{B1DE5743-45F7-41E4-8717-FD30572CA3E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6" name="Gerade Verbindung mit Pfeil 25">
          <a:extLst>
            <a:ext uri="{FF2B5EF4-FFF2-40B4-BE49-F238E27FC236}">
              <a16:creationId xmlns:a16="http://schemas.microsoft.com/office/drawing/2014/main" id="{7F6B0A7A-356E-41E0-A37D-3FFFAE838B8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7" name="Gerade Verbindung mit Pfeil 26">
          <a:extLst>
            <a:ext uri="{FF2B5EF4-FFF2-40B4-BE49-F238E27FC236}">
              <a16:creationId xmlns:a16="http://schemas.microsoft.com/office/drawing/2014/main" id="{26381690-D12D-43F3-BA30-D96C33A3AFD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8" name="Gerade Verbindung mit Pfeil 27">
          <a:extLst>
            <a:ext uri="{FF2B5EF4-FFF2-40B4-BE49-F238E27FC236}">
              <a16:creationId xmlns:a16="http://schemas.microsoft.com/office/drawing/2014/main" id="{7688A5A6-62DA-4996-AC4E-E29888929CE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9" name="Gerade Verbindung mit Pfeil 28">
          <a:extLst>
            <a:ext uri="{FF2B5EF4-FFF2-40B4-BE49-F238E27FC236}">
              <a16:creationId xmlns:a16="http://schemas.microsoft.com/office/drawing/2014/main" id="{26C75FB0-62D7-42F4-8404-6949101D65F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0" name="Gerade Verbindung mit Pfeil 29">
          <a:extLst>
            <a:ext uri="{FF2B5EF4-FFF2-40B4-BE49-F238E27FC236}">
              <a16:creationId xmlns:a16="http://schemas.microsoft.com/office/drawing/2014/main" id="{77A9A741-6224-46EB-84D3-5B702E67B9E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1" name="Gerade Verbindung mit Pfeil 30">
          <a:extLst>
            <a:ext uri="{FF2B5EF4-FFF2-40B4-BE49-F238E27FC236}">
              <a16:creationId xmlns:a16="http://schemas.microsoft.com/office/drawing/2014/main" id="{79B70412-8006-4F43-B05C-8E72DBF2D65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2" name="Gerade Verbindung mit Pfeil 31">
          <a:extLst>
            <a:ext uri="{FF2B5EF4-FFF2-40B4-BE49-F238E27FC236}">
              <a16:creationId xmlns:a16="http://schemas.microsoft.com/office/drawing/2014/main" id="{1DCBC0EE-AFB3-444C-9AB8-27B5988168B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3" name="Gerade Verbindung mit Pfeil 32">
          <a:extLst>
            <a:ext uri="{FF2B5EF4-FFF2-40B4-BE49-F238E27FC236}">
              <a16:creationId xmlns:a16="http://schemas.microsoft.com/office/drawing/2014/main" id="{E9D242A1-4CCA-4ED3-9A07-75A221A2D19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4" name="Gerade Verbindung mit Pfeil 33">
          <a:extLst>
            <a:ext uri="{FF2B5EF4-FFF2-40B4-BE49-F238E27FC236}">
              <a16:creationId xmlns:a16="http://schemas.microsoft.com/office/drawing/2014/main" id="{C4964C41-B058-4A59-9EAC-BDF3B693A9B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5" name="Gerade Verbindung mit Pfeil 34">
          <a:extLst>
            <a:ext uri="{FF2B5EF4-FFF2-40B4-BE49-F238E27FC236}">
              <a16:creationId xmlns:a16="http://schemas.microsoft.com/office/drawing/2014/main" id="{1FC53890-F365-40E9-AB54-59136CC0E94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6" name="Gerade Verbindung mit Pfeil 35">
          <a:extLst>
            <a:ext uri="{FF2B5EF4-FFF2-40B4-BE49-F238E27FC236}">
              <a16:creationId xmlns:a16="http://schemas.microsoft.com/office/drawing/2014/main" id="{C8186C56-D823-43EC-B316-8D3EA961AA0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7" name="Gerade Verbindung mit Pfeil 36">
          <a:extLst>
            <a:ext uri="{FF2B5EF4-FFF2-40B4-BE49-F238E27FC236}">
              <a16:creationId xmlns:a16="http://schemas.microsoft.com/office/drawing/2014/main" id="{8DB47AE2-CD2C-4A9C-8A61-D12A43FA7FA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8" name="Gerade Verbindung mit Pfeil 37">
          <a:extLst>
            <a:ext uri="{FF2B5EF4-FFF2-40B4-BE49-F238E27FC236}">
              <a16:creationId xmlns:a16="http://schemas.microsoft.com/office/drawing/2014/main" id="{2D392EAF-C61E-4579-B14F-F42E7E8316C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9" name="Gerade Verbindung mit Pfeil 38">
          <a:extLst>
            <a:ext uri="{FF2B5EF4-FFF2-40B4-BE49-F238E27FC236}">
              <a16:creationId xmlns:a16="http://schemas.microsoft.com/office/drawing/2014/main" id="{0B423C8E-4A2B-435B-AA96-A585C1D0529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0" name="Gerade Verbindung mit Pfeil 39">
          <a:extLst>
            <a:ext uri="{FF2B5EF4-FFF2-40B4-BE49-F238E27FC236}">
              <a16:creationId xmlns:a16="http://schemas.microsoft.com/office/drawing/2014/main" id="{1E1EC956-8888-43E7-9631-39241A52E6E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1" name="Gerade Verbindung mit Pfeil 40">
          <a:extLst>
            <a:ext uri="{FF2B5EF4-FFF2-40B4-BE49-F238E27FC236}">
              <a16:creationId xmlns:a16="http://schemas.microsoft.com/office/drawing/2014/main" id="{651FB5F6-689B-4869-AD0F-DE50D8518B6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2" name="Gerade Verbindung mit Pfeil 41">
          <a:extLst>
            <a:ext uri="{FF2B5EF4-FFF2-40B4-BE49-F238E27FC236}">
              <a16:creationId xmlns:a16="http://schemas.microsoft.com/office/drawing/2014/main" id="{FC5FFDC6-3050-42C9-BDAC-3A20D327514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3" name="Gerade Verbindung mit Pfeil 42">
          <a:extLst>
            <a:ext uri="{FF2B5EF4-FFF2-40B4-BE49-F238E27FC236}">
              <a16:creationId xmlns:a16="http://schemas.microsoft.com/office/drawing/2014/main" id="{DF97C720-D7CA-4DC0-8DB0-912AC7A8D2C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4" name="Gerade Verbindung mit Pfeil 43">
          <a:extLst>
            <a:ext uri="{FF2B5EF4-FFF2-40B4-BE49-F238E27FC236}">
              <a16:creationId xmlns:a16="http://schemas.microsoft.com/office/drawing/2014/main" id="{B0517843-B8B2-482F-83FF-B9D908ABBB4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5" name="Gerade Verbindung mit Pfeil 44">
          <a:extLst>
            <a:ext uri="{FF2B5EF4-FFF2-40B4-BE49-F238E27FC236}">
              <a16:creationId xmlns:a16="http://schemas.microsoft.com/office/drawing/2014/main" id="{21C487B4-99C1-4046-AAD9-EE26D750A151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6" name="Gerade Verbindung mit Pfeil 45">
          <a:extLst>
            <a:ext uri="{FF2B5EF4-FFF2-40B4-BE49-F238E27FC236}">
              <a16:creationId xmlns:a16="http://schemas.microsoft.com/office/drawing/2014/main" id="{4AFDF75B-D03F-4D48-B2EC-DB7170F28038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7" name="Gerade Verbindung mit Pfeil 46">
          <a:extLst>
            <a:ext uri="{FF2B5EF4-FFF2-40B4-BE49-F238E27FC236}">
              <a16:creationId xmlns:a16="http://schemas.microsoft.com/office/drawing/2014/main" id="{3DAA2E54-1D0F-4AE1-A5A2-E82673130E4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8" name="Gerade Verbindung mit Pfeil 47">
          <a:extLst>
            <a:ext uri="{FF2B5EF4-FFF2-40B4-BE49-F238E27FC236}">
              <a16:creationId xmlns:a16="http://schemas.microsoft.com/office/drawing/2014/main" id="{248A1987-9979-4F4A-8DAB-C2F6B1EBED79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9" name="Gerade Verbindung mit Pfeil 48">
          <a:extLst>
            <a:ext uri="{FF2B5EF4-FFF2-40B4-BE49-F238E27FC236}">
              <a16:creationId xmlns:a16="http://schemas.microsoft.com/office/drawing/2014/main" id="{0F036368-4E5E-4650-BBD4-AAF4FBC07B04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0" name="Gerade Verbindung mit Pfeil 49">
          <a:extLst>
            <a:ext uri="{FF2B5EF4-FFF2-40B4-BE49-F238E27FC236}">
              <a16:creationId xmlns:a16="http://schemas.microsoft.com/office/drawing/2014/main" id="{C66F55AC-6544-4CDD-81BC-32B987CCC81E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1" name="Gerade Verbindung mit Pfeil 50">
          <a:extLst>
            <a:ext uri="{FF2B5EF4-FFF2-40B4-BE49-F238E27FC236}">
              <a16:creationId xmlns:a16="http://schemas.microsoft.com/office/drawing/2014/main" id="{7CB1CAD1-77BA-49A0-A6E5-54AE37895A0E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2" name="Gerade Verbindung mit Pfeil 51">
          <a:extLst>
            <a:ext uri="{FF2B5EF4-FFF2-40B4-BE49-F238E27FC236}">
              <a16:creationId xmlns:a16="http://schemas.microsoft.com/office/drawing/2014/main" id="{957DB04A-A80D-420B-97C8-4D1AD1F0772A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3" name="Gerade Verbindung mit Pfeil 52">
          <a:extLst>
            <a:ext uri="{FF2B5EF4-FFF2-40B4-BE49-F238E27FC236}">
              <a16:creationId xmlns:a16="http://schemas.microsoft.com/office/drawing/2014/main" id="{ABB8A2D1-84E3-4146-8AFE-8534DCCFFFF1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4" name="Gerade Verbindung mit Pfeil 53">
          <a:extLst>
            <a:ext uri="{FF2B5EF4-FFF2-40B4-BE49-F238E27FC236}">
              <a16:creationId xmlns:a16="http://schemas.microsoft.com/office/drawing/2014/main" id="{0C9320A4-A8B4-4CB3-B8AF-56B4509C55BC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5" name="Gerade Verbindung mit Pfeil 54">
          <a:extLst>
            <a:ext uri="{FF2B5EF4-FFF2-40B4-BE49-F238E27FC236}">
              <a16:creationId xmlns:a16="http://schemas.microsoft.com/office/drawing/2014/main" id="{BA03E8F3-B1FA-41B9-A6F0-1E04D06566C8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6" name="Gerade Verbindung mit Pfeil 55">
          <a:extLst>
            <a:ext uri="{FF2B5EF4-FFF2-40B4-BE49-F238E27FC236}">
              <a16:creationId xmlns:a16="http://schemas.microsoft.com/office/drawing/2014/main" id="{A23DF180-2F1D-4DB2-8131-48F15E240D95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7" name="Gerade Verbindung mit Pfeil 56">
          <a:extLst>
            <a:ext uri="{FF2B5EF4-FFF2-40B4-BE49-F238E27FC236}">
              <a16:creationId xmlns:a16="http://schemas.microsoft.com/office/drawing/2014/main" id="{A4358E6D-28B0-4F86-8189-A3AE56F8844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8" name="Gerade Verbindung mit Pfeil 57">
          <a:extLst>
            <a:ext uri="{FF2B5EF4-FFF2-40B4-BE49-F238E27FC236}">
              <a16:creationId xmlns:a16="http://schemas.microsoft.com/office/drawing/2014/main" id="{A39924F6-2806-444F-B228-26B71A50412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9" name="Gerade Verbindung mit Pfeil 58">
          <a:extLst>
            <a:ext uri="{FF2B5EF4-FFF2-40B4-BE49-F238E27FC236}">
              <a16:creationId xmlns:a16="http://schemas.microsoft.com/office/drawing/2014/main" id="{D6F2F0A1-2DED-4719-B990-48F46155453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0" name="Gerade Verbindung mit Pfeil 59">
          <a:extLst>
            <a:ext uri="{FF2B5EF4-FFF2-40B4-BE49-F238E27FC236}">
              <a16:creationId xmlns:a16="http://schemas.microsoft.com/office/drawing/2014/main" id="{5263154F-30AC-4CB7-BE20-5C3E15BB5FA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1" name="Gerade Verbindung mit Pfeil 60">
          <a:extLst>
            <a:ext uri="{FF2B5EF4-FFF2-40B4-BE49-F238E27FC236}">
              <a16:creationId xmlns:a16="http://schemas.microsoft.com/office/drawing/2014/main" id="{345EC201-579F-4D4B-A1D0-7D93D1FF03C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2" name="Gerade Verbindung mit Pfeil 61">
          <a:extLst>
            <a:ext uri="{FF2B5EF4-FFF2-40B4-BE49-F238E27FC236}">
              <a16:creationId xmlns:a16="http://schemas.microsoft.com/office/drawing/2014/main" id="{C3A61F44-20DF-4C02-BDF2-E031AC023BB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3" name="Gerade Verbindung mit Pfeil 62">
          <a:extLst>
            <a:ext uri="{FF2B5EF4-FFF2-40B4-BE49-F238E27FC236}">
              <a16:creationId xmlns:a16="http://schemas.microsoft.com/office/drawing/2014/main" id="{D0966972-7F26-481C-9406-FD5ADDDC462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4" name="Gerade Verbindung mit Pfeil 63">
          <a:extLst>
            <a:ext uri="{FF2B5EF4-FFF2-40B4-BE49-F238E27FC236}">
              <a16:creationId xmlns:a16="http://schemas.microsoft.com/office/drawing/2014/main" id="{786F708E-17A2-4F3C-AD6F-7DD9C9A436E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5" name="Gerade Verbindung mit Pfeil 64">
          <a:extLst>
            <a:ext uri="{FF2B5EF4-FFF2-40B4-BE49-F238E27FC236}">
              <a16:creationId xmlns:a16="http://schemas.microsoft.com/office/drawing/2014/main" id="{B9FB2B4E-E9CE-42A0-9C6E-9196652FF3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6" name="Gerade Verbindung mit Pfeil 65">
          <a:extLst>
            <a:ext uri="{FF2B5EF4-FFF2-40B4-BE49-F238E27FC236}">
              <a16:creationId xmlns:a16="http://schemas.microsoft.com/office/drawing/2014/main" id="{EB384CD9-9DB6-4363-A4D7-2A5351177DB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7" name="Gerade Verbindung mit Pfeil 66">
          <a:extLst>
            <a:ext uri="{FF2B5EF4-FFF2-40B4-BE49-F238E27FC236}">
              <a16:creationId xmlns:a16="http://schemas.microsoft.com/office/drawing/2014/main" id="{F5BC6FC4-A3F5-44DD-B69C-C162E32A65E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8" name="Gerade Verbindung mit Pfeil 67">
          <a:extLst>
            <a:ext uri="{FF2B5EF4-FFF2-40B4-BE49-F238E27FC236}">
              <a16:creationId xmlns:a16="http://schemas.microsoft.com/office/drawing/2014/main" id="{4FC7614E-EEE4-4EF9-A0C4-E292888AF87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9" name="Gerade Verbindung mit Pfeil 68">
          <a:extLst>
            <a:ext uri="{FF2B5EF4-FFF2-40B4-BE49-F238E27FC236}">
              <a16:creationId xmlns:a16="http://schemas.microsoft.com/office/drawing/2014/main" id="{24667F6C-8397-43EE-84C7-CC8E83B8F2D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0" name="Gerade Verbindung mit Pfeil 69">
          <a:extLst>
            <a:ext uri="{FF2B5EF4-FFF2-40B4-BE49-F238E27FC236}">
              <a16:creationId xmlns:a16="http://schemas.microsoft.com/office/drawing/2014/main" id="{0500EC03-B2DB-4A87-BF5F-4F8415AF934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1" name="Gerade Verbindung mit Pfeil 70">
          <a:extLst>
            <a:ext uri="{FF2B5EF4-FFF2-40B4-BE49-F238E27FC236}">
              <a16:creationId xmlns:a16="http://schemas.microsoft.com/office/drawing/2014/main" id="{A4CFD0C0-CB38-470A-A98F-FD2EF348902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2" name="Gerade Verbindung mit Pfeil 71">
          <a:extLst>
            <a:ext uri="{FF2B5EF4-FFF2-40B4-BE49-F238E27FC236}">
              <a16:creationId xmlns:a16="http://schemas.microsoft.com/office/drawing/2014/main" id="{107A4241-0AF5-4D07-A0CE-EDBC0ED2251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3" name="Gerade Verbindung mit Pfeil 72">
          <a:extLst>
            <a:ext uri="{FF2B5EF4-FFF2-40B4-BE49-F238E27FC236}">
              <a16:creationId xmlns:a16="http://schemas.microsoft.com/office/drawing/2014/main" id="{B654D003-75BF-4E05-9C8F-173E26CF109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4" name="Gerade Verbindung mit Pfeil 73">
          <a:extLst>
            <a:ext uri="{FF2B5EF4-FFF2-40B4-BE49-F238E27FC236}">
              <a16:creationId xmlns:a16="http://schemas.microsoft.com/office/drawing/2014/main" id="{6572B4DF-C897-419F-BA44-B864845FD1C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5" name="Gerade Verbindung mit Pfeil 74">
          <a:extLst>
            <a:ext uri="{FF2B5EF4-FFF2-40B4-BE49-F238E27FC236}">
              <a16:creationId xmlns:a16="http://schemas.microsoft.com/office/drawing/2014/main" id="{3E8E8DA8-D5B7-4AE9-9277-4AFAFA33E4E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6" name="Gerade Verbindung mit Pfeil 75">
          <a:extLst>
            <a:ext uri="{FF2B5EF4-FFF2-40B4-BE49-F238E27FC236}">
              <a16:creationId xmlns:a16="http://schemas.microsoft.com/office/drawing/2014/main" id="{D64B988E-261D-4720-BF43-D0DA04C783E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7" name="Gerade Verbindung mit Pfeil 76">
          <a:extLst>
            <a:ext uri="{FF2B5EF4-FFF2-40B4-BE49-F238E27FC236}">
              <a16:creationId xmlns:a16="http://schemas.microsoft.com/office/drawing/2014/main" id="{70E110D8-45EB-463A-8371-BCC32E43CB3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8" name="Gerade Verbindung mit Pfeil 77">
          <a:extLst>
            <a:ext uri="{FF2B5EF4-FFF2-40B4-BE49-F238E27FC236}">
              <a16:creationId xmlns:a16="http://schemas.microsoft.com/office/drawing/2014/main" id="{639342A3-A25F-446E-9AD2-4152C605021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9" name="Gerade Verbindung mit Pfeil 78">
          <a:extLst>
            <a:ext uri="{FF2B5EF4-FFF2-40B4-BE49-F238E27FC236}">
              <a16:creationId xmlns:a16="http://schemas.microsoft.com/office/drawing/2014/main" id="{06380294-6E7B-45EE-89E4-F5BF8E9B738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0" name="Gerade Verbindung mit Pfeil 79">
          <a:extLst>
            <a:ext uri="{FF2B5EF4-FFF2-40B4-BE49-F238E27FC236}">
              <a16:creationId xmlns:a16="http://schemas.microsoft.com/office/drawing/2014/main" id="{A6D1E000-CC99-479D-B791-F7F2F636CAF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1" name="Gerade Verbindung mit Pfeil 80">
          <a:extLst>
            <a:ext uri="{FF2B5EF4-FFF2-40B4-BE49-F238E27FC236}">
              <a16:creationId xmlns:a16="http://schemas.microsoft.com/office/drawing/2014/main" id="{789D65EA-C82C-4ADB-B379-E295116E51C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2" name="Gerade Verbindung mit Pfeil 81">
          <a:extLst>
            <a:ext uri="{FF2B5EF4-FFF2-40B4-BE49-F238E27FC236}">
              <a16:creationId xmlns:a16="http://schemas.microsoft.com/office/drawing/2014/main" id="{9CCC5C2D-8405-4811-B76F-CBF08D199E2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3" name="Gerade Verbindung mit Pfeil 82">
          <a:extLst>
            <a:ext uri="{FF2B5EF4-FFF2-40B4-BE49-F238E27FC236}">
              <a16:creationId xmlns:a16="http://schemas.microsoft.com/office/drawing/2014/main" id="{B78B5D1B-59A9-48DB-B5D8-A0E490F0A36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4" name="Gerade Verbindung mit Pfeil 83">
          <a:extLst>
            <a:ext uri="{FF2B5EF4-FFF2-40B4-BE49-F238E27FC236}">
              <a16:creationId xmlns:a16="http://schemas.microsoft.com/office/drawing/2014/main" id="{761F7FD1-1264-4005-B557-F9B1A46054F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5" name="Gerade Verbindung mit Pfeil 84">
          <a:extLst>
            <a:ext uri="{FF2B5EF4-FFF2-40B4-BE49-F238E27FC236}">
              <a16:creationId xmlns:a16="http://schemas.microsoft.com/office/drawing/2014/main" id="{8C12EF8B-C4B3-4262-ABDC-4EB2266FC01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6" name="Gerade Verbindung mit Pfeil 85">
          <a:extLst>
            <a:ext uri="{FF2B5EF4-FFF2-40B4-BE49-F238E27FC236}">
              <a16:creationId xmlns:a16="http://schemas.microsoft.com/office/drawing/2014/main" id="{A4E11B5D-A7E0-4785-B416-887D25F1DB2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7" name="Gerade Verbindung mit Pfeil 86">
          <a:extLst>
            <a:ext uri="{FF2B5EF4-FFF2-40B4-BE49-F238E27FC236}">
              <a16:creationId xmlns:a16="http://schemas.microsoft.com/office/drawing/2014/main" id="{3892ADBC-A418-410A-A0D7-3629DA4BC17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8" name="Gerade Verbindung mit Pfeil 87">
          <a:extLst>
            <a:ext uri="{FF2B5EF4-FFF2-40B4-BE49-F238E27FC236}">
              <a16:creationId xmlns:a16="http://schemas.microsoft.com/office/drawing/2014/main" id="{9E765E55-31A6-4BD2-AF89-20E4A77BA97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9" name="Gerade Verbindung mit Pfeil 88">
          <a:extLst>
            <a:ext uri="{FF2B5EF4-FFF2-40B4-BE49-F238E27FC236}">
              <a16:creationId xmlns:a16="http://schemas.microsoft.com/office/drawing/2014/main" id="{1A0C8D64-665B-4957-B220-CF4F7EFD7BD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0" name="Gerade Verbindung mit Pfeil 89">
          <a:extLst>
            <a:ext uri="{FF2B5EF4-FFF2-40B4-BE49-F238E27FC236}">
              <a16:creationId xmlns:a16="http://schemas.microsoft.com/office/drawing/2014/main" id="{10FF965E-0304-4EBE-976D-28BEE05BF07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1" name="Gerade Verbindung mit Pfeil 90">
          <a:extLst>
            <a:ext uri="{FF2B5EF4-FFF2-40B4-BE49-F238E27FC236}">
              <a16:creationId xmlns:a16="http://schemas.microsoft.com/office/drawing/2014/main" id="{E990EF4F-CAFC-45C7-A6CF-2BEA1FBC202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2" name="Gerade Verbindung mit Pfeil 91">
          <a:extLst>
            <a:ext uri="{FF2B5EF4-FFF2-40B4-BE49-F238E27FC236}">
              <a16:creationId xmlns:a16="http://schemas.microsoft.com/office/drawing/2014/main" id="{1A3B4603-077C-485A-9CDD-3A2F057096A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3" name="Gerade Verbindung mit Pfeil 92">
          <a:extLst>
            <a:ext uri="{FF2B5EF4-FFF2-40B4-BE49-F238E27FC236}">
              <a16:creationId xmlns:a16="http://schemas.microsoft.com/office/drawing/2014/main" id="{C7E5F14F-E334-4BEB-B28B-56A60FAE0D7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4" name="Gerade Verbindung mit Pfeil 93">
          <a:extLst>
            <a:ext uri="{FF2B5EF4-FFF2-40B4-BE49-F238E27FC236}">
              <a16:creationId xmlns:a16="http://schemas.microsoft.com/office/drawing/2014/main" id="{CCFA816E-B2E2-4214-ABB3-17A7A406DCB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5" name="Gerade Verbindung mit Pfeil 94">
          <a:extLst>
            <a:ext uri="{FF2B5EF4-FFF2-40B4-BE49-F238E27FC236}">
              <a16:creationId xmlns:a16="http://schemas.microsoft.com/office/drawing/2014/main" id="{212B99C2-4E96-4A12-8515-EE9A9FEAB6C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6" name="Gerade Verbindung mit Pfeil 95">
          <a:extLst>
            <a:ext uri="{FF2B5EF4-FFF2-40B4-BE49-F238E27FC236}">
              <a16:creationId xmlns:a16="http://schemas.microsoft.com/office/drawing/2014/main" id="{1C921766-00A3-44A1-9900-85F7793BB13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7" name="Gerade Verbindung mit Pfeil 96">
          <a:extLst>
            <a:ext uri="{FF2B5EF4-FFF2-40B4-BE49-F238E27FC236}">
              <a16:creationId xmlns:a16="http://schemas.microsoft.com/office/drawing/2014/main" id="{D62C53E0-9A86-4584-94F6-06D9DB6680F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8" name="Gerade Verbindung mit Pfeil 97">
          <a:extLst>
            <a:ext uri="{FF2B5EF4-FFF2-40B4-BE49-F238E27FC236}">
              <a16:creationId xmlns:a16="http://schemas.microsoft.com/office/drawing/2014/main" id="{98C6EF86-399E-4807-BD49-4F83611C13B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9" name="Gerade Verbindung mit Pfeil 98">
          <a:extLst>
            <a:ext uri="{FF2B5EF4-FFF2-40B4-BE49-F238E27FC236}">
              <a16:creationId xmlns:a16="http://schemas.microsoft.com/office/drawing/2014/main" id="{E612595D-71D7-412C-A48E-E08F700DB0A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00" name="Gerade Verbindung mit Pfeil 99">
          <a:extLst>
            <a:ext uri="{FF2B5EF4-FFF2-40B4-BE49-F238E27FC236}">
              <a16:creationId xmlns:a16="http://schemas.microsoft.com/office/drawing/2014/main" id="{AE17C597-64B9-4F70-BA4E-A01D5F0F557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01" name="Gerade Verbindung mit Pfeil 100">
          <a:extLst>
            <a:ext uri="{FF2B5EF4-FFF2-40B4-BE49-F238E27FC236}">
              <a16:creationId xmlns:a16="http://schemas.microsoft.com/office/drawing/2014/main" id="{FF8E7854-AB05-4746-9339-99191D74A65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02" name="Gerade Verbindung mit Pfeil 101">
          <a:extLst>
            <a:ext uri="{FF2B5EF4-FFF2-40B4-BE49-F238E27FC236}">
              <a16:creationId xmlns:a16="http://schemas.microsoft.com/office/drawing/2014/main" id="{B1EA2B52-8CF8-4088-B569-36DAB1703F9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03" name="Gerade Verbindung mit Pfeil 102">
          <a:extLst>
            <a:ext uri="{FF2B5EF4-FFF2-40B4-BE49-F238E27FC236}">
              <a16:creationId xmlns:a16="http://schemas.microsoft.com/office/drawing/2014/main" id="{6F567235-62B7-4D26-9DB2-52E041D5725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04" name="Gerade Verbindung mit Pfeil 103">
          <a:extLst>
            <a:ext uri="{FF2B5EF4-FFF2-40B4-BE49-F238E27FC236}">
              <a16:creationId xmlns:a16="http://schemas.microsoft.com/office/drawing/2014/main" id="{0CF30962-D85D-433D-A2D7-068005578A1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05" name="Gerade Verbindung mit Pfeil 104">
          <a:extLst>
            <a:ext uri="{FF2B5EF4-FFF2-40B4-BE49-F238E27FC236}">
              <a16:creationId xmlns:a16="http://schemas.microsoft.com/office/drawing/2014/main" id="{81B0419D-67B0-41DF-8ADE-B5AD59F9C6B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06" name="Gerade Verbindung mit Pfeil 105">
          <a:extLst>
            <a:ext uri="{FF2B5EF4-FFF2-40B4-BE49-F238E27FC236}">
              <a16:creationId xmlns:a16="http://schemas.microsoft.com/office/drawing/2014/main" id="{674119FF-686D-4D97-95EA-86113D842A2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07" name="Gerade Verbindung mit Pfeil 106">
          <a:extLst>
            <a:ext uri="{FF2B5EF4-FFF2-40B4-BE49-F238E27FC236}">
              <a16:creationId xmlns:a16="http://schemas.microsoft.com/office/drawing/2014/main" id="{85AF4AEF-2F24-43A6-AFAC-75ECD6F8B09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08" name="Gerade Verbindung mit Pfeil 107">
          <a:extLst>
            <a:ext uri="{FF2B5EF4-FFF2-40B4-BE49-F238E27FC236}">
              <a16:creationId xmlns:a16="http://schemas.microsoft.com/office/drawing/2014/main" id="{831E872F-D533-4CE3-8AC4-B7CA7AEA12D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09" name="Gerade Verbindung mit Pfeil 108">
          <a:extLst>
            <a:ext uri="{FF2B5EF4-FFF2-40B4-BE49-F238E27FC236}">
              <a16:creationId xmlns:a16="http://schemas.microsoft.com/office/drawing/2014/main" id="{F6C3595F-45B5-4F87-A66B-3710C40B74E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10" name="Gerade Verbindung mit Pfeil 109">
          <a:extLst>
            <a:ext uri="{FF2B5EF4-FFF2-40B4-BE49-F238E27FC236}">
              <a16:creationId xmlns:a16="http://schemas.microsoft.com/office/drawing/2014/main" id="{97F985C0-EE76-4FC2-9025-9E220D0320E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11" name="Gerade Verbindung mit Pfeil 110">
          <a:extLst>
            <a:ext uri="{FF2B5EF4-FFF2-40B4-BE49-F238E27FC236}">
              <a16:creationId xmlns:a16="http://schemas.microsoft.com/office/drawing/2014/main" id="{B2D770E3-1FE4-4D10-9C31-4D81EF681EF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12" name="Gerade Verbindung mit Pfeil 111">
          <a:extLst>
            <a:ext uri="{FF2B5EF4-FFF2-40B4-BE49-F238E27FC236}">
              <a16:creationId xmlns:a16="http://schemas.microsoft.com/office/drawing/2014/main" id="{9FE354EC-11F4-4230-979C-64A6296FB89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13" name="Gerade Verbindung mit Pfeil 112">
          <a:extLst>
            <a:ext uri="{FF2B5EF4-FFF2-40B4-BE49-F238E27FC236}">
              <a16:creationId xmlns:a16="http://schemas.microsoft.com/office/drawing/2014/main" id="{0CF16E07-9B9A-4BD3-B4CF-69F50B30AB0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14" name="Gerade Verbindung mit Pfeil 113">
          <a:extLst>
            <a:ext uri="{FF2B5EF4-FFF2-40B4-BE49-F238E27FC236}">
              <a16:creationId xmlns:a16="http://schemas.microsoft.com/office/drawing/2014/main" id="{5CB4DA6C-5AD8-43F9-9FE1-4A5E9BD7BB0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15" name="Gerade Verbindung mit Pfeil 114">
          <a:extLst>
            <a:ext uri="{FF2B5EF4-FFF2-40B4-BE49-F238E27FC236}">
              <a16:creationId xmlns:a16="http://schemas.microsoft.com/office/drawing/2014/main" id="{05D04766-99AB-414A-9D9E-F5F7FA4B8A6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16" name="Gerade Verbindung mit Pfeil 115">
          <a:extLst>
            <a:ext uri="{FF2B5EF4-FFF2-40B4-BE49-F238E27FC236}">
              <a16:creationId xmlns:a16="http://schemas.microsoft.com/office/drawing/2014/main" id="{11886341-999A-4DAF-A787-D4DE39552D2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17" name="Gerade Verbindung mit Pfeil 116">
          <a:extLst>
            <a:ext uri="{FF2B5EF4-FFF2-40B4-BE49-F238E27FC236}">
              <a16:creationId xmlns:a16="http://schemas.microsoft.com/office/drawing/2014/main" id="{617BDB70-B837-4C89-9AAB-CA27EA3A6D1A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18" name="Gerade Verbindung mit Pfeil 117">
          <a:extLst>
            <a:ext uri="{FF2B5EF4-FFF2-40B4-BE49-F238E27FC236}">
              <a16:creationId xmlns:a16="http://schemas.microsoft.com/office/drawing/2014/main" id="{240D5268-60FC-4505-8FBD-8CC7CCB5835B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19" name="Gerade Verbindung mit Pfeil 118">
          <a:extLst>
            <a:ext uri="{FF2B5EF4-FFF2-40B4-BE49-F238E27FC236}">
              <a16:creationId xmlns:a16="http://schemas.microsoft.com/office/drawing/2014/main" id="{EA01C06B-D05C-48FC-BD9B-6F3A854AA845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20" name="Gerade Verbindung mit Pfeil 119">
          <a:extLst>
            <a:ext uri="{FF2B5EF4-FFF2-40B4-BE49-F238E27FC236}">
              <a16:creationId xmlns:a16="http://schemas.microsoft.com/office/drawing/2014/main" id="{5C3E2496-9048-46B2-B840-F7E2FD156E71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21" name="Gerade Verbindung mit Pfeil 120">
          <a:extLst>
            <a:ext uri="{FF2B5EF4-FFF2-40B4-BE49-F238E27FC236}">
              <a16:creationId xmlns:a16="http://schemas.microsoft.com/office/drawing/2014/main" id="{7CAC3151-6D43-428E-AED6-6C54D9568882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22" name="Gerade Verbindung mit Pfeil 121">
          <a:extLst>
            <a:ext uri="{FF2B5EF4-FFF2-40B4-BE49-F238E27FC236}">
              <a16:creationId xmlns:a16="http://schemas.microsoft.com/office/drawing/2014/main" id="{1F0995E6-0EB0-4358-84F4-6B3D3C27BA95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23" name="Gerade Verbindung mit Pfeil 122">
          <a:extLst>
            <a:ext uri="{FF2B5EF4-FFF2-40B4-BE49-F238E27FC236}">
              <a16:creationId xmlns:a16="http://schemas.microsoft.com/office/drawing/2014/main" id="{52EC8728-543E-4B67-AFAC-78F4008900A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24" name="Gerade Verbindung mit Pfeil 123">
          <a:extLst>
            <a:ext uri="{FF2B5EF4-FFF2-40B4-BE49-F238E27FC236}">
              <a16:creationId xmlns:a16="http://schemas.microsoft.com/office/drawing/2014/main" id="{DE34DC08-FC36-4039-9700-69370AF50622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25" name="Gerade Verbindung mit Pfeil 124">
          <a:extLst>
            <a:ext uri="{FF2B5EF4-FFF2-40B4-BE49-F238E27FC236}">
              <a16:creationId xmlns:a16="http://schemas.microsoft.com/office/drawing/2014/main" id="{37A3FDB9-FE93-4177-A688-4D586E3F8741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26" name="Gerade Verbindung mit Pfeil 125">
          <a:extLst>
            <a:ext uri="{FF2B5EF4-FFF2-40B4-BE49-F238E27FC236}">
              <a16:creationId xmlns:a16="http://schemas.microsoft.com/office/drawing/2014/main" id="{B2D9B973-2BFC-43AF-9292-BC27E1B2B26A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27" name="Gerade Verbindung mit Pfeil 126">
          <a:extLst>
            <a:ext uri="{FF2B5EF4-FFF2-40B4-BE49-F238E27FC236}">
              <a16:creationId xmlns:a16="http://schemas.microsoft.com/office/drawing/2014/main" id="{E6084A03-E4A0-4E36-91A8-B92C5E841B56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28" name="Gerade Verbindung mit Pfeil 127">
          <a:extLst>
            <a:ext uri="{FF2B5EF4-FFF2-40B4-BE49-F238E27FC236}">
              <a16:creationId xmlns:a16="http://schemas.microsoft.com/office/drawing/2014/main" id="{AE5647B2-7570-40FE-A90E-93549A9492AC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29" name="Gerade Verbindung mit Pfeil 128">
          <a:extLst>
            <a:ext uri="{FF2B5EF4-FFF2-40B4-BE49-F238E27FC236}">
              <a16:creationId xmlns:a16="http://schemas.microsoft.com/office/drawing/2014/main" id="{4BDD8074-3890-4110-A1FB-AB856B65A66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30" name="Gerade Verbindung mit Pfeil 129">
          <a:extLst>
            <a:ext uri="{FF2B5EF4-FFF2-40B4-BE49-F238E27FC236}">
              <a16:creationId xmlns:a16="http://schemas.microsoft.com/office/drawing/2014/main" id="{26229F59-8748-4944-9D8D-6DB487FC001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31" name="Gerade Verbindung mit Pfeil 130">
          <a:extLst>
            <a:ext uri="{FF2B5EF4-FFF2-40B4-BE49-F238E27FC236}">
              <a16:creationId xmlns:a16="http://schemas.microsoft.com/office/drawing/2014/main" id="{099CC254-3D67-48C1-9389-50C13B8E0EE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32" name="Gerade Verbindung mit Pfeil 131">
          <a:extLst>
            <a:ext uri="{FF2B5EF4-FFF2-40B4-BE49-F238E27FC236}">
              <a16:creationId xmlns:a16="http://schemas.microsoft.com/office/drawing/2014/main" id="{3490214D-9CB9-4262-9BE2-880DBCFBBD1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33" name="Gerade Verbindung mit Pfeil 132">
          <a:extLst>
            <a:ext uri="{FF2B5EF4-FFF2-40B4-BE49-F238E27FC236}">
              <a16:creationId xmlns:a16="http://schemas.microsoft.com/office/drawing/2014/main" id="{958D9BDC-B432-48F9-8BCE-ED993DDCDC8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34" name="Gerade Verbindung mit Pfeil 133">
          <a:extLst>
            <a:ext uri="{FF2B5EF4-FFF2-40B4-BE49-F238E27FC236}">
              <a16:creationId xmlns:a16="http://schemas.microsoft.com/office/drawing/2014/main" id="{DA235762-17FE-4904-997C-73B3567A0E2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35" name="Gerade Verbindung mit Pfeil 134">
          <a:extLst>
            <a:ext uri="{FF2B5EF4-FFF2-40B4-BE49-F238E27FC236}">
              <a16:creationId xmlns:a16="http://schemas.microsoft.com/office/drawing/2014/main" id="{56DA19DE-CE05-43D0-882A-7BCDD8A8F2F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36" name="Gerade Verbindung mit Pfeil 135">
          <a:extLst>
            <a:ext uri="{FF2B5EF4-FFF2-40B4-BE49-F238E27FC236}">
              <a16:creationId xmlns:a16="http://schemas.microsoft.com/office/drawing/2014/main" id="{2B832AAF-1537-40E7-9809-40FB11359F8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37" name="Gerade Verbindung mit Pfeil 136">
          <a:extLst>
            <a:ext uri="{FF2B5EF4-FFF2-40B4-BE49-F238E27FC236}">
              <a16:creationId xmlns:a16="http://schemas.microsoft.com/office/drawing/2014/main" id="{5A8CE3C2-E76B-4717-AE05-AD2C1AD5B14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38" name="Gerade Verbindung mit Pfeil 137">
          <a:extLst>
            <a:ext uri="{FF2B5EF4-FFF2-40B4-BE49-F238E27FC236}">
              <a16:creationId xmlns:a16="http://schemas.microsoft.com/office/drawing/2014/main" id="{D84DEF14-E810-4D78-819C-14A72272ABA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39" name="Gerade Verbindung mit Pfeil 138">
          <a:extLst>
            <a:ext uri="{FF2B5EF4-FFF2-40B4-BE49-F238E27FC236}">
              <a16:creationId xmlns:a16="http://schemas.microsoft.com/office/drawing/2014/main" id="{0C1B234C-7568-4B6A-9CCC-E3CCF0FD4D7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40" name="Gerade Verbindung mit Pfeil 139">
          <a:extLst>
            <a:ext uri="{FF2B5EF4-FFF2-40B4-BE49-F238E27FC236}">
              <a16:creationId xmlns:a16="http://schemas.microsoft.com/office/drawing/2014/main" id="{9E37DE73-DDB4-4F25-9A59-9A844EC5216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41" name="Gerade Verbindung mit Pfeil 140">
          <a:extLst>
            <a:ext uri="{FF2B5EF4-FFF2-40B4-BE49-F238E27FC236}">
              <a16:creationId xmlns:a16="http://schemas.microsoft.com/office/drawing/2014/main" id="{4CFACB97-1A00-4FC5-9C8D-A8E0B330560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42" name="Gerade Verbindung mit Pfeil 141">
          <a:extLst>
            <a:ext uri="{FF2B5EF4-FFF2-40B4-BE49-F238E27FC236}">
              <a16:creationId xmlns:a16="http://schemas.microsoft.com/office/drawing/2014/main" id="{16171592-2298-47FA-874C-1612773F656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43" name="Gerade Verbindung mit Pfeil 142">
          <a:extLst>
            <a:ext uri="{FF2B5EF4-FFF2-40B4-BE49-F238E27FC236}">
              <a16:creationId xmlns:a16="http://schemas.microsoft.com/office/drawing/2014/main" id="{026C7C42-DB36-4603-B261-07F0407D9B2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44" name="Gerade Verbindung mit Pfeil 143">
          <a:extLst>
            <a:ext uri="{FF2B5EF4-FFF2-40B4-BE49-F238E27FC236}">
              <a16:creationId xmlns:a16="http://schemas.microsoft.com/office/drawing/2014/main" id="{A70C997E-EE4A-4C9F-ADA1-80F8952F2F1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45" name="Gerade Verbindung mit Pfeil 144">
          <a:extLst>
            <a:ext uri="{FF2B5EF4-FFF2-40B4-BE49-F238E27FC236}">
              <a16:creationId xmlns:a16="http://schemas.microsoft.com/office/drawing/2014/main" id="{BAA366DC-2EA7-49CA-92BD-6AB781A8982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46" name="Gerade Verbindung mit Pfeil 145">
          <a:extLst>
            <a:ext uri="{FF2B5EF4-FFF2-40B4-BE49-F238E27FC236}">
              <a16:creationId xmlns:a16="http://schemas.microsoft.com/office/drawing/2014/main" id="{9AE03D76-FBEC-4DB5-BC8D-528AF19917D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47" name="Gerade Verbindung mit Pfeil 146">
          <a:extLst>
            <a:ext uri="{FF2B5EF4-FFF2-40B4-BE49-F238E27FC236}">
              <a16:creationId xmlns:a16="http://schemas.microsoft.com/office/drawing/2014/main" id="{A16B310F-254D-4D57-9CBA-FD7E1BE79FB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48" name="Gerade Verbindung mit Pfeil 147">
          <a:extLst>
            <a:ext uri="{FF2B5EF4-FFF2-40B4-BE49-F238E27FC236}">
              <a16:creationId xmlns:a16="http://schemas.microsoft.com/office/drawing/2014/main" id="{BB9F28E8-D1D2-48A9-A581-53B598F7C0E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49" name="Gerade Verbindung mit Pfeil 148">
          <a:extLst>
            <a:ext uri="{FF2B5EF4-FFF2-40B4-BE49-F238E27FC236}">
              <a16:creationId xmlns:a16="http://schemas.microsoft.com/office/drawing/2014/main" id="{EA3B202E-E94B-4EFF-BE4D-E5DFBA69BEF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50" name="Gerade Verbindung mit Pfeil 149">
          <a:extLst>
            <a:ext uri="{FF2B5EF4-FFF2-40B4-BE49-F238E27FC236}">
              <a16:creationId xmlns:a16="http://schemas.microsoft.com/office/drawing/2014/main" id="{797C6EC8-232D-4125-A80D-244A686CB53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51" name="Gerade Verbindung mit Pfeil 150">
          <a:extLst>
            <a:ext uri="{FF2B5EF4-FFF2-40B4-BE49-F238E27FC236}">
              <a16:creationId xmlns:a16="http://schemas.microsoft.com/office/drawing/2014/main" id="{2173687D-1757-4D6A-9B76-2C8CA1ACB49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52" name="Gerade Verbindung mit Pfeil 151">
          <a:extLst>
            <a:ext uri="{FF2B5EF4-FFF2-40B4-BE49-F238E27FC236}">
              <a16:creationId xmlns:a16="http://schemas.microsoft.com/office/drawing/2014/main" id="{1C020C8C-051A-4448-BA71-C3F8E6497FA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53" name="Gerade Verbindung mit Pfeil 152">
          <a:extLst>
            <a:ext uri="{FF2B5EF4-FFF2-40B4-BE49-F238E27FC236}">
              <a16:creationId xmlns:a16="http://schemas.microsoft.com/office/drawing/2014/main" id="{10F73DCB-E973-4FD3-841E-8FDA8A309297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54" name="Gerade Verbindung mit Pfeil 153">
          <a:extLst>
            <a:ext uri="{FF2B5EF4-FFF2-40B4-BE49-F238E27FC236}">
              <a16:creationId xmlns:a16="http://schemas.microsoft.com/office/drawing/2014/main" id="{56305C26-8566-41A8-A868-7E83F1F76BA7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55" name="Gerade Verbindung mit Pfeil 154">
          <a:extLst>
            <a:ext uri="{FF2B5EF4-FFF2-40B4-BE49-F238E27FC236}">
              <a16:creationId xmlns:a16="http://schemas.microsoft.com/office/drawing/2014/main" id="{1F78E82D-C9C0-462C-B1B5-C91C1099043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56" name="Gerade Verbindung mit Pfeil 155">
          <a:extLst>
            <a:ext uri="{FF2B5EF4-FFF2-40B4-BE49-F238E27FC236}">
              <a16:creationId xmlns:a16="http://schemas.microsoft.com/office/drawing/2014/main" id="{DC1DD9B8-A327-43EE-9446-0F9AAFA8E7D2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57" name="Gerade Verbindung mit Pfeil 156">
          <a:extLst>
            <a:ext uri="{FF2B5EF4-FFF2-40B4-BE49-F238E27FC236}">
              <a16:creationId xmlns:a16="http://schemas.microsoft.com/office/drawing/2014/main" id="{F8CE85C7-6A1D-4E46-AD4F-45474AC76A97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58" name="Gerade Verbindung mit Pfeil 157">
          <a:extLst>
            <a:ext uri="{FF2B5EF4-FFF2-40B4-BE49-F238E27FC236}">
              <a16:creationId xmlns:a16="http://schemas.microsoft.com/office/drawing/2014/main" id="{024A9620-9E00-4A09-8CE9-FE4051C1435C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59" name="Gerade Verbindung mit Pfeil 158">
          <a:extLst>
            <a:ext uri="{FF2B5EF4-FFF2-40B4-BE49-F238E27FC236}">
              <a16:creationId xmlns:a16="http://schemas.microsoft.com/office/drawing/2014/main" id="{A97DA276-6C9C-4D14-8A35-35A98CE36C17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60" name="Gerade Verbindung mit Pfeil 159">
          <a:extLst>
            <a:ext uri="{FF2B5EF4-FFF2-40B4-BE49-F238E27FC236}">
              <a16:creationId xmlns:a16="http://schemas.microsoft.com/office/drawing/2014/main" id="{F65D6C7F-E574-4D77-B7E8-A0E7D627ED27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61" name="Gerade Verbindung mit Pfeil 160">
          <a:extLst>
            <a:ext uri="{FF2B5EF4-FFF2-40B4-BE49-F238E27FC236}">
              <a16:creationId xmlns:a16="http://schemas.microsoft.com/office/drawing/2014/main" id="{073E5E84-4A5E-4240-B817-F8F93C7B6C7B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62" name="Gerade Verbindung mit Pfeil 161">
          <a:extLst>
            <a:ext uri="{FF2B5EF4-FFF2-40B4-BE49-F238E27FC236}">
              <a16:creationId xmlns:a16="http://schemas.microsoft.com/office/drawing/2014/main" id="{03C61766-0807-41F9-A6B3-7CE78C713D46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63" name="Gerade Verbindung mit Pfeil 162">
          <a:extLst>
            <a:ext uri="{FF2B5EF4-FFF2-40B4-BE49-F238E27FC236}">
              <a16:creationId xmlns:a16="http://schemas.microsoft.com/office/drawing/2014/main" id="{E6457697-7E53-49FE-84B1-EF224D6E84ED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164" name="Gerade Verbindung mit Pfeil 163">
          <a:extLst>
            <a:ext uri="{FF2B5EF4-FFF2-40B4-BE49-F238E27FC236}">
              <a16:creationId xmlns:a16="http://schemas.microsoft.com/office/drawing/2014/main" id="{46200208-5308-41FB-8529-8CBA57236F97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65" name="Gerade Verbindung mit Pfeil 164">
          <a:extLst>
            <a:ext uri="{FF2B5EF4-FFF2-40B4-BE49-F238E27FC236}">
              <a16:creationId xmlns:a16="http://schemas.microsoft.com/office/drawing/2014/main" id="{3C022F26-D0D9-4568-9C90-D529D8873C9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66" name="Gerade Verbindung mit Pfeil 165">
          <a:extLst>
            <a:ext uri="{FF2B5EF4-FFF2-40B4-BE49-F238E27FC236}">
              <a16:creationId xmlns:a16="http://schemas.microsoft.com/office/drawing/2014/main" id="{3A299E71-E5B9-49A2-8CE4-AE91F93C8AB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67" name="Gerade Verbindung mit Pfeil 166">
          <a:extLst>
            <a:ext uri="{FF2B5EF4-FFF2-40B4-BE49-F238E27FC236}">
              <a16:creationId xmlns:a16="http://schemas.microsoft.com/office/drawing/2014/main" id="{C0E0B09C-7526-413A-AD8A-E6DEA951DA0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68" name="Gerade Verbindung mit Pfeil 167">
          <a:extLst>
            <a:ext uri="{FF2B5EF4-FFF2-40B4-BE49-F238E27FC236}">
              <a16:creationId xmlns:a16="http://schemas.microsoft.com/office/drawing/2014/main" id="{985BCC7E-31BE-49C2-83A9-70431CD468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69" name="Gerade Verbindung mit Pfeil 168">
          <a:extLst>
            <a:ext uri="{FF2B5EF4-FFF2-40B4-BE49-F238E27FC236}">
              <a16:creationId xmlns:a16="http://schemas.microsoft.com/office/drawing/2014/main" id="{14F1BD7F-A042-471A-A36B-1E557F3C8C1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70" name="Gerade Verbindung mit Pfeil 169">
          <a:extLst>
            <a:ext uri="{FF2B5EF4-FFF2-40B4-BE49-F238E27FC236}">
              <a16:creationId xmlns:a16="http://schemas.microsoft.com/office/drawing/2014/main" id="{FCE288E8-5B49-4660-B0FC-AFA478E62C5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71" name="Gerade Verbindung mit Pfeil 170">
          <a:extLst>
            <a:ext uri="{FF2B5EF4-FFF2-40B4-BE49-F238E27FC236}">
              <a16:creationId xmlns:a16="http://schemas.microsoft.com/office/drawing/2014/main" id="{29E053FF-B540-44E9-ABDF-03877400F04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72" name="Gerade Verbindung mit Pfeil 171">
          <a:extLst>
            <a:ext uri="{FF2B5EF4-FFF2-40B4-BE49-F238E27FC236}">
              <a16:creationId xmlns:a16="http://schemas.microsoft.com/office/drawing/2014/main" id="{CAE025CA-3224-48D7-8B58-BE83EC070EE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73" name="Gerade Verbindung mit Pfeil 172">
          <a:extLst>
            <a:ext uri="{FF2B5EF4-FFF2-40B4-BE49-F238E27FC236}">
              <a16:creationId xmlns:a16="http://schemas.microsoft.com/office/drawing/2014/main" id="{0828F8BA-5DBC-409C-8491-847EA033538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74" name="Gerade Verbindung mit Pfeil 173">
          <a:extLst>
            <a:ext uri="{FF2B5EF4-FFF2-40B4-BE49-F238E27FC236}">
              <a16:creationId xmlns:a16="http://schemas.microsoft.com/office/drawing/2014/main" id="{00AF2ACB-41CE-4724-8CEE-DA88D549605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75" name="Gerade Verbindung mit Pfeil 174">
          <a:extLst>
            <a:ext uri="{FF2B5EF4-FFF2-40B4-BE49-F238E27FC236}">
              <a16:creationId xmlns:a16="http://schemas.microsoft.com/office/drawing/2014/main" id="{9FCED655-53BD-4C3C-B2A1-C258CDA61E2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76" name="Gerade Verbindung mit Pfeil 175">
          <a:extLst>
            <a:ext uri="{FF2B5EF4-FFF2-40B4-BE49-F238E27FC236}">
              <a16:creationId xmlns:a16="http://schemas.microsoft.com/office/drawing/2014/main" id="{B27516C3-D15D-4126-8DAD-B638AD62277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77" name="Gerade Verbindung mit Pfeil 176">
          <a:extLst>
            <a:ext uri="{FF2B5EF4-FFF2-40B4-BE49-F238E27FC236}">
              <a16:creationId xmlns:a16="http://schemas.microsoft.com/office/drawing/2014/main" id="{8B8A3DB6-FADE-4A01-AA1D-C1D914A79E2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78" name="Gerade Verbindung mit Pfeil 177">
          <a:extLst>
            <a:ext uri="{FF2B5EF4-FFF2-40B4-BE49-F238E27FC236}">
              <a16:creationId xmlns:a16="http://schemas.microsoft.com/office/drawing/2014/main" id="{5E089379-2E03-44E5-82FD-0A6068D5DE2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79" name="Gerade Verbindung mit Pfeil 178">
          <a:extLst>
            <a:ext uri="{FF2B5EF4-FFF2-40B4-BE49-F238E27FC236}">
              <a16:creationId xmlns:a16="http://schemas.microsoft.com/office/drawing/2014/main" id="{D37D0375-0A53-41D2-B97D-000663C5888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80" name="Gerade Verbindung mit Pfeil 179">
          <a:extLst>
            <a:ext uri="{FF2B5EF4-FFF2-40B4-BE49-F238E27FC236}">
              <a16:creationId xmlns:a16="http://schemas.microsoft.com/office/drawing/2014/main" id="{EB03ECF0-C7F4-4C0A-A075-67602A93701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81" name="Gerade Verbindung mit Pfeil 180">
          <a:extLst>
            <a:ext uri="{FF2B5EF4-FFF2-40B4-BE49-F238E27FC236}">
              <a16:creationId xmlns:a16="http://schemas.microsoft.com/office/drawing/2014/main" id="{9331868A-841A-40A5-88C2-1AC4E33F6D9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82" name="Gerade Verbindung mit Pfeil 181">
          <a:extLst>
            <a:ext uri="{FF2B5EF4-FFF2-40B4-BE49-F238E27FC236}">
              <a16:creationId xmlns:a16="http://schemas.microsoft.com/office/drawing/2014/main" id="{B1C56B2A-96B6-4852-923A-C0285506E64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83" name="Gerade Verbindung mit Pfeil 182">
          <a:extLst>
            <a:ext uri="{FF2B5EF4-FFF2-40B4-BE49-F238E27FC236}">
              <a16:creationId xmlns:a16="http://schemas.microsoft.com/office/drawing/2014/main" id="{483442CB-15BC-416F-ABED-83FF847CB5E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84" name="Gerade Verbindung mit Pfeil 183">
          <a:extLst>
            <a:ext uri="{FF2B5EF4-FFF2-40B4-BE49-F238E27FC236}">
              <a16:creationId xmlns:a16="http://schemas.microsoft.com/office/drawing/2014/main" id="{AF75E41B-8E9F-404B-85B2-9FBC2534144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85" name="Gerade Verbindung mit Pfeil 184">
          <a:extLst>
            <a:ext uri="{FF2B5EF4-FFF2-40B4-BE49-F238E27FC236}">
              <a16:creationId xmlns:a16="http://schemas.microsoft.com/office/drawing/2014/main" id="{20B40122-83DD-4A85-8C1C-575673C6E60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86" name="Gerade Verbindung mit Pfeil 185">
          <a:extLst>
            <a:ext uri="{FF2B5EF4-FFF2-40B4-BE49-F238E27FC236}">
              <a16:creationId xmlns:a16="http://schemas.microsoft.com/office/drawing/2014/main" id="{83F85073-7CE1-48A4-A3E1-637D9A8D15D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87" name="Gerade Verbindung mit Pfeil 186">
          <a:extLst>
            <a:ext uri="{FF2B5EF4-FFF2-40B4-BE49-F238E27FC236}">
              <a16:creationId xmlns:a16="http://schemas.microsoft.com/office/drawing/2014/main" id="{DDED4A90-25F5-4D75-AE06-CC28AA5457B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88" name="Gerade Verbindung mit Pfeil 187">
          <a:extLst>
            <a:ext uri="{FF2B5EF4-FFF2-40B4-BE49-F238E27FC236}">
              <a16:creationId xmlns:a16="http://schemas.microsoft.com/office/drawing/2014/main" id="{F629FAC9-091C-4B06-8731-E4CE611A666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89" name="Gerade Verbindung mit Pfeil 188">
          <a:extLst>
            <a:ext uri="{FF2B5EF4-FFF2-40B4-BE49-F238E27FC236}">
              <a16:creationId xmlns:a16="http://schemas.microsoft.com/office/drawing/2014/main" id="{A84246B4-FE14-463C-8DA3-A49CBFE52E4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90" name="Gerade Verbindung mit Pfeil 189">
          <a:extLst>
            <a:ext uri="{FF2B5EF4-FFF2-40B4-BE49-F238E27FC236}">
              <a16:creationId xmlns:a16="http://schemas.microsoft.com/office/drawing/2014/main" id="{2375E0D6-B0CE-4865-AD16-4BBD82F3030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91" name="Gerade Verbindung mit Pfeil 190">
          <a:extLst>
            <a:ext uri="{FF2B5EF4-FFF2-40B4-BE49-F238E27FC236}">
              <a16:creationId xmlns:a16="http://schemas.microsoft.com/office/drawing/2014/main" id="{944B8B41-7501-43A6-AD03-94A9BE8CEBA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92" name="Gerade Verbindung mit Pfeil 191">
          <a:extLst>
            <a:ext uri="{FF2B5EF4-FFF2-40B4-BE49-F238E27FC236}">
              <a16:creationId xmlns:a16="http://schemas.microsoft.com/office/drawing/2014/main" id="{61596E99-E5EF-4CBD-B920-C2CAFD003FC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93" name="Gerade Verbindung mit Pfeil 192">
          <a:extLst>
            <a:ext uri="{FF2B5EF4-FFF2-40B4-BE49-F238E27FC236}">
              <a16:creationId xmlns:a16="http://schemas.microsoft.com/office/drawing/2014/main" id="{4A3858CE-3B4E-44B3-BAFE-19A923678D3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94" name="Gerade Verbindung mit Pfeil 193">
          <a:extLst>
            <a:ext uri="{FF2B5EF4-FFF2-40B4-BE49-F238E27FC236}">
              <a16:creationId xmlns:a16="http://schemas.microsoft.com/office/drawing/2014/main" id="{22031C71-0C08-4440-8922-322C4354729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95" name="Gerade Verbindung mit Pfeil 194">
          <a:extLst>
            <a:ext uri="{FF2B5EF4-FFF2-40B4-BE49-F238E27FC236}">
              <a16:creationId xmlns:a16="http://schemas.microsoft.com/office/drawing/2014/main" id="{3D0ED29D-D9A5-493D-A25C-7E79E285636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96" name="Gerade Verbindung mit Pfeil 195">
          <a:extLst>
            <a:ext uri="{FF2B5EF4-FFF2-40B4-BE49-F238E27FC236}">
              <a16:creationId xmlns:a16="http://schemas.microsoft.com/office/drawing/2014/main" id="{8FE72596-A8A0-4996-9C3F-98D909F4439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97" name="Gerade Verbindung mit Pfeil 196">
          <a:extLst>
            <a:ext uri="{FF2B5EF4-FFF2-40B4-BE49-F238E27FC236}">
              <a16:creationId xmlns:a16="http://schemas.microsoft.com/office/drawing/2014/main" id="{402FBA2D-BE7B-4D8B-9360-6D280E27FBE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98" name="Gerade Verbindung mit Pfeil 197">
          <a:extLst>
            <a:ext uri="{FF2B5EF4-FFF2-40B4-BE49-F238E27FC236}">
              <a16:creationId xmlns:a16="http://schemas.microsoft.com/office/drawing/2014/main" id="{285A3F15-63E1-4002-BD2B-8CA8E5C85AF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199" name="Gerade Verbindung mit Pfeil 198">
          <a:extLst>
            <a:ext uri="{FF2B5EF4-FFF2-40B4-BE49-F238E27FC236}">
              <a16:creationId xmlns:a16="http://schemas.microsoft.com/office/drawing/2014/main" id="{67F1C522-91AB-46A9-903D-8053EC6A347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00" name="Gerade Verbindung mit Pfeil 199">
          <a:extLst>
            <a:ext uri="{FF2B5EF4-FFF2-40B4-BE49-F238E27FC236}">
              <a16:creationId xmlns:a16="http://schemas.microsoft.com/office/drawing/2014/main" id="{012AECDF-509C-4585-869D-F979FEC57D3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01" name="Gerade Verbindung mit Pfeil 200">
          <a:extLst>
            <a:ext uri="{FF2B5EF4-FFF2-40B4-BE49-F238E27FC236}">
              <a16:creationId xmlns:a16="http://schemas.microsoft.com/office/drawing/2014/main" id="{893C6188-B35A-48A0-A556-0E74AD8A065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02" name="Gerade Verbindung mit Pfeil 201">
          <a:extLst>
            <a:ext uri="{FF2B5EF4-FFF2-40B4-BE49-F238E27FC236}">
              <a16:creationId xmlns:a16="http://schemas.microsoft.com/office/drawing/2014/main" id="{DA7284A3-32AB-408C-B5BA-7F3211365B0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03" name="Gerade Verbindung mit Pfeil 202">
          <a:extLst>
            <a:ext uri="{FF2B5EF4-FFF2-40B4-BE49-F238E27FC236}">
              <a16:creationId xmlns:a16="http://schemas.microsoft.com/office/drawing/2014/main" id="{CEB6D844-93E1-46EC-9138-6062898D6EA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04" name="Gerade Verbindung mit Pfeil 203">
          <a:extLst>
            <a:ext uri="{FF2B5EF4-FFF2-40B4-BE49-F238E27FC236}">
              <a16:creationId xmlns:a16="http://schemas.microsoft.com/office/drawing/2014/main" id="{0C9847CA-656A-4435-BA2B-C020454860C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05" name="Gerade Verbindung mit Pfeil 204">
          <a:extLst>
            <a:ext uri="{FF2B5EF4-FFF2-40B4-BE49-F238E27FC236}">
              <a16:creationId xmlns:a16="http://schemas.microsoft.com/office/drawing/2014/main" id="{806D3D4D-4D8A-43CA-AFFB-1EE996965D7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06" name="Gerade Verbindung mit Pfeil 205">
          <a:extLst>
            <a:ext uri="{FF2B5EF4-FFF2-40B4-BE49-F238E27FC236}">
              <a16:creationId xmlns:a16="http://schemas.microsoft.com/office/drawing/2014/main" id="{6EDBA235-CCD8-499B-ABDD-3812DBCC368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07" name="Gerade Verbindung mit Pfeil 206">
          <a:extLst>
            <a:ext uri="{FF2B5EF4-FFF2-40B4-BE49-F238E27FC236}">
              <a16:creationId xmlns:a16="http://schemas.microsoft.com/office/drawing/2014/main" id="{25B22D7F-B784-4713-A97D-AE2539532B9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08" name="Gerade Verbindung mit Pfeil 207">
          <a:extLst>
            <a:ext uri="{FF2B5EF4-FFF2-40B4-BE49-F238E27FC236}">
              <a16:creationId xmlns:a16="http://schemas.microsoft.com/office/drawing/2014/main" id="{7875CCE9-172A-4338-91B3-0E968139C31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09" name="Gerade Verbindung mit Pfeil 208">
          <a:extLst>
            <a:ext uri="{FF2B5EF4-FFF2-40B4-BE49-F238E27FC236}">
              <a16:creationId xmlns:a16="http://schemas.microsoft.com/office/drawing/2014/main" id="{B4A9C757-C0C7-4763-8CA7-7028800214C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10" name="Gerade Verbindung mit Pfeil 209">
          <a:extLst>
            <a:ext uri="{FF2B5EF4-FFF2-40B4-BE49-F238E27FC236}">
              <a16:creationId xmlns:a16="http://schemas.microsoft.com/office/drawing/2014/main" id="{6D8C061C-6468-4455-89A6-90CBAA0D648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11" name="Gerade Verbindung mit Pfeil 210">
          <a:extLst>
            <a:ext uri="{FF2B5EF4-FFF2-40B4-BE49-F238E27FC236}">
              <a16:creationId xmlns:a16="http://schemas.microsoft.com/office/drawing/2014/main" id="{F62658BF-7241-4DB1-8791-3B9E6315930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12" name="Gerade Verbindung mit Pfeil 211">
          <a:extLst>
            <a:ext uri="{FF2B5EF4-FFF2-40B4-BE49-F238E27FC236}">
              <a16:creationId xmlns:a16="http://schemas.microsoft.com/office/drawing/2014/main" id="{2C158B1B-39C5-4B74-A0E5-D4690CF881E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13" name="Gerade Verbindung mit Pfeil 212">
          <a:extLst>
            <a:ext uri="{FF2B5EF4-FFF2-40B4-BE49-F238E27FC236}">
              <a16:creationId xmlns:a16="http://schemas.microsoft.com/office/drawing/2014/main" id="{2A3604AF-A0DC-4962-BDDB-856617F2ED4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14" name="Gerade Verbindung mit Pfeil 213">
          <a:extLst>
            <a:ext uri="{FF2B5EF4-FFF2-40B4-BE49-F238E27FC236}">
              <a16:creationId xmlns:a16="http://schemas.microsoft.com/office/drawing/2014/main" id="{497D33AD-0782-4789-BBE7-6BBD452026B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15" name="Gerade Verbindung mit Pfeil 214">
          <a:extLst>
            <a:ext uri="{FF2B5EF4-FFF2-40B4-BE49-F238E27FC236}">
              <a16:creationId xmlns:a16="http://schemas.microsoft.com/office/drawing/2014/main" id="{D4299288-ABBF-404E-A48E-A5561586158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16" name="Gerade Verbindung mit Pfeil 215">
          <a:extLst>
            <a:ext uri="{FF2B5EF4-FFF2-40B4-BE49-F238E27FC236}">
              <a16:creationId xmlns:a16="http://schemas.microsoft.com/office/drawing/2014/main" id="{0A549C29-59F6-4278-B2CA-80D39C719D0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17" name="Gerade Verbindung mit Pfeil 216">
          <a:extLst>
            <a:ext uri="{FF2B5EF4-FFF2-40B4-BE49-F238E27FC236}">
              <a16:creationId xmlns:a16="http://schemas.microsoft.com/office/drawing/2014/main" id="{9ED6328A-9361-417B-9977-1927EFB24F3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18" name="Gerade Verbindung mit Pfeil 217">
          <a:extLst>
            <a:ext uri="{FF2B5EF4-FFF2-40B4-BE49-F238E27FC236}">
              <a16:creationId xmlns:a16="http://schemas.microsoft.com/office/drawing/2014/main" id="{2529386C-9D94-4494-8DF0-374C63AA870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19" name="Gerade Verbindung mit Pfeil 218">
          <a:extLst>
            <a:ext uri="{FF2B5EF4-FFF2-40B4-BE49-F238E27FC236}">
              <a16:creationId xmlns:a16="http://schemas.microsoft.com/office/drawing/2014/main" id="{E99E7CA6-E634-4249-A228-AE10AC029F2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20" name="Gerade Verbindung mit Pfeil 219">
          <a:extLst>
            <a:ext uri="{FF2B5EF4-FFF2-40B4-BE49-F238E27FC236}">
              <a16:creationId xmlns:a16="http://schemas.microsoft.com/office/drawing/2014/main" id="{A4496313-D2B3-4F9A-A36B-5777A294285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21" name="Gerade Verbindung mit Pfeil 220">
          <a:extLst>
            <a:ext uri="{FF2B5EF4-FFF2-40B4-BE49-F238E27FC236}">
              <a16:creationId xmlns:a16="http://schemas.microsoft.com/office/drawing/2014/main" id="{D21A9111-3F08-4B01-85A4-94733A484A5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22" name="Gerade Verbindung mit Pfeil 221">
          <a:extLst>
            <a:ext uri="{FF2B5EF4-FFF2-40B4-BE49-F238E27FC236}">
              <a16:creationId xmlns:a16="http://schemas.microsoft.com/office/drawing/2014/main" id="{5FB8AA54-D50B-4A50-9E9B-61A64AD3814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23" name="Gerade Verbindung mit Pfeil 222">
          <a:extLst>
            <a:ext uri="{FF2B5EF4-FFF2-40B4-BE49-F238E27FC236}">
              <a16:creationId xmlns:a16="http://schemas.microsoft.com/office/drawing/2014/main" id="{0914CB0B-C2D9-4DB3-96FD-5D637CC1053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24" name="Gerade Verbindung mit Pfeil 223">
          <a:extLst>
            <a:ext uri="{FF2B5EF4-FFF2-40B4-BE49-F238E27FC236}">
              <a16:creationId xmlns:a16="http://schemas.microsoft.com/office/drawing/2014/main" id="{FCE630C9-2528-416C-B8F7-19FBAD9644E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25" name="Gerade Verbindung mit Pfeil 224">
          <a:extLst>
            <a:ext uri="{FF2B5EF4-FFF2-40B4-BE49-F238E27FC236}">
              <a16:creationId xmlns:a16="http://schemas.microsoft.com/office/drawing/2014/main" id="{3F82A5A6-0C9B-4F64-A7FA-74A1A503B923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26" name="Gerade Verbindung mit Pfeil 225">
          <a:extLst>
            <a:ext uri="{FF2B5EF4-FFF2-40B4-BE49-F238E27FC236}">
              <a16:creationId xmlns:a16="http://schemas.microsoft.com/office/drawing/2014/main" id="{CF43B48A-A245-4494-A8F6-367EBBE2A1CD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27" name="Gerade Verbindung mit Pfeil 226">
          <a:extLst>
            <a:ext uri="{FF2B5EF4-FFF2-40B4-BE49-F238E27FC236}">
              <a16:creationId xmlns:a16="http://schemas.microsoft.com/office/drawing/2014/main" id="{65C51B6A-F959-4C9B-BEB8-0F82B5DB3021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28" name="Gerade Verbindung mit Pfeil 227">
          <a:extLst>
            <a:ext uri="{FF2B5EF4-FFF2-40B4-BE49-F238E27FC236}">
              <a16:creationId xmlns:a16="http://schemas.microsoft.com/office/drawing/2014/main" id="{FD4A6BBC-4A23-426D-8953-7979985FE84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29" name="Gerade Verbindung mit Pfeil 228">
          <a:extLst>
            <a:ext uri="{FF2B5EF4-FFF2-40B4-BE49-F238E27FC236}">
              <a16:creationId xmlns:a16="http://schemas.microsoft.com/office/drawing/2014/main" id="{FA5121E4-B19A-43E9-BB5B-8C0166670778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30" name="Gerade Verbindung mit Pfeil 229">
          <a:extLst>
            <a:ext uri="{FF2B5EF4-FFF2-40B4-BE49-F238E27FC236}">
              <a16:creationId xmlns:a16="http://schemas.microsoft.com/office/drawing/2014/main" id="{753C379D-A54B-45DD-B002-624CA365AF5C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31" name="Gerade Verbindung mit Pfeil 230">
          <a:extLst>
            <a:ext uri="{FF2B5EF4-FFF2-40B4-BE49-F238E27FC236}">
              <a16:creationId xmlns:a16="http://schemas.microsoft.com/office/drawing/2014/main" id="{5A9A21D5-4E4D-469D-8DEB-89872C26512D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32" name="Gerade Verbindung mit Pfeil 231">
          <a:extLst>
            <a:ext uri="{FF2B5EF4-FFF2-40B4-BE49-F238E27FC236}">
              <a16:creationId xmlns:a16="http://schemas.microsoft.com/office/drawing/2014/main" id="{588E78AF-A856-46F7-8498-53E4FA5D986D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33" name="Gerade Verbindung mit Pfeil 232">
          <a:extLst>
            <a:ext uri="{FF2B5EF4-FFF2-40B4-BE49-F238E27FC236}">
              <a16:creationId xmlns:a16="http://schemas.microsoft.com/office/drawing/2014/main" id="{060C4F7A-8F3D-4594-8914-AFA2BCDF495B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34" name="Gerade Verbindung mit Pfeil 233">
          <a:extLst>
            <a:ext uri="{FF2B5EF4-FFF2-40B4-BE49-F238E27FC236}">
              <a16:creationId xmlns:a16="http://schemas.microsoft.com/office/drawing/2014/main" id="{D3495770-3E54-4481-B1A8-757DD06761E1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35" name="Gerade Verbindung mit Pfeil 234">
          <a:extLst>
            <a:ext uri="{FF2B5EF4-FFF2-40B4-BE49-F238E27FC236}">
              <a16:creationId xmlns:a16="http://schemas.microsoft.com/office/drawing/2014/main" id="{15E5F38C-F466-4B74-9380-31A1294A9786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36" name="Gerade Verbindung mit Pfeil 235">
          <a:extLst>
            <a:ext uri="{FF2B5EF4-FFF2-40B4-BE49-F238E27FC236}">
              <a16:creationId xmlns:a16="http://schemas.microsoft.com/office/drawing/2014/main" id="{3CD6AA11-B4A3-43E9-B395-AE6D313CA8B9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37" name="Gerade Verbindung mit Pfeil 236">
          <a:extLst>
            <a:ext uri="{FF2B5EF4-FFF2-40B4-BE49-F238E27FC236}">
              <a16:creationId xmlns:a16="http://schemas.microsoft.com/office/drawing/2014/main" id="{8DD6D73F-FBBF-49CB-8CF6-B9C81884082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38" name="Gerade Verbindung mit Pfeil 237">
          <a:extLst>
            <a:ext uri="{FF2B5EF4-FFF2-40B4-BE49-F238E27FC236}">
              <a16:creationId xmlns:a16="http://schemas.microsoft.com/office/drawing/2014/main" id="{9E5BB4EE-B916-4D79-8260-D7D7584703F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39" name="Gerade Verbindung mit Pfeil 238">
          <a:extLst>
            <a:ext uri="{FF2B5EF4-FFF2-40B4-BE49-F238E27FC236}">
              <a16:creationId xmlns:a16="http://schemas.microsoft.com/office/drawing/2014/main" id="{92004D0D-901E-40E6-B763-B18125D63A4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40" name="Gerade Verbindung mit Pfeil 239">
          <a:extLst>
            <a:ext uri="{FF2B5EF4-FFF2-40B4-BE49-F238E27FC236}">
              <a16:creationId xmlns:a16="http://schemas.microsoft.com/office/drawing/2014/main" id="{1C0A7291-B2AD-4223-94F5-67E4FFD9BA8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41" name="Gerade Verbindung mit Pfeil 240">
          <a:extLst>
            <a:ext uri="{FF2B5EF4-FFF2-40B4-BE49-F238E27FC236}">
              <a16:creationId xmlns:a16="http://schemas.microsoft.com/office/drawing/2014/main" id="{E14EB174-78C0-4356-83C2-2892FA05E89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42" name="Gerade Verbindung mit Pfeil 241">
          <a:extLst>
            <a:ext uri="{FF2B5EF4-FFF2-40B4-BE49-F238E27FC236}">
              <a16:creationId xmlns:a16="http://schemas.microsoft.com/office/drawing/2014/main" id="{9D47D0B1-643A-4E0B-A0C1-D83E3262337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43" name="Gerade Verbindung mit Pfeil 242">
          <a:extLst>
            <a:ext uri="{FF2B5EF4-FFF2-40B4-BE49-F238E27FC236}">
              <a16:creationId xmlns:a16="http://schemas.microsoft.com/office/drawing/2014/main" id="{F286D4D0-B8AD-4D88-B43E-F1325FD543B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44" name="Gerade Verbindung mit Pfeil 243">
          <a:extLst>
            <a:ext uri="{FF2B5EF4-FFF2-40B4-BE49-F238E27FC236}">
              <a16:creationId xmlns:a16="http://schemas.microsoft.com/office/drawing/2014/main" id="{635B017D-5759-4B6B-894E-9D34D3D915E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45" name="Gerade Verbindung mit Pfeil 244">
          <a:extLst>
            <a:ext uri="{FF2B5EF4-FFF2-40B4-BE49-F238E27FC236}">
              <a16:creationId xmlns:a16="http://schemas.microsoft.com/office/drawing/2014/main" id="{C09AA0ED-9C6D-4C47-BEDD-7DDEFC9626F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46" name="Gerade Verbindung mit Pfeil 245">
          <a:extLst>
            <a:ext uri="{FF2B5EF4-FFF2-40B4-BE49-F238E27FC236}">
              <a16:creationId xmlns:a16="http://schemas.microsoft.com/office/drawing/2014/main" id="{D3B73113-8BFD-4D01-B89A-BD8760B56E1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47" name="Gerade Verbindung mit Pfeil 246">
          <a:extLst>
            <a:ext uri="{FF2B5EF4-FFF2-40B4-BE49-F238E27FC236}">
              <a16:creationId xmlns:a16="http://schemas.microsoft.com/office/drawing/2014/main" id="{416F861A-AE6C-490D-BB24-743E1D6602D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48" name="Gerade Verbindung mit Pfeil 247">
          <a:extLst>
            <a:ext uri="{FF2B5EF4-FFF2-40B4-BE49-F238E27FC236}">
              <a16:creationId xmlns:a16="http://schemas.microsoft.com/office/drawing/2014/main" id="{1CED6145-C1AB-4504-B4AE-434CDA9F864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49" name="Gerade Verbindung mit Pfeil 248">
          <a:extLst>
            <a:ext uri="{FF2B5EF4-FFF2-40B4-BE49-F238E27FC236}">
              <a16:creationId xmlns:a16="http://schemas.microsoft.com/office/drawing/2014/main" id="{2B670AE6-F959-4B9F-A019-D5224255A54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50" name="Gerade Verbindung mit Pfeil 249">
          <a:extLst>
            <a:ext uri="{FF2B5EF4-FFF2-40B4-BE49-F238E27FC236}">
              <a16:creationId xmlns:a16="http://schemas.microsoft.com/office/drawing/2014/main" id="{A9052F26-5230-417B-869F-6A6265177B9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51" name="Gerade Verbindung mit Pfeil 250">
          <a:extLst>
            <a:ext uri="{FF2B5EF4-FFF2-40B4-BE49-F238E27FC236}">
              <a16:creationId xmlns:a16="http://schemas.microsoft.com/office/drawing/2014/main" id="{4FCCC71E-768E-4A6F-8084-7709760CBB4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52" name="Gerade Verbindung mit Pfeil 251">
          <a:extLst>
            <a:ext uri="{FF2B5EF4-FFF2-40B4-BE49-F238E27FC236}">
              <a16:creationId xmlns:a16="http://schemas.microsoft.com/office/drawing/2014/main" id="{9F180862-D758-45F7-9A55-081C35241B0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53" name="Gerade Verbindung mit Pfeil 252">
          <a:extLst>
            <a:ext uri="{FF2B5EF4-FFF2-40B4-BE49-F238E27FC236}">
              <a16:creationId xmlns:a16="http://schemas.microsoft.com/office/drawing/2014/main" id="{E5FDE298-027D-4BE4-AD93-7A076F0EDD3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54" name="Gerade Verbindung mit Pfeil 253">
          <a:extLst>
            <a:ext uri="{FF2B5EF4-FFF2-40B4-BE49-F238E27FC236}">
              <a16:creationId xmlns:a16="http://schemas.microsoft.com/office/drawing/2014/main" id="{567BFFB2-4E32-4559-B159-E1D421E710F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55" name="Gerade Verbindung mit Pfeil 254">
          <a:extLst>
            <a:ext uri="{FF2B5EF4-FFF2-40B4-BE49-F238E27FC236}">
              <a16:creationId xmlns:a16="http://schemas.microsoft.com/office/drawing/2014/main" id="{AF5753B8-0148-422A-BFE1-AACD3BF4F8A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56" name="Gerade Verbindung mit Pfeil 255">
          <a:extLst>
            <a:ext uri="{FF2B5EF4-FFF2-40B4-BE49-F238E27FC236}">
              <a16:creationId xmlns:a16="http://schemas.microsoft.com/office/drawing/2014/main" id="{E6D6F3D4-56C7-4EAE-9CC2-2D13C557A6A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57" name="Gerade Verbindung mit Pfeil 256">
          <a:extLst>
            <a:ext uri="{FF2B5EF4-FFF2-40B4-BE49-F238E27FC236}">
              <a16:creationId xmlns:a16="http://schemas.microsoft.com/office/drawing/2014/main" id="{F2C135E7-3C7F-493D-9B26-2200E1C0C1C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58" name="Gerade Verbindung mit Pfeil 257">
          <a:extLst>
            <a:ext uri="{FF2B5EF4-FFF2-40B4-BE49-F238E27FC236}">
              <a16:creationId xmlns:a16="http://schemas.microsoft.com/office/drawing/2014/main" id="{5A7EDAC4-691E-4EB6-84AB-3612D00563F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59" name="Gerade Verbindung mit Pfeil 258">
          <a:extLst>
            <a:ext uri="{FF2B5EF4-FFF2-40B4-BE49-F238E27FC236}">
              <a16:creationId xmlns:a16="http://schemas.microsoft.com/office/drawing/2014/main" id="{8056B1C9-A502-4EA7-92FB-CA3E40FAB53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60" name="Gerade Verbindung mit Pfeil 259">
          <a:extLst>
            <a:ext uri="{FF2B5EF4-FFF2-40B4-BE49-F238E27FC236}">
              <a16:creationId xmlns:a16="http://schemas.microsoft.com/office/drawing/2014/main" id="{CAFEF64D-A975-4FBF-8FFA-49E8A2F1300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61" name="Gerade Verbindung mit Pfeil 260">
          <a:extLst>
            <a:ext uri="{FF2B5EF4-FFF2-40B4-BE49-F238E27FC236}">
              <a16:creationId xmlns:a16="http://schemas.microsoft.com/office/drawing/2014/main" id="{A0E452A2-F9E5-40E4-AABA-12966C1FCE77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62" name="Gerade Verbindung mit Pfeil 261">
          <a:extLst>
            <a:ext uri="{FF2B5EF4-FFF2-40B4-BE49-F238E27FC236}">
              <a16:creationId xmlns:a16="http://schemas.microsoft.com/office/drawing/2014/main" id="{0DBA3312-BFBA-441F-82D8-381403E9A6A5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63" name="Gerade Verbindung mit Pfeil 262">
          <a:extLst>
            <a:ext uri="{FF2B5EF4-FFF2-40B4-BE49-F238E27FC236}">
              <a16:creationId xmlns:a16="http://schemas.microsoft.com/office/drawing/2014/main" id="{642EFA77-3F0E-4A2C-B6C5-EFD8162FBEA6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64" name="Gerade Verbindung mit Pfeil 263">
          <a:extLst>
            <a:ext uri="{FF2B5EF4-FFF2-40B4-BE49-F238E27FC236}">
              <a16:creationId xmlns:a16="http://schemas.microsoft.com/office/drawing/2014/main" id="{BD1D6F89-2ABE-4090-9E1D-910C79836F7D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65" name="Gerade Verbindung mit Pfeil 264">
          <a:extLst>
            <a:ext uri="{FF2B5EF4-FFF2-40B4-BE49-F238E27FC236}">
              <a16:creationId xmlns:a16="http://schemas.microsoft.com/office/drawing/2014/main" id="{22F7AAE3-C32C-4A4C-B788-EC2A726D189A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66" name="Gerade Verbindung mit Pfeil 265">
          <a:extLst>
            <a:ext uri="{FF2B5EF4-FFF2-40B4-BE49-F238E27FC236}">
              <a16:creationId xmlns:a16="http://schemas.microsoft.com/office/drawing/2014/main" id="{CD65BCBE-A1EB-45DB-8385-A3EBCE21DBA8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67" name="Gerade Verbindung mit Pfeil 266">
          <a:extLst>
            <a:ext uri="{FF2B5EF4-FFF2-40B4-BE49-F238E27FC236}">
              <a16:creationId xmlns:a16="http://schemas.microsoft.com/office/drawing/2014/main" id="{ACE64D06-F94E-49B2-A396-C6A51FED7512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68" name="Gerade Verbindung mit Pfeil 267">
          <a:extLst>
            <a:ext uri="{FF2B5EF4-FFF2-40B4-BE49-F238E27FC236}">
              <a16:creationId xmlns:a16="http://schemas.microsoft.com/office/drawing/2014/main" id="{03E513DB-C383-48F3-803E-A3835D94E747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69" name="Gerade Verbindung mit Pfeil 268">
          <a:extLst>
            <a:ext uri="{FF2B5EF4-FFF2-40B4-BE49-F238E27FC236}">
              <a16:creationId xmlns:a16="http://schemas.microsoft.com/office/drawing/2014/main" id="{EF2813E5-9DC5-4F64-AC2A-6B8FA274A3EA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70" name="Gerade Verbindung mit Pfeil 269">
          <a:extLst>
            <a:ext uri="{FF2B5EF4-FFF2-40B4-BE49-F238E27FC236}">
              <a16:creationId xmlns:a16="http://schemas.microsoft.com/office/drawing/2014/main" id="{B6A15119-87B4-4293-8CF7-90C16E25A376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71" name="Gerade Verbindung mit Pfeil 270">
          <a:extLst>
            <a:ext uri="{FF2B5EF4-FFF2-40B4-BE49-F238E27FC236}">
              <a16:creationId xmlns:a16="http://schemas.microsoft.com/office/drawing/2014/main" id="{99D9641C-3989-492F-A306-0CD649B5DD6A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272" name="Gerade Verbindung mit Pfeil 271">
          <a:extLst>
            <a:ext uri="{FF2B5EF4-FFF2-40B4-BE49-F238E27FC236}">
              <a16:creationId xmlns:a16="http://schemas.microsoft.com/office/drawing/2014/main" id="{7F611594-FE3B-4553-A3C8-CC60533F8DAE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73" name="Gerade Verbindung mit Pfeil 272">
          <a:extLst>
            <a:ext uri="{FF2B5EF4-FFF2-40B4-BE49-F238E27FC236}">
              <a16:creationId xmlns:a16="http://schemas.microsoft.com/office/drawing/2014/main" id="{CCB44D33-36F9-4BD2-8C18-11864C5E2C3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74" name="Gerade Verbindung mit Pfeil 273">
          <a:extLst>
            <a:ext uri="{FF2B5EF4-FFF2-40B4-BE49-F238E27FC236}">
              <a16:creationId xmlns:a16="http://schemas.microsoft.com/office/drawing/2014/main" id="{F3EC277D-1234-49F7-BF6E-D8BE07E4E7A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75" name="Gerade Verbindung mit Pfeil 274">
          <a:extLst>
            <a:ext uri="{FF2B5EF4-FFF2-40B4-BE49-F238E27FC236}">
              <a16:creationId xmlns:a16="http://schemas.microsoft.com/office/drawing/2014/main" id="{A4B1FD9B-FD40-47A6-BFC6-1C9110C64FF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76" name="Gerade Verbindung mit Pfeil 275">
          <a:extLst>
            <a:ext uri="{FF2B5EF4-FFF2-40B4-BE49-F238E27FC236}">
              <a16:creationId xmlns:a16="http://schemas.microsoft.com/office/drawing/2014/main" id="{2B3CEF4F-5E60-4418-B2B2-BE3F4FA72AE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77" name="Gerade Verbindung mit Pfeil 276">
          <a:extLst>
            <a:ext uri="{FF2B5EF4-FFF2-40B4-BE49-F238E27FC236}">
              <a16:creationId xmlns:a16="http://schemas.microsoft.com/office/drawing/2014/main" id="{2B353571-33F1-4A73-A771-A8CE9E443FC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78" name="Gerade Verbindung mit Pfeil 277">
          <a:extLst>
            <a:ext uri="{FF2B5EF4-FFF2-40B4-BE49-F238E27FC236}">
              <a16:creationId xmlns:a16="http://schemas.microsoft.com/office/drawing/2014/main" id="{691BD6F9-F7CD-4C8E-BB3D-BE02E83C141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79" name="Gerade Verbindung mit Pfeil 278">
          <a:extLst>
            <a:ext uri="{FF2B5EF4-FFF2-40B4-BE49-F238E27FC236}">
              <a16:creationId xmlns:a16="http://schemas.microsoft.com/office/drawing/2014/main" id="{3B00E485-CF6D-4FA3-87C9-8BDC3A3B4C1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80" name="Gerade Verbindung mit Pfeil 279">
          <a:extLst>
            <a:ext uri="{FF2B5EF4-FFF2-40B4-BE49-F238E27FC236}">
              <a16:creationId xmlns:a16="http://schemas.microsoft.com/office/drawing/2014/main" id="{9C3AFBEA-FACE-498E-8C4B-423B0692C8E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81" name="Gerade Verbindung mit Pfeil 280">
          <a:extLst>
            <a:ext uri="{FF2B5EF4-FFF2-40B4-BE49-F238E27FC236}">
              <a16:creationId xmlns:a16="http://schemas.microsoft.com/office/drawing/2014/main" id="{79D4A2D1-C715-4CC1-AD91-D5D53573B65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82" name="Gerade Verbindung mit Pfeil 281">
          <a:extLst>
            <a:ext uri="{FF2B5EF4-FFF2-40B4-BE49-F238E27FC236}">
              <a16:creationId xmlns:a16="http://schemas.microsoft.com/office/drawing/2014/main" id="{02A0813D-F329-449A-84A4-88F1B228997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83" name="Gerade Verbindung mit Pfeil 282">
          <a:extLst>
            <a:ext uri="{FF2B5EF4-FFF2-40B4-BE49-F238E27FC236}">
              <a16:creationId xmlns:a16="http://schemas.microsoft.com/office/drawing/2014/main" id="{97495178-7C89-465D-8D02-40054071414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84" name="Gerade Verbindung mit Pfeil 283">
          <a:extLst>
            <a:ext uri="{FF2B5EF4-FFF2-40B4-BE49-F238E27FC236}">
              <a16:creationId xmlns:a16="http://schemas.microsoft.com/office/drawing/2014/main" id="{75BA963F-B4FB-44B5-850A-8AAAD6A57E8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85" name="Gerade Verbindung mit Pfeil 284">
          <a:extLst>
            <a:ext uri="{FF2B5EF4-FFF2-40B4-BE49-F238E27FC236}">
              <a16:creationId xmlns:a16="http://schemas.microsoft.com/office/drawing/2014/main" id="{E9745F6C-DF6E-4FB5-BAC1-4FF304BEB0A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86" name="Gerade Verbindung mit Pfeil 285">
          <a:extLst>
            <a:ext uri="{FF2B5EF4-FFF2-40B4-BE49-F238E27FC236}">
              <a16:creationId xmlns:a16="http://schemas.microsoft.com/office/drawing/2014/main" id="{844E9262-4C01-45F1-8BA5-1A9DDB086AC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87" name="Gerade Verbindung mit Pfeil 286">
          <a:extLst>
            <a:ext uri="{FF2B5EF4-FFF2-40B4-BE49-F238E27FC236}">
              <a16:creationId xmlns:a16="http://schemas.microsoft.com/office/drawing/2014/main" id="{605A7C53-B56E-46D3-8D54-AB25BE47854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88" name="Gerade Verbindung mit Pfeil 287">
          <a:extLst>
            <a:ext uri="{FF2B5EF4-FFF2-40B4-BE49-F238E27FC236}">
              <a16:creationId xmlns:a16="http://schemas.microsoft.com/office/drawing/2014/main" id="{BA6EBFD9-D3F7-4D53-A420-D3D524EC163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89" name="Gerade Verbindung mit Pfeil 288">
          <a:extLst>
            <a:ext uri="{FF2B5EF4-FFF2-40B4-BE49-F238E27FC236}">
              <a16:creationId xmlns:a16="http://schemas.microsoft.com/office/drawing/2014/main" id="{E68C7948-E2A2-4AAF-A19E-856C944B138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90" name="Gerade Verbindung mit Pfeil 289">
          <a:extLst>
            <a:ext uri="{FF2B5EF4-FFF2-40B4-BE49-F238E27FC236}">
              <a16:creationId xmlns:a16="http://schemas.microsoft.com/office/drawing/2014/main" id="{AD6E5BE0-BB5C-4D71-87E4-48C49BE867B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91" name="Gerade Verbindung mit Pfeil 290">
          <a:extLst>
            <a:ext uri="{FF2B5EF4-FFF2-40B4-BE49-F238E27FC236}">
              <a16:creationId xmlns:a16="http://schemas.microsoft.com/office/drawing/2014/main" id="{E973F808-251A-4DF4-B7A4-A423266A5E5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92" name="Gerade Verbindung mit Pfeil 291">
          <a:extLst>
            <a:ext uri="{FF2B5EF4-FFF2-40B4-BE49-F238E27FC236}">
              <a16:creationId xmlns:a16="http://schemas.microsoft.com/office/drawing/2014/main" id="{12B043A9-002E-49E7-BEBB-97910D33575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93" name="Gerade Verbindung mit Pfeil 292">
          <a:extLst>
            <a:ext uri="{FF2B5EF4-FFF2-40B4-BE49-F238E27FC236}">
              <a16:creationId xmlns:a16="http://schemas.microsoft.com/office/drawing/2014/main" id="{B370A610-8387-4F11-8E05-C989E5CCB0F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94" name="Gerade Verbindung mit Pfeil 293">
          <a:extLst>
            <a:ext uri="{FF2B5EF4-FFF2-40B4-BE49-F238E27FC236}">
              <a16:creationId xmlns:a16="http://schemas.microsoft.com/office/drawing/2014/main" id="{3AA730BE-B5C5-439B-AE42-149601E50E3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95" name="Gerade Verbindung mit Pfeil 294">
          <a:extLst>
            <a:ext uri="{FF2B5EF4-FFF2-40B4-BE49-F238E27FC236}">
              <a16:creationId xmlns:a16="http://schemas.microsoft.com/office/drawing/2014/main" id="{BD6989CF-C9AD-4CD6-B7FB-23C51FC4019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96" name="Gerade Verbindung mit Pfeil 295">
          <a:extLst>
            <a:ext uri="{FF2B5EF4-FFF2-40B4-BE49-F238E27FC236}">
              <a16:creationId xmlns:a16="http://schemas.microsoft.com/office/drawing/2014/main" id="{FCD37113-B8EC-4FE2-BF84-E4E21E92FC3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97" name="Gerade Verbindung mit Pfeil 296">
          <a:extLst>
            <a:ext uri="{FF2B5EF4-FFF2-40B4-BE49-F238E27FC236}">
              <a16:creationId xmlns:a16="http://schemas.microsoft.com/office/drawing/2014/main" id="{DCB01629-1B67-461F-8622-FD132496EE3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98" name="Gerade Verbindung mit Pfeil 297">
          <a:extLst>
            <a:ext uri="{FF2B5EF4-FFF2-40B4-BE49-F238E27FC236}">
              <a16:creationId xmlns:a16="http://schemas.microsoft.com/office/drawing/2014/main" id="{A6048820-8047-48A0-83A8-F68C8687E2C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299" name="Gerade Verbindung mit Pfeil 298">
          <a:extLst>
            <a:ext uri="{FF2B5EF4-FFF2-40B4-BE49-F238E27FC236}">
              <a16:creationId xmlns:a16="http://schemas.microsoft.com/office/drawing/2014/main" id="{E88D90CA-EB1C-45DC-A6F9-EEC3DA89545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00" name="Gerade Verbindung mit Pfeil 299">
          <a:extLst>
            <a:ext uri="{FF2B5EF4-FFF2-40B4-BE49-F238E27FC236}">
              <a16:creationId xmlns:a16="http://schemas.microsoft.com/office/drawing/2014/main" id="{9BCAE01B-4803-490E-90B8-B67C3A81E47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01" name="Gerade Verbindung mit Pfeil 300">
          <a:extLst>
            <a:ext uri="{FF2B5EF4-FFF2-40B4-BE49-F238E27FC236}">
              <a16:creationId xmlns:a16="http://schemas.microsoft.com/office/drawing/2014/main" id="{3B165278-F263-4A8F-9EEE-18A13A52E11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02" name="Gerade Verbindung mit Pfeil 301">
          <a:extLst>
            <a:ext uri="{FF2B5EF4-FFF2-40B4-BE49-F238E27FC236}">
              <a16:creationId xmlns:a16="http://schemas.microsoft.com/office/drawing/2014/main" id="{18316F83-C8EE-4F31-AA70-BE0E4912E85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03" name="Gerade Verbindung mit Pfeil 302">
          <a:extLst>
            <a:ext uri="{FF2B5EF4-FFF2-40B4-BE49-F238E27FC236}">
              <a16:creationId xmlns:a16="http://schemas.microsoft.com/office/drawing/2014/main" id="{B01B096D-C5E4-44B6-9B7A-4CDEF93B597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04" name="Gerade Verbindung mit Pfeil 303">
          <a:extLst>
            <a:ext uri="{FF2B5EF4-FFF2-40B4-BE49-F238E27FC236}">
              <a16:creationId xmlns:a16="http://schemas.microsoft.com/office/drawing/2014/main" id="{3B77BE48-2AB1-4A21-9144-5E581AF1F09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05" name="Gerade Verbindung mit Pfeil 304">
          <a:extLst>
            <a:ext uri="{FF2B5EF4-FFF2-40B4-BE49-F238E27FC236}">
              <a16:creationId xmlns:a16="http://schemas.microsoft.com/office/drawing/2014/main" id="{150F5140-B634-46DA-9A61-E10F9E4E8D6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06" name="Gerade Verbindung mit Pfeil 305">
          <a:extLst>
            <a:ext uri="{FF2B5EF4-FFF2-40B4-BE49-F238E27FC236}">
              <a16:creationId xmlns:a16="http://schemas.microsoft.com/office/drawing/2014/main" id="{515B002E-E506-4E33-B159-E9A892FCD16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07" name="Gerade Verbindung mit Pfeil 306">
          <a:extLst>
            <a:ext uri="{FF2B5EF4-FFF2-40B4-BE49-F238E27FC236}">
              <a16:creationId xmlns:a16="http://schemas.microsoft.com/office/drawing/2014/main" id="{CB84374B-A2DD-487B-BF41-009D9A657A3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08" name="Gerade Verbindung mit Pfeil 307">
          <a:extLst>
            <a:ext uri="{FF2B5EF4-FFF2-40B4-BE49-F238E27FC236}">
              <a16:creationId xmlns:a16="http://schemas.microsoft.com/office/drawing/2014/main" id="{1E300CEE-7BDB-4E8D-AFD7-92930B54422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09" name="Gerade Verbindung mit Pfeil 308">
          <a:extLst>
            <a:ext uri="{FF2B5EF4-FFF2-40B4-BE49-F238E27FC236}">
              <a16:creationId xmlns:a16="http://schemas.microsoft.com/office/drawing/2014/main" id="{C9ED39DD-21E5-4380-BE7D-7B41F028192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10" name="Gerade Verbindung mit Pfeil 309">
          <a:extLst>
            <a:ext uri="{FF2B5EF4-FFF2-40B4-BE49-F238E27FC236}">
              <a16:creationId xmlns:a16="http://schemas.microsoft.com/office/drawing/2014/main" id="{444C9C3F-0ACB-49A4-91F3-A0DA627D830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11" name="Gerade Verbindung mit Pfeil 310">
          <a:extLst>
            <a:ext uri="{FF2B5EF4-FFF2-40B4-BE49-F238E27FC236}">
              <a16:creationId xmlns:a16="http://schemas.microsoft.com/office/drawing/2014/main" id="{D7D9DC9D-F1A6-4BA0-A3C6-5B08FC5767D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12" name="Gerade Verbindung mit Pfeil 311">
          <a:extLst>
            <a:ext uri="{FF2B5EF4-FFF2-40B4-BE49-F238E27FC236}">
              <a16:creationId xmlns:a16="http://schemas.microsoft.com/office/drawing/2014/main" id="{7B2815EE-5D48-4845-BCC3-46D1536ABC4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13" name="Gerade Verbindung mit Pfeil 312">
          <a:extLst>
            <a:ext uri="{FF2B5EF4-FFF2-40B4-BE49-F238E27FC236}">
              <a16:creationId xmlns:a16="http://schemas.microsoft.com/office/drawing/2014/main" id="{F95FCA77-81C8-4CE2-8D68-72A885DA647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14" name="Gerade Verbindung mit Pfeil 313">
          <a:extLst>
            <a:ext uri="{FF2B5EF4-FFF2-40B4-BE49-F238E27FC236}">
              <a16:creationId xmlns:a16="http://schemas.microsoft.com/office/drawing/2014/main" id="{7D1D4548-7559-4121-B85D-0C60B2D8EE1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15" name="Gerade Verbindung mit Pfeil 314">
          <a:extLst>
            <a:ext uri="{FF2B5EF4-FFF2-40B4-BE49-F238E27FC236}">
              <a16:creationId xmlns:a16="http://schemas.microsoft.com/office/drawing/2014/main" id="{E9BBC039-38DC-450B-80DE-B980D6EDD8C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16" name="Gerade Verbindung mit Pfeil 315">
          <a:extLst>
            <a:ext uri="{FF2B5EF4-FFF2-40B4-BE49-F238E27FC236}">
              <a16:creationId xmlns:a16="http://schemas.microsoft.com/office/drawing/2014/main" id="{7CED9FF1-240D-4B8C-B383-0B7B5920360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17" name="Gerade Verbindung mit Pfeil 316">
          <a:extLst>
            <a:ext uri="{FF2B5EF4-FFF2-40B4-BE49-F238E27FC236}">
              <a16:creationId xmlns:a16="http://schemas.microsoft.com/office/drawing/2014/main" id="{82E5FAD4-6C2E-4CAB-A5A7-5F98B56DA46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18" name="Gerade Verbindung mit Pfeil 317">
          <a:extLst>
            <a:ext uri="{FF2B5EF4-FFF2-40B4-BE49-F238E27FC236}">
              <a16:creationId xmlns:a16="http://schemas.microsoft.com/office/drawing/2014/main" id="{627FD64B-ABE3-4234-A84F-E376E748B5F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19" name="Gerade Verbindung mit Pfeil 318">
          <a:extLst>
            <a:ext uri="{FF2B5EF4-FFF2-40B4-BE49-F238E27FC236}">
              <a16:creationId xmlns:a16="http://schemas.microsoft.com/office/drawing/2014/main" id="{70B0B602-2D30-4E5F-9F00-1E3DF5D83F6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20" name="Gerade Verbindung mit Pfeil 319">
          <a:extLst>
            <a:ext uri="{FF2B5EF4-FFF2-40B4-BE49-F238E27FC236}">
              <a16:creationId xmlns:a16="http://schemas.microsoft.com/office/drawing/2014/main" id="{E852F092-0273-428D-B54C-0D944CB9C61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21" name="Gerade Verbindung mit Pfeil 320">
          <a:extLst>
            <a:ext uri="{FF2B5EF4-FFF2-40B4-BE49-F238E27FC236}">
              <a16:creationId xmlns:a16="http://schemas.microsoft.com/office/drawing/2014/main" id="{D0B5FCF6-2E28-4B08-8554-17CB3A6C4D6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22" name="Gerade Verbindung mit Pfeil 321">
          <a:extLst>
            <a:ext uri="{FF2B5EF4-FFF2-40B4-BE49-F238E27FC236}">
              <a16:creationId xmlns:a16="http://schemas.microsoft.com/office/drawing/2014/main" id="{67FBA3E0-FE4D-41E7-89FA-4A27DEFBA4A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23" name="Gerade Verbindung mit Pfeil 322">
          <a:extLst>
            <a:ext uri="{FF2B5EF4-FFF2-40B4-BE49-F238E27FC236}">
              <a16:creationId xmlns:a16="http://schemas.microsoft.com/office/drawing/2014/main" id="{690F9874-2A91-440B-858D-3976C50F5BD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24" name="Gerade Verbindung mit Pfeil 323">
          <a:extLst>
            <a:ext uri="{FF2B5EF4-FFF2-40B4-BE49-F238E27FC236}">
              <a16:creationId xmlns:a16="http://schemas.microsoft.com/office/drawing/2014/main" id="{BC5F10A2-B858-45AA-9FF7-D0ABE24A8D6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25" name="Gerade Verbindung mit Pfeil 324">
          <a:extLst>
            <a:ext uri="{FF2B5EF4-FFF2-40B4-BE49-F238E27FC236}">
              <a16:creationId xmlns:a16="http://schemas.microsoft.com/office/drawing/2014/main" id="{5FE4E721-9F6A-4296-AA38-22BA7883C07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26" name="Gerade Verbindung mit Pfeil 325">
          <a:extLst>
            <a:ext uri="{FF2B5EF4-FFF2-40B4-BE49-F238E27FC236}">
              <a16:creationId xmlns:a16="http://schemas.microsoft.com/office/drawing/2014/main" id="{D52DF355-3BA1-48CA-916C-AEB20362FDF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27" name="Gerade Verbindung mit Pfeil 326">
          <a:extLst>
            <a:ext uri="{FF2B5EF4-FFF2-40B4-BE49-F238E27FC236}">
              <a16:creationId xmlns:a16="http://schemas.microsoft.com/office/drawing/2014/main" id="{C50EB876-619F-4617-B989-6EA74848255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28" name="Gerade Verbindung mit Pfeil 327">
          <a:extLst>
            <a:ext uri="{FF2B5EF4-FFF2-40B4-BE49-F238E27FC236}">
              <a16:creationId xmlns:a16="http://schemas.microsoft.com/office/drawing/2014/main" id="{A0A18F44-F708-414E-966C-DE47575552F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29" name="Gerade Verbindung mit Pfeil 328">
          <a:extLst>
            <a:ext uri="{FF2B5EF4-FFF2-40B4-BE49-F238E27FC236}">
              <a16:creationId xmlns:a16="http://schemas.microsoft.com/office/drawing/2014/main" id="{5B828651-D403-4F63-BABA-BBE228C36CE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30" name="Gerade Verbindung mit Pfeil 329">
          <a:extLst>
            <a:ext uri="{FF2B5EF4-FFF2-40B4-BE49-F238E27FC236}">
              <a16:creationId xmlns:a16="http://schemas.microsoft.com/office/drawing/2014/main" id="{5518E25B-86AE-4B63-9899-06B85E96317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31" name="Gerade Verbindung mit Pfeil 330">
          <a:extLst>
            <a:ext uri="{FF2B5EF4-FFF2-40B4-BE49-F238E27FC236}">
              <a16:creationId xmlns:a16="http://schemas.microsoft.com/office/drawing/2014/main" id="{270EA8E9-1C3D-4DB0-B848-337F0EE64BA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32" name="Gerade Verbindung mit Pfeil 331">
          <a:extLst>
            <a:ext uri="{FF2B5EF4-FFF2-40B4-BE49-F238E27FC236}">
              <a16:creationId xmlns:a16="http://schemas.microsoft.com/office/drawing/2014/main" id="{6F988080-D96E-43A0-9096-1213B21BE7E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33" name="Gerade Verbindung mit Pfeil 332">
          <a:extLst>
            <a:ext uri="{FF2B5EF4-FFF2-40B4-BE49-F238E27FC236}">
              <a16:creationId xmlns:a16="http://schemas.microsoft.com/office/drawing/2014/main" id="{18F2E470-5093-40EE-BFF6-F743EB6CAA64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34" name="Gerade Verbindung mit Pfeil 333">
          <a:extLst>
            <a:ext uri="{FF2B5EF4-FFF2-40B4-BE49-F238E27FC236}">
              <a16:creationId xmlns:a16="http://schemas.microsoft.com/office/drawing/2014/main" id="{2686A8E6-A6F8-4112-ADFC-91C056A2C2E2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35" name="Gerade Verbindung mit Pfeil 334">
          <a:extLst>
            <a:ext uri="{FF2B5EF4-FFF2-40B4-BE49-F238E27FC236}">
              <a16:creationId xmlns:a16="http://schemas.microsoft.com/office/drawing/2014/main" id="{1FB0E221-CB7C-468C-AF7F-8DC9477A81FC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36" name="Gerade Verbindung mit Pfeil 335">
          <a:extLst>
            <a:ext uri="{FF2B5EF4-FFF2-40B4-BE49-F238E27FC236}">
              <a16:creationId xmlns:a16="http://schemas.microsoft.com/office/drawing/2014/main" id="{37A44F3E-FC87-4983-98CC-263C6D4FBB74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37" name="Gerade Verbindung mit Pfeil 336">
          <a:extLst>
            <a:ext uri="{FF2B5EF4-FFF2-40B4-BE49-F238E27FC236}">
              <a16:creationId xmlns:a16="http://schemas.microsoft.com/office/drawing/2014/main" id="{BAD62992-64C2-4C5A-ADB4-1D3B8FA6E31F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38" name="Gerade Verbindung mit Pfeil 337">
          <a:extLst>
            <a:ext uri="{FF2B5EF4-FFF2-40B4-BE49-F238E27FC236}">
              <a16:creationId xmlns:a16="http://schemas.microsoft.com/office/drawing/2014/main" id="{CB6A3D71-1507-4434-B211-FFCA4939300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39" name="Gerade Verbindung mit Pfeil 338">
          <a:extLst>
            <a:ext uri="{FF2B5EF4-FFF2-40B4-BE49-F238E27FC236}">
              <a16:creationId xmlns:a16="http://schemas.microsoft.com/office/drawing/2014/main" id="{D6E4C767-2580-46C2-B6B5-DCA90519C87E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40" name="Gerade Verbindung mit Pfeil 339">
          <a:extLst>
            <a:ext uri="{FF2B5EF4-FFF2-40B4-BE49-F238E27FC236}">
              <a16:creationId xmlns:a16="http://schemas.microsoft.com/office/drawing/2014/main" id="{54E0D1FA-C26C-41FB-9EC3-16D1D024771F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41" name="Gerade Verbindung mit Pfeil 340">
          <a:extLst>
            <a:ext uri="{FF2B5EF4-FFF2-40B4-BE49-F238E27FC236}">
              <a16:creationId xmlns:a16="http://schemas.microsoft.com/office/drawing/2014/main" id="{C78B86C7-003C-44CD-A089-7F6BEDE2DD89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42" name="Gerade Verbindung mit Pfeil 341">
          <a:extLst>
            <a:ext uri="{FF2B5EF4-FFF2-40B4-BE49-F238E27FC236}">
              <a16:creationId xmlns:a16="http://schemas.microsoft.com/office/drawing/2014/main" id="{C7D29871-20BC-41D1-B34F-09C1F27FB54A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43" name="Gerade Verbindung mit Pfeil 342">
          <a:extLst>
            <a:ext uri="{FF2B5EF4-FFF2-40B4-BE49-F238E27FC236}">
              <a16:creationId xmlns:a16="http://schemas.microsoft.com/office/drawing/2014/main" id="{DF9EC764-D487-4B1B-B71D-EF643D72EC77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44" name="Gerade Verbindung mit Pfeil 343">
          <a:extLst>
            <a:ext uri="{FF2B5EF4-FFF2-40B4-BE49-F238E27FC236}">
              <a16:creationId xmlns:a16="http://schemas.microsoft.com/office/drawing/2014/main" id="{5316D573-D698-4A98-9D78-ACAAEC89BA79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45" name="Gerade Verbindung mit Pfeil 344">
          <a:extLst>
            <a:ext uri="{FF2B5EF4-FFF2-40B4-BE49-F238E27FC236}">
              <a16:creationId xmlns:a16="http://schemas.microsoft.com/office/drawing/2014/main" id="{22D437EA-1517-4064-9F60-C7BCBA0AB48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46" name="Gerade Verbindung mit Pfeil 345">
          <a:extLst>
            <a:ext uri="{FF2B5EF4-FFF2-40B4-BE49-F238E27FC236}">
              <a16:creationId xmlns:a16="http://schemas.microsoft.com/office/drawing/2014/main" id="{AF32F02F-18E9-4289-AD11-9AC1538B584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47" name="Gerade Verbindung mit Pfeil 346">
          <a:extLst>
            <a:ext uri="{FF2B5EF4-FFF2-40B4-BE49-F238E27FC236}">
              <a16:creationId xmlns:a16="http://schemas.microsoft.com/office/drawing/2014/main" id="{121429C9-76B8-4D42-98CE-C06270A98AE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48" name="Gerade Verbindung mit Pfeil 347">
          <a:extLst>
            <a:ext uri="{FF2B5EF4-FFF2-40B4-BE49-F238E27FC236}">
              <a16:creationId xmlns:a16="http://schemas.microsoft.com/office/drawing/2014/main" id="{55E22BD1-28B1-4EF7-879D-5ACC051F89D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49" name="Gerade Verbindung mit Pfeil 348">
          <a:extLst>
            <a:ext uri="{FF2B5EF4-FFF2-40B4-BE49-F238E27FC236}">
              <a16:creationId xmlns:a16="http://schemas.microsoft.com/office/drawing/2014/main" id="{5D0FF8EF-ED99-418B-9D3C-3A7A4DE0137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50" name="Gerade Verbindung mit Pfeil 349">
          <a:extLst>
            <a:ext uri="{FF2B5EF4-FFF2-40B4-BE49-F238E27FC236}">
              <a16:creationId xmlns:a16="http://schemas.microsoft.com/office/drawing/2014/main" id="{2D14B3FD-371E-45CC-8F4E-A74C487E032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51" name="Gerade Verbindung mit Pfeil 350">
          <a:extLst>
            <a:ext uri="{FF2B5EF4-FFF2-40B4-BE49-F238E27FC236}">
              <a16:creationId xmlns:a16="http://schemas.microsoft.com/office/drawing/2014/main" id="{223A7F7E-91F9-425A-90C7-B78584085A2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52" name="Gerade Verbindung mit Pfeil 351">
          <a:extLst>
            <a:ext uri="{FF2B5EF4-FFF2-40B4-BE49-F238E27FC236}">
              <a16:creationId xmlns:a16="http://schemas.microsoft.com/office/drawing/2014/main" id="{7C34F9ED-56C8-4DB8-BA26-8060B957054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53" name="Gerade Verbindung mit Pfeil 352">
          <a:extLst>
            <a:ext uri="{FF2B5EF4-FFF2-40B4-BE49-F238E27FC236}">
              <a16:creationId xmlns:a16="http://schemas.microsoft.com/office/drawing/2014/main" id="{93BF0ABD-5714-4B9F-867C-0F64DCBCF7D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54" name="Gerade Verbindung mit Pfeil 353">
          <a:extLst>
            <a:ext uri="{FF2B5EF4-FFF2-40B4-BE49-F238E27FC236}">
              <a16:creationId xmlns:a16="http://schemas.microsoft.com/office/drawing/2014/main" id="{A00352BD-1B04-4061-9631-704B84811F0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55" name="Gerade Verbindung mit Pfeil 354">
          <a:extLst>
            <a:ext uri="{FF2B5EF4-FFF2-40B4-BE49-F238E27FC236}">
              <a16:creationId xmlns:a16="http://schemas.microsoft.com/office/drawing/2014/main" id="{4F947F0B-71C7-4FA6-BA53-5B5EE4153D5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56" name="Gerade Verbindung mit Pfeil 355">
          <a:extLst>
            <a:ext uri="{FF2B5EF4-FFF2-40B4-BE49-F238E27FC236}">
              <a16:creationId xmlns:a16="http://schemas.microsoft.com/office/drawing/2014/main" id="{0F08823A-A6EE-4315-AE67-5F8068AAFFC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57" name="Gerade Verbindung mit Pfeil 356">
          <a:extLst>
            <a:ext uri="{FF2B5EF4-FFF2-40B4-BE49-F238E27FC236}">
              <a16:creationId xmlns:a16="http://schemas.microsoft.com/office/drawing/2014/main" id="{26DF0B57-202F-4863-B6E1-BEECE94C2C0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58" name="Gerade Verbindung mit Pfeil 357">
          <a:extLst>
            <a:ext uri="{FF2B5EF4-FFF2-40B4-BE49-F238E27FC236}">
              <a16:creationId xmlns:a16="http://schemas.microsoft.com/office/drawing/2014/main" id="{86B89C47-841D-4ED0-8869-2A43990D6DA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59" name="Gerade Verbindung mit Pfeil 358">
          <a:extLst>
            <a:ext uri="{FF2B5EF4-FFF2-40B4-BE49-F238E27FC236}">
              <a16:creationId xmlns:a16="http://schemas.microsoft.com/office/drawing/2014/main" id="{914E23F1-677A-4A43-A720-191FD49F347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60" name="Gerade Verbindung mit Pfeil 359">
          <a:extLst>
            <a:ext uri="{FF2B5EF4-FFF2-40B4-BE49-F238E27FC236}">
              <a16:creationId xmlns:a16="http://schemas.microsoft.com/office/drawing/2014/main" id="{6AAE95B5-46FD-4D79-9BDA-16650C7B7AC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61" name="Gerade Verbindung mit Pfeil 360">
          <a:extLst>
            <a:ext uri="{FF2B5EF4-FFF2-40B4-BE49-F238E27FC236}">
              <a16:creationId xmlns:a16="http://schemas.microsoft.com/office/drawing/2014/main" id="{3D88E3D8-F965-4482-8F16-E331180259F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62" name="Gerade Verbindung mit Pfeil 361">
          <a:extLst>
            <a:ext uri="{FF2B5EF4-FFF2-40B4-BE49-F238E27FC236}">
              <a16:creationId xmlns:a16="http://schemas.microsoft.com/office/drawing/2014/main" id="{994E31AE-D1B9-4068-8F99-F076F95A8D6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63" name="Gerade Verbindung mit Pfeil 362">
          <a:extLst>
            <a:ext uri="{FF2B5EF4-FFF2-40B4-BE49-F238E27FC236}">
              <a16:creationId xmlns:a16="http://schemas.microsoft.com/office/drawing/2014/main" id="{41B8F25F-2875-4590-AF3E-817C2A7D7EC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64" name="Gerade Verbindung mit Pfeil 363">
          <a:extLst>
            <a:ext uri="{FF2B5EF4-FFF2-40B4-BE49-F238E27FC236}">
              <a16:creationId xmlns:a16="http://schemas.microsoft.com/office/drawing/2014/main" id="{3747F8BD-1817-4EE1-858D-4FCEA8CBCBA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65" name="Gerade Verbindung mit Pfeil 364">
          <a:extLst>
            <a:ext uri="{FF2B5EF4-FFF2-40B4-BE49-F238E27FC236}">
              <a16:creationId xmlns:a16="http://schemas.microsoft.com/office/drawing/2014/main" id="{23F8846A-5603-4178-B495-B998365B8EB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66" name="Gerade Verbindung mit Pfeil 365">
          <a:extLst>
            <a:ext uri="{FF2B5EF4-FFF2-40B4-BE49-F238E27FC236}">
              <a16:creationId xmlns:a16="http://schemas.microsoft.com/office/drawing/2014/main" id="{E2EF9405-7BFD-43EF-B59C-9DA5C63D6E3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67" name="Gerade Verbindung mit Pfeil 366">
          <a:extLst>
            <a:ext uri="{FF2B5EF4-FFF2-40B4-BE49-F238E27FC236}">
              <a16:creationId xmlns:a16="http://schemas.microsoft.com/office/drawing/2014/main" id="{BC0CF39C-8EB3-4B59-9BD3-4DC23F64BBC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68" name="Gerade Verbindung mit Pfeil 367">
          <a:extLst>
            <a:ext uri="{FF2B5EF4-FFF2-40B4-BE49-F238E27FC236}">
              <a16:creationId xmlns:a16="http://schemas.microsoft.com/office/drawing/2014/main" id="{B15395A7-985A-4F3A-A55E-80E4FF1787B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69" name="Gerade Verbindung mit Pfeil 368">
          <a:extLst>
            <a:ext uri="{FF2B5EF4-FFF2-40B4-BE49-F238E27FC236}">
              <a16:creationId xmlns:a16="http://schemas.microsoft.com/office/drawing/2014/main" id="{BC6AA6F3-A1FB-444E-B153-E8BB347776B9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70" name="Gerade Verbindung mit Pfeil 369">
          <a:extLst>
            <a:ext uri="{FF2B5EF4-FFF2-40B4-BE49-F238E27FC236}">
              <a16:creationId xmlns:a16="http://schemas.microsoft.com/office/drawing/2014/main" id="{2F12D184-1D85-472E-B845-13082278D78F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71" name="Gerade Verbindung mit Pfeil 370">
          <a:extLst>
            <a:ext uri="{FF2B5EF4-FFF2-40B4-BE49-F238E27FC236}">
              <a16:creationId xmlns:a16="http://schemas.microsoft.com/office/drawing/2014/main" id="{C0DAAF83-D3E2-495C-87E5-0B31EE592FC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72" name="Gerade Verbindung mit Pfeil 371">
          <a:extLst>
            <a:ext uri="{FF2B5EF4-FFF2-40B4-BE49-F238E27FC236}">
              <a16:creationId xmlns:a16="http://schemas.microsoft.com/office/drawing/2014/main" id="{4709BA2B-6CD1-40C0-A5A9-20A2118506E6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73" name="Gerade Verbindung mit Pfeil 372">
          <a:extLst>
            <a:ext uri="{FF2B5EF4-FFF2-40B4-BE49-F238E27FC236}">
              <a16:creationId xmlns:a16="http://schemas.microsoft.com/office/drawing/2014/main" id="{4BD42F9A-543B-459F-B9CF-8266A832EDD8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74" name="Gerade Verbindung mit Pfeil 373">
          <a:extLst>
            <a:ext uri="{FF2B5EF4-FFF2-40B4-BE49-F238E27FC236}">
              <a16:creationId xmlns:a16="http://schemas.microsoft.com/office/drawing/2014/main" id="{B7A8128B-8510-45F1-9BDB-3700A8F5258B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75" name="Gerade Verbindung mit Pfeil 374">
          <a:extLst>
            <a:ext uri="{FF2B5EF4-FFF2-40B4-BE49-F238E27FC236}">
              <a16:creationId xmlns:a16="http://schemas.microsoft.com/office/drawing/2014/main" id="{EADB6EA9-815F-4846-A5D7-77BB721F5966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76" name="Gerade Verbindung mit Pfeil 375">
          <a:extLst>
            <a:ext uri="{FF2B5EF4-FFF2-40B4-BE49-F238E27FC236}">
              <a16:creationId xmlns:a16="http://schemas.microsoft.com/office/drawing/2014/main" id="{9F1990C0-B008-4D4D-8B52-FA36C504FF7B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77" name="Gerade Verbindung mit Pfeil 376">
          <a:extLst>
            <a:ext uri="{FF2B5EF4-FFF2-40B4-BE49-F238E27FC236}">
              <a16:creationId xmlns:a16="http://schemas.microsoft.com/office/drawing/2014/main" id="{907580CF-ADF3-4D30-8C18-3CCD5C044EA9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78" name="Gerade Verbindung mit Pfeil 377">
          <a:extLst>
            <a:ext uri="{FF2B5EF4-FFF2-40B4-BE49-F238E27FC236}">
              <a16:creationId xmlns:a16="http://schemas.microsoft.com/office/drawing/2014/main" id="{1BDB4D55-FBDF-40DF-9376-821507EDBA37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79" name="Gerade Verbindung mit Pfeil 378">
          <a:extLst>
            <a:ext uri="{FF2B5EF4-FFF2-40B4-BE49-F238E27FC236}">
              <a16:creationId xmlns:a16="http://schemas.microsoft.com/office/drawing/2014/main" id="{C7607AEA-37F9-4F69-93B2-A5BF336C431F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380" name="Gerade Verbindung mit Pfeil 379">
          <a:extLst>
            <a:ext uri="{FF2B5EF4-FFF2-40B4-BE49-F238E27FC236}">
              <a16:creationId xmlns:a16="http://schemas.microsoft.com/office/drawing/2014/main" id="{F15F2BBA-EEE7-42C3-921B-9E64D2540CF8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81" name="Gerade Verbindung mit Pfeil 380">
          <a:extLst>
            <a:ext uri="{FF2B5EF4-FFF2-40B4-BE49-F238E27FC236}">
              <a16:creationId xmlns:a16="http://schemas.microsoft.com/office/drawing/2014/main" id="{E187FDF7-AF3E-48C9-AF89-A8B54B570AA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82" name="Gerade Verbindung mit Pfeil 381">
          <a:extLst>
            <a:ext uri="{FF2B5EF4-FFF2-40B4-BE49-F238E27FC236}">
              <a16:creationId xmlns:a16="http://schemas.microsoft.com/office/drawing/2014/main" id="{635C818E-3412-4157-96E7-A1E6919C31D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83" name="Gerade Verbindung mit Pfeil 382">
          <a:extLst>
            <a:ext uri="{FF2B5EF4-FFF2-40B4-BE49-F238E27FC236}">
              <a16:creationId xmlns:a16="http://schemas.microsoft.com/office/drawing/2014/main" id="{2E457E88-EA5D-407B-95F5-00BA76763D8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84" name="Gerade Verbindung mit Pfeil 383">
          <a:extLst>
            <a:ext uri="{FF2B5EF4-FFF2-40B4-BE49-F238E27FC236}">
              <a16:creationId xmlns:a16="http://schemas.microsoft.com/office/drawing/2014/main" id="{7F31AD74-C80C-400C-B0CB-AE9126E09BD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85" name="Gerade Verbindung mit Pfeil 384">
          <a:extLst>
            <a:ext uri="{FF2B5EF4-FFF2-40B4-BE49-F238E27FC236}">
              <a16:creationId xmlns:a16="http://schemas.microsoft.com/office/drawing/2014/main" id="{D465260A-3525-46CC-BD14-9697D5C7C75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86" name="Gerade Verbindung mit Pfeil 385">
          <a:extLst>
            <a:ext uri="{FF2B5EF4-FFF2-40B4-BE49-F238E27FC236}">
              <a16:creationId xmlns:a16="http://schemas.microsoft.com/office/drawing/2014/main" id="{F01FEB25-5CC2-46D2-9643-9A5787606F4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87" name="Gerade Verbindung mit Pfeil 386">
          <a:extLst>
            <a:ext uri="{FF2B5EF4-FFF2-40B4-BE49-F238E27FC236}">
              <a16:creationId xmlns:a16="http://schemas.microsoft.com/office/drawing/2014/main" id="{C3620F15-0704-4668-9EDA-B11C7D27A3B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88" name="Gerade Verbindung mit Pfeil 387">
          <a:extLst>
            <a:ext uri="{FF2B5EF4-FFF2-40B4-BE49-F238E27FC236}">
              <a16:creationId xmlns:a16="http://schemas.microsoft.com/office/drawing/2014/main" id="{7374B5B6-F847-4161-B06F-66EC1FCAED2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89" name="Gerade Verbindung mit Pfeil 388">
          <a:extLst>
            <a:ext uri="{FF2B5EF4-FFF2-40B4-BE49-F238E27FC236}">
              <a16:creationId xmlns:a16="http://schemas.microsoft.com/office/drawing/2014/main" id="{782A12D4-6A94-4C38-8979-0C23F6D9CD8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90" name="Gerade Verbindung mit Pfeil 389">
          <a:extLst>
            <a:ext uri="{FF2B5EF4-FFF2-40B4-BE49-F238E27FC236}">
              <a16:creationId xmlns:a16="http://schemas.microsoft.com/office/drawing/2014/main" id="{01970F04-7AD9-4130-93F1-3E85CAB125C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91" name="Gerade Verbindung mit Pfeil 390">
          <a:extLst>
            <a:ext uri="{FF2B5EF4-FFF2-40B4-BE49-F238E27FC236}">
              <a16:creationId xmlns:a16="http://schemas.microsoft.com/office/drawing/2014/main" id="{06E26EF3-6951-4C9D-9B5E-7B7793D2F06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92" name="Gerade Verbindung mit Pfeil 391">
          <a:extLst>
            <a:ext uri="{FF2B5EF4-FFF2-40B4-BE49-F238E27FC236}">
              <a16:creationId xmlns:a16="http://schemas.microsoft.com/office/drawing/2014/main" id="{45FCAFBF-57BD-44D5-ABAB-DDFE9DDBBDD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93" name="Gerade Verbindung mit Pfeil 392">
          <a:extLst>
            <a:ext uri="{FF2B5EF4-FFF2-40B4-BE49-F238E27FC236}">
              <a16:creationId xmlns:a16="http://schemas.microsoft.com/office/drawing/2014/main" id="{4B8062D1-CBDB-4FBC-B1B6-EFF865A331D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94" name="Gerade Verbindung mit Pfeil 393">
          <a:extLst>
            <a:ext uri="{FF2B5EF4-FFF2-40B4-BE49-F238E27FC236}">
              <a16:creationId xmlns:a16="http://schemas.microsoft.com/office/drawing/2014/main" id="{11DF0712-6E89-408C-8C1D-F1432213F3D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95" name="Gerade Verbindung mit Pfeil 394">
          <a:extLst>
            <a:ext uri="{FF2B5EF4-FFF2-40B4-BE49-F238E27FC236}">
              <a16:creationId xmlns:a16="http://schemas.microsoft.com/office/drawing/2014/main" id="{EE918874-15A9-4CDD-BABD-C5F1993DE73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96" name="Gerade Verbindung mit Pfeil 395">
          <a:extLst>
            <a:ext uri="{FF2B5EF4-FFF2-40B4-BE49-F238E27FC236}">
              <a16:creationId xmlns:a16="http://schemas.microsoft.com/office/drawing/2014/main" id="{25531301-408F-4BAC-A09A-636D887A3CC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97" name="Gerade Verbindung mit Pfeil 396">
          <a:extLst>
            <a:ext uri="{FF2B5EF4-FFF2-40B4-BE49-F238E27FC236}">
              <a16:creationId xmlns:a16="http://schemas.microsoft.com/office/drawing/2014/main" id="{5B2ABDA5-1AD7-4867-9FC8-B8369783D0D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98" name="Gerade Verbindung mit Pfeil 397">
          <a:extLst>
            <a:ext uri="{FF2B5EF4-FFF2-40B4-BE49-F238E27FC236}">
              <a16:creationId xmlns:a16="http://schemas.microsoft.com/office/drawing/2014/main" id="{73E035D4-721D-432C-A741-CD3139DC255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399" name="Gerade Verbindung mit Pfeil 398">
          <a:extLst>
            <a:ext uri="{FF2B5EF4-FFF2-40B4-BE49-F238E27FC236}">
              <a16:creationId xmlns:a16="http://schemas.microsoft.com/office/drawing/2014/main" id="{6281419B-0A03-4C73-B58F-9F0BAEA9052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00" name="Gerade Verbindung mit Pfeil 399">
          <a:extLst>
            <a:ext uri="{FF2B5EF4-FFF2-40B4-BE49-F238E27FC236}">
              <a16:creationId xmlns:a16="http://schemas.microsoft.com/office/drawing/2014/main" id="{5F06C84E-F007-435A-BECA-C647471C333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01" name="Gerade Verbindung mit Pfeil 400">
          <a:extLst>
            <a:ext uri="{FF2B5EF4-FFF2-40B4-BE49-F238E27FC236}">
              <a16:creationId xmlns:a16="http://schemas.microsoft.com/office/drawing/2014/main" id="{C3D4B9BB-337A-4315-88FB-86B9B207310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02" name="Gerade Verbindung mit Pfeil 401">
          <a:extLst>
            <a:ext uri="{FF2B5EF4-FFF2-40B4-BE49-F238E27FC236}">
              <a16:creationId xmlns:a16="http://schemas.microsoft.com/office/drawing/2014/main" id="{895FCED2-2158-4194-83E5-B38C85A98ED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03" name="Gerade Verbindung mit Pfeil 402">
          <a:extLst>
            <a:ext uri="{FF2B5EF4-FFF2-40B4-BE49-F238E27FC236}">
              <a16:creationId xmlns:a16="http://schemas.microsoft.com/office/drawing/2014/main" id="{1B431441-0D61-4AAA-B78F-8C856233890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04" name="Gerade Verbindung mit Pfeil 403">
          <a:extLst>
            <a:ext uri="{FF2B5EF4-FFF2-40B4-BE49-F238E27FC236}">
              <a16:creationId xmlns:a16="http://schemas.microsoft.com/office/drawing/2014/main" id="{32C2D072-F7EE-480A-9920-5B2A720874E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05" name="Gerade Verbindung mit Pfeil 404">
          <a:extLst>
            <a:ext uri="{FF2B5EF4-FFF2-40B4-BE49-F238E27FC236}">
              <a16:creationId xmlns:a16="http://schemas.microsoft.com/office/drawing/2014/main" id="{D0AE9689-FFCC-46EF-A459-A4848488D3D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06" name="Gerade Verbindung mit Pfeil 405">
          <a:extLst>
            <a:ext uri="{FF2B5EF4-FFF2-40B4-BE49-F238E27FC236}">
              <a16:creationId xmlns:a16="http://schemas.microsoft.com/office/drawing/2014/main" id="{744B19D7-3EE8-4A57-9ED8-7B2A6C9A70A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07" name="Gerade Verbindung mit Pfeil 406">
          <a:extLst>
            <a:ext uri="{FF2B5EF4-FFF2-40B4-BE49-F238E27FC236}">
              <a16:creationId xmlns:a16="http://schemas.microsoft.com/office/drawing/2014/main" id="{825B0B7B-CCE9-4A98-9B30-0603486D8B8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08" name="Gerade Verbindung mit Pfeil 407">
          <a:extLst>
            <a:ext uri="{FF2B5EF4-FFF2-40B4-BE49-F238E27FC236}">
              <a16:creationId xmlns:a16="http://schemas.microsoft.com/office/drawing/2014/main" id="{37BF66AE-A858-4341-ADF0-0844B214F4E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09" name="Gerade Verbindung mit Pfeil 408">
          <a:extLst>
            <a:ext uri="{FF2B5EF4-FFF2-40B4-BE49-F238E27FC236}">
              <a16:creationId xmlns:a16="http://schemas.microsoft.com/office/drawing/2014/main" id="{14DA82C8-EBEE-4380-940E-3BCCEA90937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10" name="Gerade Verbindung mit Pfeil 409">
          <a:extLst>
            <a:ext uri="{FF2B5EF4-FFF2-40B4-BE49-F238E27FC236}">
              <a16:creationId xmlns:a16="http://schemas.microsoft.com/office/drawing/2014/main" id="{73E49BA6-CF0F-46FE-93DE-6B0FECCFF4F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11" name="Gerade Verbindung mit Pfeil 410">
          <a:extLst>
            <a:ext uri="{FF2B5EF4-FFF2-40B4-BE49-F238E27FC236}">
              <a16:creationId xmlns:a16="http://schemas.microsoft.com/office/drawing/2014/main" id="{A7A484F9-CD93-4F7A-B404-EAD7355011A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12" name="Gerade Verbindung mit Pfeil 411">
          <a:extLst>
            <a:ext uri="{FF2B5EF4-FFF2-40B4-BE49-F238E27FC236}">
              <a16:creationId xmlns:a16="http://schemas.microsoft.com/office/drawing/2014/main" id="{6FD21B5D-B13D-4CD4-97BF-C0835AC33E8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13" name="Gerade Verbindung mit Pfeil 412">
          <a:extLst>
            <a:ext uri="{FF2B5EF4-FFF2-40B4-BE49-F238E27FC236}">
              <a16:creationId xmlns:a16="http://schemas.microsoft.com/office/drawing/2014/main" id="{37B2F2CB-7A9E-4C3C-9DEE-68824A5069F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14" name="Gerade Verbindung mit Pfeil 413">
          <a:extLst>
            <a:ext uri="{FF2B5EF4-FFF2-40B4-BE49-F238E27FC236}">
              <a16:creationId xmlns:a16="http://schemas.microsoft.com/office/drawing/2014/main" id="{9763D67E-B977-45C1-8B4B-D9D45DF3417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15" name="Gerade Verbindung mit Pfeil 414">
          <a:extLst>
            <a:ext uri="{FF2B5EF4-FFF2-40B4-BE49-F238E27FC236}">
              <a16:creationId xmlns:a16="http://schemas.microsoft.com/office/drawing/2014/main" id="{93B1AEC0-05A9-4844-9ADE-496F6D3AC7E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16" name="Gerade Verbindung mit Pfeil 415">
          <a:extLst>
            <a:ext uri="{FF2B5EF4-FFF2-40B4-BE49-F238E27FC236}">
              <a16:creationId xmlns:a16="http://schemas.microsoft.com/office/drawing/2014/main" id="{325063BB-0A6F-410F-87F4-0F2EA73E54E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17" name="Gerade Verbindung mit Pfeil 416">
          <a:extLst>
            <a:ext uri="{FF2B5EF4-FFF2-40B4-BE49-F238E27FC236}">
              <a16:creationId xmlns:a16="http://schemas.microsoft.com/office/drawing/2014/main" id="{6FEA75BF-CF6D-4E54-A406-9C5042BCD31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18" name="Gerade Verbindung mit Pfeil 417">
          <a:extLst>
            <a:ext uri="{FF2B5EF4-FFF2-40B4-BE49-F238E27FC236}">
              <a16:creationId xmlns:a16="http://schemas.microsoft.com/office/drawing/2014/main" id="{D0F0BB68-CC41-4049-BD7C-396C96175B9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19" name="Gerade Verbindung mit Pfeil 418">
          <a:extLst>
            <a:ext uri="{FF2B5EF4-FFF2-40B4-BE49-F238E27FC236}">
              <a16:creationId xmlns:a16="http://schemas.microsoft.com/office/drawing/2014/main" id="{B89AA2C2-7E2D-4DB4-AB9C-01E458341FB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20" name="Gerade Verbindung mit Pfeil 419">
          <a:extLst>
            <a:ext uri="{FF2B5EF4-FFF2-40B4-BE49-F238E27FC236}">
              <a16:creationId xmlns:a16="http://schemas.microsoft.com/office/drawing/2014/main" id="{770826A0-168C-4B37-BC53-6954AD03ADE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21" name="Gerade Verbindung mit Pfeil 420">
          <a:extLst>
            <a:ext uri="{FF2B5EF4-FFF2-40B4-BE49-F238E27FC236}">
              <a16:creationId xmlns:a16="http://schemas.microsoft.com/office/drawing/2014/main" id="{4CAA307B-146F-4980-8251-77893287F49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22" name="Gerade Verbindung mit Pfeil 421">
          <a:extLst>
            <a:ext uri="{FF2B5EF4-FFF2-40B4-BE49-F238E27FC236}">
              <a16:creationId xmlns:a16="http://schemas.microsoft.com/office/drawing/2014/main" id="{4811041A-F1E6-431B-9E95-FAD4C940491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23" name="Gerade Verbindung mit Pfeil 422">
          <a:extLst>
            <a:ext uri="{FF2B5EF4-FFF2-40B4-BE49-F238E27FC236}">
              <a16:creationId xmlns:a16="http://schemas.microsoft.com/office/drawing/2014/main" id="{09855B3D-4C64-4F4A-A974-F4E59A6C771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24" name="Gerade Verbindung mit Pfeil 423">
          <a:extLst>
            <a:ext uri="{FF2B5EF4-FFF2-40B4-BE49-F238E27FC236}">
              <a16:creationId xmlns:a16="http://schemas.microsoft.com/office/drawing/2014/main" id="{BAC66B11-81B5-40E8-8982-60337673F15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25" name="Gerade Verbindung mit Pfeil 424">
          <a:extLst>
            <a:ext uri="{FF2B5EF4-FFF2-40B4-BE49-F238E27FC236}">
              <a16:creationId xmlns:a16="http://schemas.microsoft.com/office/drawing/2014/main" id="{565225A4-7763-4E57-85CB-C62DF1EA47A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26" name="Gerade Verbindung mit Pfeil 425">
          <a:extLst>
            <a:ext uri="{FF2B5EF4-FFF2-40B4-BE49-F238E27FC236}">
              <a16:creationId xmlns:a16="http://schemas.microsoft.com/office/drawing/2014/main" id="{BD6A4A3F-7664-477D-BD0D-FB89BFC1837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27" name="Gerade Verbindung mit Pfeil 426">
          <a:extLst>
            <a:ext uri="{FF2B5EF4-FFF2-40B4-BE49-F238E27FC236}">
              <a16:creationId xmlns:a16="http://schemas.microsoft.com/office/drawing/2014/main" id="{8A85C852-F7D8-4255-91B7-2BDAE6A8C80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28" name="Gerade Verbindung mit Pfeil 427">
          <a:extLst>
            <a:ext uri="{FF2B5EF4-FFF2-40B4-BE49-F238E27FC236}">
              <a16:creationId xmlns:a16="http://schemas.microsoft.com/office/drawing/2014/main" id="{95915B2C-F532-49ED-BE2E-70B30D5229A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29" name="Gerade Verbindung mit Pfeil 428">
          <a:extLst>
            <a:ext uri="{FF2B5EF4-FFF2-40B4-BE49-F238E27FC236}">
              <a16:creationId xmlns:a16="http://schemas.microsoft.com/office/drawing/2014/main" id="{C2AD9CBF-FBC3-4356-81C6-3B8769C296C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30" name="Gerade Verbindung mit Pfeil 429">
          <a:extLst>
            <a:ext uri="{FF2B5EF4-FFF2-40B4-BE49-F238E27FC236}">
              <a16:creationId xmlns:a16="http://schemas.microsoft.com/office/drawing/2014/main" id="{4AE2CAEA-FDC2-4DAE-8C44-25E92DCE204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31" name="Gerade Verbindung mit Pfeil 430">
          <a:extLst>
            <a:ext uri="{FF2B5EF4-FFF2-40B4-BE49-F238E27FC236}">
              <a16:creationId xmlns:a16="http://schemas.microsoft.com/office/drawing/2014/main" id="{8BDB23AD-B570-4DC2-9806-446AD1B637A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32" name="Gerade Verbindung mit Pfeil 431">
          <a:extLst>
            <a:ext uri="{FF2B5EF4-FFF2-40B4-BE49-F238E27FC236}">
              <a16:creationId xmlns:a16="http://schemas.microsoft.com/office/drawing/2014/main" id="{937274D6-CEBC-43A9-A943-B7F888A43A4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33" name="Gerade Verbindung mit Pfeil 432">
          <a:extLst>
            <a:ext uri="{FF2B5EF4-FFF2-40B4-BE49-F238E27FC236}">
              <a16:creationId xmlns:a16="http://schemas.microsoft.com/office/drawing/2014/main" id="{10E07844-98B0-44B0-874A-757B74E3B54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34" name="Gerade Verbindung mit Pfeil 433">
          <a:extLst>
            <a:ext uri="{FF2B5EF4-FFF2-40B4-BE49-F238E27FC236}">
              <a16:creationId xmlns:a16="http://schemas.microsoft.com/office/drawing/2014/main" id="{F1157C7D-7D62-4D05-A40B-371C10B7746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35" name="Gerade Verbindung mit Pfeil 434">
          <a:extLst>
            <a:ext uri="{FF2B5EF4-FFF2-40B4-BE49-F238E27FC236}">
              <a16:creationId xmlns:a16="http://schemas.microsoft.com/office/drawing/2014/main" id="{97DB409B-6E44-4836-AF18-F77A311A7F0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36" name="Gerade Verbindung mit Pfeil 435">
          <a:extLst>
            <a:ext uri="{FF2B5EF4-FFF2-40B4-BE49-F238E27FC236}">
              <a16:creationId xmlns:a16="http://schemas.microsoft.com/office/drawing/2014/main" id="{96F75497-F394-43E6-9A43-7CA4F84411C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37" name="Gerade Verbindung mit Pfeil 436">
          <a:extLst>
            <a:ext uri="{FF2B5EF4-FFF2-40B4-BE49-F238E27FC236}">
              <a16:creationId xmlns:a16="http://schemas.microsoft.com/office/drawing/2014/main" id="{2D4E74B5-B2E0-46D4-A8DD-A4BBC6C6282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38" name="Gerade Verbindung mit Pfeil 437">
          <a:extLst>
            <a:ext uri="{FF2B5EF4-FFF2-40B4-BE49-F238E27FC236}">
              <a16:creationId xmlns:a16="http://schemas.microsoft.com/office/drawing/2014/main" id="{00FA77BA-854A-442F-AFE3-42E75BE73CF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39" name="Gerade Verbindung mit Pfeil 438">
          <a:extLst>
            <a:ext uri="{FF2B5EF4-FFF2-40B4-BE49-F238E27FC236}">
              <a16:creationId xmlns:a16="http://schemas.microsoft.com/office/drawing/2014/main" id="{D6DCAF13-6E69-4975-8BCA-CE1EF5C44B3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40" name="Gerade Verbindung mit Pfeil 439">
          <a:extLst>
            <a:ext uri="{FF2B5EF4-FFF2-40B4-BE49-F238E27FC236}">
              <a16:creationId xmlns:a16="http://schemas.microsoft.com/office/drawing/2014/main" id="{738E2656-3FFC-4DA8-BE9F-CE89ECA199A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41" name="Gerade Verbindung mit Pfeil 440">
          <a:extLst>
            <a:ext uri="{FF2B5EF4-FFF2-40B4-BE49-F238E27FC236}">
              <a16:creationId xmlns:a16="http://schemas.microsoft.com/office/drawing/2014/main" id="{D4C11CA0-0CAC-439E-83FF-6D6AF15D380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42" name="Gerade Verbindung mit Pfeil 441">
          <a:extLst>
            <a:ext uri="{FF2B5EF4-FFF2-40B4-BE49-F238E27FC236}">
              <a16:creationId xmlns:a16="http://schemas.microsoft.com/office/drawing/2014/main" id="{AA67291F-DA0E-4EC0-BCCA-4EB3D015FA0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43" name="Gerade Verbindung mit Pfeil 442">
          <a:extLst>
            <a:ext uri="{FF2B5EF4-FFF2-40B4-BE49-F238E27FC236}">
              <a16:creationId xmlns:a16="http://schemas.microsoft.com/office/drawing/2014/main" id="{757CE062-D133-47C9-B807-DFC52438CD4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44" name="Gerade Verbindung mit Pfeil 443">
          <a:extLst>
            <a:ext uri="{FF2B5EF4-FFF2-40B4-BE49-F238E27FC236}">
              <a16:creationId xmlns:a16="http://schemas.microsoft.com/office/drawing/2014/main" id="{D213DE2C-51CD-4BB8-8689-85D8627CA7A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45" name="Gerade Verbindung mit Pfeil 444">
          <a:extLst>
            <a:ext uri="{FF2B5EF4-FFF2-40B4-BE49-F238E27FC236}">
              <a16:creationId xmlns:a16="http://schemas.microsoft.com/office/drawing/2014/main" id="{F3AB1F82-DCDC-49E6-96AD-AF06BFE66BA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46" name="Gerade Verbindung mit Pfeil 445">
          <a:extLst>
            <a:ext uri="{FF2B5EF4-FFF2-40B4-BE49-F238E27FC236}">
              <a16:creationId xmlns:a16="http://schemas.microsoft.com/office/drawing/2014/main" id="{679BC8D8-20F1-47E8-9A2D-D61FFAAE685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47" name="Gerade Verbindung mit Pfeil 446">
          <a:extLst>
            <a:ext uri="{FF2B5EF4-FFF2-40B4-BE49-F238E27FC236}">
              <a16:creationId xmlns:a16="http://schemas.microsoft.com/office/drawing/2014/main" id="{E7A3CEC0-64A7-46F0-A937-BE0B60821E6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48" name="Gerade Verbindung mit Pfeil 447">
          <a:extLst>
            <a:ext uri="{FF2B5EF4-FFF2-40B4-BE49-F238E27FC236}">
              <a16:creationId xmlns:a16="http://schemas.microsoft.com/office/drawing/2014/main" id="{5B79F484-03D2-4A6B-A752-B5132AF2EB7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49" name="Gerade Verbindung mit Pfeil 448">
          <a:extLst>
            <a:ext uri="{FF2B5EF4-FFF2-40B4-BE49-F238E27FC236}">
              <a16:creationId xmlns:a16="http://schemas.microsoft.com/office/drawing/2014/main" id="{E641BEBC-6A7C-4F44-A6F7-C2F358EA627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50" name="Gerade Verbindung mit Pfeil 449">
          <a:extLst>
            <a:ext uri="{FF2B5EF4-FFF2-40B4-BE49-F238E27FC236}">
              <a16:creationId xmlns:a16="http://schemas.microsoft.com/office/drawing/2014/main" id="{5A4F0AD5-BF6E-4670-BB4D-DF7F027E355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51" name="Gerade Verbindung mit Pfeil 450">
          <a:extLst>
            <a:ext uri="{FF2B5EF4-FFF2-40B4-BE49-F238E27FC236}">
              <a16:creationId xmlns:a16="http://schemas.microsoft.com/office/drawing/2014/main" id="{EE59CC45-06F7-448A-AEEC-865EBDFD937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52" name="Gerade Verbindung mit Pfeil 451">
          <a:extLst>
            <a:ext uri="{FF2B5EF4-FFF2-40B4-BE49-F238E27FC236}">
              <a16:creationId xmlns:a16="http://schemas.microsoft.com/office/drawing/2014/main" id="{D12168D0-59AD-414F-98C0-07B5282E0E5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53" name="Gerade Verbindung mit Pfeil 452">
          <a:extLst>
            <a:ext uri="{FF2B5EF4-FFF2-40B4-BE49-F238E27FC236}">
              <a16:creationId xmlns:a16="http://schemas.microsoft.com/office/drawing/2014/main" id="{696868EC-C0FE-4B6D-9333-E349604F7FE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54" name="Gerade Verbindung mit Pfeil 453">
          <a:extLst>
            <a:ext uri="{FF2B5EF4-FFF2-40B4-BE49-F238E27FC236}">
              <a16:creationId xmlns:a16="http://schemas.microsoft.com/office/drawing/2014/main" id="{EE0E1F52-15EF-4B50-9357-7EFD64B7B0D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55" name="Gerade Verbindung mit Pfeil 454">
          <a:extLst>
            <a:ext uri="{FF2B5EF4-FFF2-40B4-BE49-F238E27FC236}">
              <a16:creationId xmlns:a16="http://schemas.microsoft.com/office/drawing/2014/main" id="{40281210-FADF-4C63-858F-F54FB8CEADA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56" name="Gerade Verbindung mit Pfeil 455">
          <a:extLst>
            <a:ext uri="{FF2B5EF4-FFF2-40B4-BE49-F238E27FC236}">
              <a16:creationId xmlns:a16="http://schemas.microsoft.com/office/drawing/2014/main" id="{DFBC4B72-C123-4B88-8A5B-636D6A05FCF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57" name="Gerade Verbindung mit Pfeil 456">
          <a:extLst>
            <a:ext uri="{FF2B5EF4-FFF2-40B4-BE49-F238E27FC236}">
              <a16:creationId xmlns:a16="http://schemas.microsoft.com/office/drawing/2014/main" id="{D2205964-7919-4C12-835B-58C860096FE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58" name="Gerade Verbindung mit Pfeil 457">
          <a:extLst>
            <a:ext uri="{FF2B5EF4-FFF2-40B4-BE49-F238E27FC236}">
              <a16:creationId xmlns:a16="http://schemas.microsoft.com/office/drawing/2014/main" id="{F644B6A5-E891-4422-B620-2C6DE703D47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59" name="Gerade Verbindung mit Pfeil 458">
          <a:extLst>
            <a:ext uri="{FF2B5EF4-FFF2-40B4-BE49-F238E27FC236}">
              <a16:creationId xmlns:a16="http://schemas.microsoft.com/office/drawing/2014/main" id="{6494E554-81C3-4180-B17B-42C2AA1FF82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60" name="Gerade Verbindung mit Pfeil 459">
          <a:extLst>
            <a:ext uri="{FF2B5EF4-FFF2-40B4-BE49-F238E27FC236}">
              <a16:creationId xmlns:a16="http://schemas.microsoft.com/office/drawing/2014/main" id="{841E66C2-C1B8-4DCF-9595-1B2EA463009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61" name="Gerade Verbindung mit Pfeil 460">
          <a:extLst>
            <a:ext uri="{FF2B5EF4-FFF2-40B4-BE49-F238E27FC236}">
              <a16:creationId xmlns:a16="http://schemas.microsoft.com/office/drawing/2014/main" id="{E3A9CE60-D4F1-492F-8BDD-B87D5DD4BC1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62" name="Gerade Verbindung mit Pfeil 461">
          <a:extLst>
            <a:ext uri="{FF2B5EF4-FFF2-40B4-BE49-F238E27FC236}">
              <a16:creationId xmlns:a16="http://schemas.microsoft.com/office/drawing/2014/main" id="{6EEE75A5-F132-486D-B36F-CF51E531C27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63" name="Gerade Verbindung mit Pfeil 462">
          <a:extLst>
            <a:ext uri="{FF2B5EF4-FFF2-40B4-BE49-F238E27FC236}">
              <a16:creationId xmlns:a16="http://schemas.microsoft.com/office/drawing/2014/main" id="{7257ACD0-69A4-4076-8B1C-1487CB01E95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64" name="Gerade Verbindung mit Pfeil 463">
          <a:extLst>
            <a:ext uri="{FF2B5EF4-FFF2-40B4-BE49-F238E27FC236}">
              <a16:creationId xmlns:a16="http://schemas.microsoft.com/office/drawing/2014/main" id="{AAFDD538-F853-4671-A83F-73C5F475D08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65" name="Gerade Verbindung mit Pfeil 464">
          <a:extLst>
            <a:ext uri="{FF2B5EF4-FFF2-40B4-BE49-F238E27FC236}">
              <a16:creationId xmlns:a16="http://schemas.microsoft.com/office/drawing/2014/main" id="{9BA4B27A-BEC2-4635-BF3D-D9BCB3F3BBE4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66" name="Gerade Verbindung mit Pfeil 465">
          <a:extLst>
            <a:ext uri="{FF2B5EF4-FFF2-40B4-BE49-F238E27FC236}">
              <a16:creationId xmlns:a16="http://schemas.microsoft.com/office/drawing/2014/main" id="{1C30CAB2-1853-4363-BEAB-BFB942635B52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67" name="Gerade Verbindung mit Pfeil 466">
          <a:extLst>
            <a:ext uri="{FF2B5EF4-FFF2-40B4-BE49-F238E27FC236}">
              <a16:creationId xmlns:a16="http://schemas.microsoft.com/office/drawing/2014/main" id="{4FECC14D-D5C6-4A32-A3EB-83638B74517C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68" name="Gerade Verbindung mit Pfeil 467">
          <a:extLst>
            <a:ext uri="{FF2B5EF4-FFF2-40B4-BE49-F238E27FC236}">
              <a16:creationId xmlns:a16="http://schemas.microsoft.com/office/drawing/2014/main" id="{D02A8C0E-11FD-43C0-9DB5-D9838D22DB95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69" name="Gerade Verbindung mit Pfeil 468">
          <a:extLst>
            <a:ext uri="{FF2B5EF4-FFF2-40B4-BE49-F238E27FC236}">
              <a16:creationId xmlns:a16="http://schemas.microsoft.com/office/drawing/2014/main" id="{ED8C3CFD-E270-4642-9FFE-2ADB796692DE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70" name="Gerade Verbindung mit Pfeil 469">
          <a:extLst>
            <a:ext uri="{FF2B5EF4-FFF2-40B4-BE49-F238E27FC236}">
              <a16:creationId xmlns:a16="http://schemas.microsoft.com/office/drawing/2014/main" id="{AA4C1642-F794-49B5-922F-140945F04771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71" name="Gerade Verbindung mit Pfeil 470">
          <a:extLst>
            <a:ext uri="{FF2B5EF4-FFF2-40B4-BE49-F238E27FC236}">
              <a16:creationId xmlns:a16="http://schemas.microsoft.com/office/drawing/2014/main" id="{7F0A262A-1143-4043-8D39-FA1B0BCD6761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72" name="Gerade Verbindung mit Pfeil 471">
          <a:extLst>
            <a:ext uri="{FF2B5EF4-FFF2-40B4-BE49-F238E27FC236}">
              <a16:creationId xmlns:a16="http://schemas.microsoft.com/office/drawing/2014/main" id="{EFBFAC21-1927-4339-A5E4-1FD14E729437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73" name="Gerade Verbindung mit Pfeil 472">
          <a:extLst>
            <a:ext uri="{FF2B5EF4-FFF2-40B4-BE49-F238E27FC236}">
              <a16:creationId xmlns:a16="http://schemas.microsoft.com/office/drawing/2014/main" id="{83CD9611-095F-43AF-8424-CA7ED497BF38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74" name="Gerade Verbindung mit Pfeil 473">
          <a:extLst>
            <a:ext uri="{FF2B5EF4-FFF2-40B4-BE49-F238E27FC236}">
              <a16:creationId xmlns:a16="http://schemas.microsoft.com/office/drawing/2014/main" id="{A79559B2-0DF0-4630-8A80-DFB3948F09D7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75" name="Gerade Verbindung mit Pfeil 474">
          <a:extLst>
            <a:ext uri="{FF2B5EF4-FFF2-40B4-BE49-F238E27FC236}">
              <a16:creationId xmlns:a16="http://schemas.microsoft.com/office/drawing/2014/main" id="{2CC05F47-D025-4E71-961E-79E4BD126D0B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76" name="Gerade Verbindung mit Pfeil 475">
          <a:extLst>
            <a:ext uri="{FF2B5EF4-FFF2-40B4-BE49-F238E27FC236}">
              <a16:creationId xmlns:a16="http://schemas.microsoft.com/office/drawing/2014/main" id="{D1149E38-623F-4E0D-B7B8-0BDB050B8348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77" name="Gerade Verbindung mit Pfeil 476">
          <a:extLst>
            <a:ext uri="{FF2B5EF4-FFF2-40B4-BE49-F238E27FC236}">
              <a16:creationId xmlns:a16="http://schemas.microsoft.com/office/drawing/2014/main" id="{EED5205E-1768-4F30-83EA-FA4BBBF0DA87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78" name="Gerade Verbindung mit Pfeil 477">
          <a:extLst>
            <a:ext uri="{FF2B5EF4-FFF2-40B4-BE49-F238E27FC236}">
              <a16:creationId xmlns:a16="http://schemas.microsoft.com/office/drawing/2014/main" id="{A1C28FBD-E495-418C-9F01-64C286521965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79" name="Gerade Verbindung mit Pfeil 478">
          <a:extLst>
            <a:ext uri="{FF2B5EF4-FFF2-40B4-BE49-F238E27FC236}">
              <a16:creationId xmlns:a16="http://schemas.microsoft.com/office/drawing/2014/main" id="{91964585-8E03-40AF-A1FF-4CF030FEE65B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80" name="Gerade Verbindung mit Pfeil 479">
          <a:extLst>
            <a:ext uri="{FF2B5EF4-FFF2-40B4-BE49-F238E27FC236}">
              <a16:creationId xmlns:a16="http://schemas.microsoft.com/office/drawing/2014/main" id="{6EDCCC2B-DE0D-466F-AE76-1239CDA3EEC4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81" name="Gerade Verbindung mit Pfeil 480">
          <a:extLst>
            <a:ext uri="{FF2B5EF4-FFF2-40B4-BE49-F238E27FC236}">
              <a16:creationId xmlns:a16="http://schemas.microsoft.com/office/drawing/2014/main" id="{F7EF25FE-7199-4B41-BD57-3A95344BC1C5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82" name="Gerade Verbindung mit Pfeil 481">
          <a:extLst>
            <a:ext uri="{FF2B5EF4-FFF2-40B4-BE49-F238E27FC236}">
              <a16:creationId xmlns:a16="http://schemas.microsoft.com/office/drawing/2014/main" id="{1D0CDBBE-BF20-4D21-9639-D3B77B11390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483" name="Gerade Verbindung mit Pfeil 482">
          <a:extLst>
            <a:ext uri="{FF2B5EF4-FFF2-40B4-BE49-F238E27FC236}">
              <a16:creationId xmlns:a16="http://schemas.microsoft.com/office/drawing/2014/main" id="{93C49A67-BEB6-4E65-B681-8EA702A616AE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84" name="Gerade Verbindung mit Pfeil 483">
          <a:extLst>
            <a:ext uri="{FF2B5EF4-FFF2-40B4-BE49-F238E27FC236}">
              <a16:creationId xmlns:a16="http://schemas.microsoft.com/office/drawing/2014/main" id="{D62294FC-A3D8-4240-A992-5F3C6612FB1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85" name="Gerade Verbindung mit Pfeil 484">
          <a:extLst>
            <a:ext uri="{FF2B5EF4-FFF2-40B4-BE49-F238E27FC236}">
              <a16:creationId xmlns:a16="http://schemas.microsoft.com/office/drawing/2014/main" id="{9E65851D-5856-4705-B144-6F3BB6FC82E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86" name="Gerade Verbindung mit Pfeil 485">
          <a:extLst>
            <a:ext uri="{FF2B5EF4-FFF2-40B4-BE49-F238E27FC236}">
              <a16:creationId xmlns:a16="http://schemas.microsoft.com/office/drawing/2014/main" id="{120C0AD3-832F-4C8A-BC27-1308B653DB0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87" name="Gerade Verbindung mit Pfeil 486">
          <a:extLst>
            <a:ext uri="{FF2B5EF4-FFF2-40B4-BE49-F238E27FC236}">
              <a16:creationId xmlns:a16="http://schemas.microsoft.com/office/drawing/2014/main" id="{724BE000-0E2C-49BA-8FCE-EC2E81A9392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88" name="Gerade Verbindung mit Pfeil 487">
          <a:extLst>
            <a:ext uri="{FF2B5EF4-FFF2-40B4-BE49-F238E27FC236}">
              <a16:creationId xmlns:a16="http://schemas.microsoft.com/office/drawing/2014/main" id="{9E8E7201-839D-4367-A7FB-70D3E7BA57E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89" name="Gerade Verbindung mit Pfeil 488">
          <a:extLst>
            <a:ext uri="{FF2B5EF4-FFF2-40B4-BE49-F238E27FC236}">
              <a16:creationId xmlns:a16="http://schemas.microsoft.com/office/drawing/2014/main" id="{2D95D75E-7C32-42EA-BFC6-E783AF43C9A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90" name="Gerade Verbindung mit Pfeil 489">
          <a:extLst>
            <a:ext uri="{FF2B5EF4-FFF2-40B4-BE49-F238E27FC236}">
              <a16:creationId xmlns:a16="http://schemas.microsoft.com/office/drawing/2014/main" id="{7A891DE8-3313-4D3C-88A0-B84A64A3991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91" name="Gerade Verbindung mit Pfeil 490">
          <a:extLst>
            <a:ext uri="{FF2B5EF4-FFF2-40B4-BE49-F238E27FC236}">
              <a16:creationId xmlns:a16="http://schemas.microsoft.com/office/drawing/2014/main" id="{DA284312-1B7A-490D-8415-DFDD0280ECC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92" name="Gerade Verbindung mit Pfeil 491">
          <a:extLst>
            <a:ext uri="{FF2B5EF4-FFF2-40B4-BE49-F238E27FC236}">
              <a16:creationId xmlns:a16="http://schemas.microsoft.com/office/drawing/2014/main" id="{25EC4D8B-1A4B-42FF-A3C0-0329D4402D7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93" name="Gerade Verbindung mit Pfeil 492">
          <a:extLst>
            <a:ext uri="{FF2B5EF4-FFF2-40B4-BE49-F238E27FC236}">
              <a16:creationId xmlns:a16="http://schemas.microsoft.com/office/drawing/2014/main" id="{B1C1DD9D-2ABB-41A3-AAB8-271A498618F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94" name="Gerade Verbindung mit Pfeil 493">
          <a:extLst>
            <a:ext uri="{FF2B5EF4-FFF2-40B4-BE49-F238E27FC236}">
              <a16:creationId xmlns:a16="http://schemas.microsoft.com/office/drawing/2014/main" id="{84C2D911-E26D-431F-8FAE-16B8969A0F8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95" name="Gerade Verbindung mit Pfeil 494">
          <a:extLst>
            <a:ext uri="{FF2B5EF4-FFF2-40B4-BE49-F238E27FC236}">
              <a16:creationId xmlns:a16="http://schemas.microsoft.com/office/drawing/2014/main" id="{4E84D183-AA79-406F-87A2-CB70EB1AC26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96" name="Gerade Verbindung mit Pfeil 495">
          <a:extLst>
            <a:ext uri="{FF2B5EF4-FFF2-40B4-BE49-F238E27FC236}">
              <a16:creationId xmlns:a16="http://schemas.microsoft.com/office/drawing/2014/main" id="{34681CAF-F7C6-49F0-B8C8-17A0583A183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97" name="Gerade Verbindung mit Pfeil 496">
          <a:extLst>
            <a:ext uri="{FF2B5EF4-FFF2-40B4-BE49-F238E27FC236}">
              <a16:creationId xmlns:a16="http://schemas.microsoft.com/office/drawing/2014/main" id="{A633A60C-686D-43D2-A8E4-7D2F1084EAD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98" name="Gerade Verbindung mit Pfeil 497">
          <a:extLst>
            <a:ext uri="{FF2B5EF4-FFF2-40B4-BE49-F238E27FC236}">
              <a16:creationId xmlns:a16="http://schemas.microsoft.com/office/drawing/2014/main" id="{629C911B-F31A-4CA1-A4A4-1A21002656B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499" name="Gerade Verbindung mit Pfeil 498">
          <a:extLst>
            <a:ext uri="{FF2B5EF4-FFF2-40B4-BE49-F238E27FC236}">
              <a16:creationId xmlns:a16="http://schemas.microsoft.com/office/drawing/2014/main" id="{88240FF1-8907-4975-8EA0-242EED2C2BA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00" name="Gerade Verbindung mit Pfeil 499">
          <a:extLst>
            <a:ext uri="{FF2B5EF4-FFF2-40B4-BE49-F238E27FC236}">
              <a16:creationId xmlns:a16="http://schemas.microsoft.com/office/drawing/2014/main" id="{E096D57A-13A4-46D4-8E5E-299E41A689B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01" name="Gerade Verbindung mit Pfeil 500">
          <a:extLst>
            <a:ext uri="{FF2B5EF4-FFF2-40B4-BE49-F238E27FC236}">
              <a16:creationId xmlns:a16="http://schemas.microsoft.com/office/drawing/2014/main" id="{BE151023-F3AA-4429-93A8-50125257505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02" name="Gerade Verbindung mit Pfeil 501">
          <a:extLst>
            <a:ext uri="{FF2B5EF4-FFF2-40B4-BE49-F238E27FC236}">
              <a16:creationId xmlns:a16="http://schemas.microsoft.com/office/drawing/2014/main" id="{E415AEE8-A774-4D8D-8B4E-2CB1A5802D8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03" name="Gerade Verbindung mit Pfeil 502">
          <a:extLst>
            <a:ext uri="{FF2B5EF4-FFF2-40B4-BE49-F238E27FC236}">
              <a16:creationId xmlns:a16="http://schemas.microsoft.com/office/drawing/2014/main" id="{48610240-4CA9-4211-84F5-EB064138E5A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04" name="Gerade Verbindung mit Pfeil 503">
          <a:extLst>
            <a:ext uri="{FF2B5EF4-FFF2-40B4-BE49-F238E27FC236}">
              <a16:creationId xmlns:a16="http://schemas.microsoft.com/office/drawing/2014/main" id="{AFAEEEE7-78D1-45CC-9C90-5B977B61F52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05" name="Gerade Verbindung mit Pfeil 504">
          <a:extLst>
            <a:ext uri="{FF2B5EF4-FFF2-40B4-BE49-F238E27FC236}">
              <a16:creationId xmlns:a16="http://schemas.microsoft.com/office/drawing/2014/main" id="{1244098C-1D50-4683-BE57-DA6B0C63F84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06" name="Gerade Verbindung mit Pfeil 505">
          <a:extLst>
            <a:ext uri="{FF2B5EF4-FFF2-40B4-BE49-F238E27FC236}">
              <a16:creationId xmlns:a16="http://schemas.microsoft.com/office/drawing/2014/main" id="{0A10D9FE-6EE8-422A-84CB-0121F231DF9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07" name="Gerade Verbindung mit Pfeil 506">
          <a:extLst>
            <a:ext uri="{FF2B5EF4-FFF2-40B4-BE49-F238E27FC236}">
              <a16:creationId xmlns:a16="http://schemas.microsoft.com/office/drawing/2014/main" id="{5A28ADA7-894C-4BDD-AE47-2F79C388F68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08" name="Gerade Verbindung mit Pfeil 507">
          <a:extLst>
            <a:ext uri="{FF2B5EF4-FFF2-40B4-BE49-F238E27FC236}">
              <a16:creationId xmlns:a16="http://schemas.microsoft.com/office/drawing/2014/main" id="{2B26C17C-E403-4794-AFE2-96E4F7D527C9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09" name="Gerade Verbindung mit Pfeil 508">
          <a:extLst>
            <a:ext uri="{FF2B5EF4-FFF2-40B4-BE49-F238E27FC236}">
              <a16:creationId xmlns:a16="http://schemas.microsoft.com/office/drawing/2014/main" id="{161D76D0-5FEB-4C86-AE6E-85EF76EF2683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10" name="Gerade Verbindung mit Pfeil 509">
          <a:extLst>
            <a:ext uri="{FF2B5EF4-FFF2-40B4-BE49-F238E27FC236}">
              <a16:creationId xmlns:a16="http://schemas.microsoft.com/office/drawing/2014/main" id="{2563C183-3166-441A-95B5-B841BC053218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11" name="Gerade Verbindung mit Pfeil 510">
          <a:extLst>
            <a:ext uri="{FF2B5EF4-FFF2-40B4-BE49-F238E27FC236}">
              <a16:creationId xmlns:a16="http://schemas.microsoft.com/office/drawing/2014/main" id="{DED8FB96-2779-4D1D-B243-3B55386E9316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12" name="Gerade Verbindung mit Pfeil 511">
          <a:extLst>
            <a:ext uri="{FF2B5EF4-FFF2-40B4-BE49-F238E27FC236}">
              <a16:creationId xmlns:a16="http://schemas.microsoft.com/office/drawing/2014/main" id="{54EEFB57-8A99-464B-B18E-CC24F43EADB6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13" name="Gerade Verbindung mit Pfeil 512">
          <a:extLst>
            <a:ext uri="{FF2B5EF4-FFF2-40B4-BE49-F238E27FC236}">
              <a16:creationId xmlns:a16="http://schemas.microsoft.com/office/drawing/2014/main" id="{4D3A0697-2836-484C-9E68-F2EC847ABFD6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14" name="Gerade Verbindung mit Pfeil 513">
          <a:extLst>
            <a:ext uri="{FF2B5EF4-FFF2-40B4-BE49-F238E27FC236}">
              <a16:creationId xmlns:a16="http://schemas.microsoft.com/office/drawing/2014/main" id="{3DF80F46-1913-412E-B7B2-DB058E08D2EB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15" name="Gerade Verbindung mit Pfeil 514">
          <a:extLst>
            <a:ext uri="{FF2B5EF4-FFF2-40B4-BE49-F238E27FC236}">
              <a16:creationId xmlns:a16="http://schemas.microsoft.com/office/drawing/2014/main" id="{AB43E8E1-672E-449B-A72C-08DB0A0D2E21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16" name="Gerade Verbindung mit Pfeil 515">
          <a:extLst>
            <a:ext uri="{FF2B5EF4-FFF2-40B4-BE49-F238E27FC236}">
              <a16:creationId xmlns:a16="http://schemas.microsoft.com/office/drawing/2014/main" id="{437A841B-5211-48D9-B138-A74723F569D5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17" name="Gerade Verbindung mit Pfeil 516">
          <a:extLst>
            <a:ext uri="{FF2B5EF4-FFF2-40B4-BE49-F238E27FC236}">
              <a16:creationId xmlns:a16="http://schemas.microsoft.com/office/drawing/2014/main" id="{6384EB30-8669-4FAD-93A7-A839B89092D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18" name="Gerade Verbindung mit Pfeil 517">
          <a:extLst>
            <a:ext uri="{FF2B5EF4-FFF2-40B4-BE49-F238E27FC236}">
              <a16:creationId xmlns:a16="http://schemas.microsoft.com/office/drawing/2014/main" id="{E836DE11-16DC-4080-B1F9-119066A05E6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19" name="Gerade Verbindung mit Pfeil 518">
          <a:extLst>
            <a:ext uri="{FF2B5EF4-FFF2-40B4-BE49-F238E27FC236}">
              <a16:creationId xmlns:a16="http://schemas.microsoft.com/office/drawing/2014/main" id="{09308115-A59E-42C1-9A78-64CBFC7AABB6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20" name="Gerade Verbindung mit Pfeil 519">
          <a:extLst>
            <a:ext uri="{FF2B5EF4-FFF2-40B4-BE49-F238E27FC236}">
              <a16:creationId xmlns:a16="http://schemas.microsoft.com/office/drawing/2014/main" id="{0C3F7D45-15E5-4392-B088-4DF2C04E105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21" name="Gerade Verbindung mit Pfeil 520">
          <a:extLst>
            <a:ext uri="{FF2B5EF4-FFF2-40B4-BE49-F238E27FC236}">
              <a16:creationId xmlns:a16="http://schemas.microsoft.com/office/drawing/2014/main" id="{E3FA57F3-5BE0-435D-AD2D-2E6E52D6603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22" name="Gerade Verbindung mit Pfeil 521">
          <a:extLst>
            <a:ext uri="{FF2B5EF4-FFF2-40B4-BE49-F238E27FC236}">
              <a16:creationId xmlns:a16="http://schemas.microsoft.com/office/drawing/2014/main" id="{61A34858-3CBA-4559-9A8A-5818FB840DC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23" name="Gerade Verbindung mit Pfeil 522">
          <a:extLst>
            <a:ext uri="{FF2B5EF4-FFF2-40B4-BE49-F238E27FC236}">
              <a16:creationId xmlns:a16="http://schemas.microsoft.com/office/drawing/2014/main" id="{0D84F090-64D5-4F30-B63C-8D3B8BE42D4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24" name="Gerade Verbindung mit Pfeil 523">
          <a:extLst>
            <a:ext uri="{FF2B5EF4-FFF2-40B4-BE49-F238E27FC236}">
              <a16:creationId xmlns:a16="http://schemas.microsoft.com/office/drawing/2014/main" id="{74E1B2C7-2D38-4476-82DE-19FF3E424DE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25" name="Gerade Verbindung mit Pfeil 524">
          <a:extLst>
            <a:ext uri="{FF2B5EF4-FFF2-40B4-BE49-F238E27FC236}">
              <a16:creationId xmlns:a16="http://schemas.microsoft.com/office/drawing/2014/main" id="{85891C44-16F3-484D-A9E2-0CC178EF028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26" name="Gerade Verbindung mit Pfeil 525">
          <a:extLst>
            <a:ext uri="{FF2B5EF4-FFF2-40B4-BE49-F238E27FC236}">
              <a16:creationId xmlns:a16="http://schemas.microsoft.com/office/drawing/2014/main" id="{BDAC76AE-9845-42D0-8754-7957CA79A70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27" name="Gerade Verbindung mit Pfeil 526">
          <a:extLst>
            <a:ext uri="{FF2B5EF4-FFF2-40B4-BE49-F238E27FC236}">
              <a16:creationId xmlns:a16="http://schemas.microsoft.com/office/drawing/2014/main" id="{E9EA2C11-45AA-4177-9855-E97F70CAD79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28" name="Gerade Verbindung mit Pfeil 527">
          <a:extLst>
            <a:ext uri="{FF2B5EF4-FFF2-40B4-BE49-F238E27FC236}">
              <a16:creationId xmlns:a16="http://schemas.microsoft.com/office/drawing/2014/main" id="{016D2DCD-C7EC-4269-A9E7-DEC1E63B492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29" name="Gerade Verbindung mit Pfeil 528">
          <a:extLst>
            <a:ext uri="{FF2B5EF4-FFF2-40B4-BE49-F238E27FC236}">
              <a16:creationId xmlns:a16="http://schemas.microsoft.com/office/drawing/2014/main" id="{88EA7F12-CD40-40C9-A2DA-BF556D08582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30" name="Gerade Verbindung mit Pfeil 529">
          <a:extLst>
            <a:ext uri="{FF2B5EF4-FFF2-40B4-BE49-F238E27FC236}">
              <a16:creationId xmlns:a16="http://schemas.microsoft.com/office/drawing/2014/main" id="{BA32B64B-D67F-4CD4-B16A-796BCE31049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31" name="Gerade Verbindung mit Pfeil 530">
          <a:extLst>
            <a:ext uri="{FF2B5EF4-FFF2-40B4-BE49-F238E27FC236}">
              <a16:creationId xmlns:a16="http://schemas.microsoft.com/office/drawing/2014/main" id="{432F3ACB-1ED9-4804-B299-A1567A514F6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32" name="Gerade Verbindung mit Pfeil 531">
          <a:extLst>
            <a:ext uri="{FF2B5EF4-FFF2-40B4-BE49-F238E27FC236}">
              <a16:creationId xmlns:a16="http://schemas.microsoft.com/office/drawing/2014/main" id="{17D38A87-50E3-4D28-A622-C4F833E8E48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33" name="Gerade Verbindung mit Pfeil 532">
          <a:extLst>
            <a:ext uri="{FF2B5EF4-FFF2-40B4-BE49-F238E27FC236}">
              <a16:creationId xmlns:a16="http://schemas.microsoft.com/office/drawing/2014/main" id="{803AA077-E829-40B7-9A20-087B932698C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34" name="Gerade Verbindung mit Pfeil 533">
          <a:extLst>
            <a:ext uri="{FF2B5EF4-FFF2-40B4-BE49-F238E27FC236}">
              <a16:creationId xmlns:a16="http://schemas.microsoft.com/office/drawing/2014/main" id="{0C030C95-FE29-498F-B20D-6207F6DDC82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35" name="Gerade Verbindung mit Pfeil 534">
          <a:extLst>
            <a:ext uri="{FF2B5EF4-FFF2-40B4-BE49-F238E27FC236}">
              <a16:creationId xmlns:a16="http://schemas.microsoft.com/office/drawing/2014/main" id="{8DEB6C87-5D7B-42CE-9139-5509F6EA520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36" name="Gerade Verbindung mit Pfeil 535">
          <a:extLst>
            <a:ext uri="{FF2B5EF4-FFF2-40B4-BE49-F238E27FC236}">
              <a16:creationId xmlns:a16="http://schemas.microsoft.com/office/drawing/2014/main" id="{A69B76E0-AFBA-4F74-A77E-E8CDB844FD9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37" name="Gerade Verbindung mit Pfeil 536">
          <a:extLst>
            <a:ext uri="{FF2B5EF4-FFF2-40B4-BE49-F238E27FC236}">
              <a16:creationId xmlns:a16="http://schemas.microsoft.com/office/drawing/2014/main" id="{3217C056-2BC0-4005-A17C-23CF33ED3D2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38" name="Gerade Verbindung mit Pfeil 537">
          <a:extLst>
            <a:ext uri="{FF2B5EF4-FFF2-40B4-BE49-F238E27FC236}">
              <a16:creationId xmlns:a16="http://schemas.microsoft.com/office/drawing/2014/main" id="{73130E67-1D79-4829-95BC-67D63E1AF6A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39" name="Gerade Verbindung mit Pfeil 538">
          <a:extLst>
            <a:ext uri="{FF2B5EF4-FFF2-40B4-BE49-F238E27FC236}">
              <a16:creationId xmlns:a16="http://schemas.microsoft.com/office/drawing/2014/main" id="{24CE3F8E-3DAB-4D03-BDD3-E55D1F06815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40" name="Gerade Verbindung mit Pfeil 539">
          <a:extLst>
            <a:ext uri="{FF2B5EF4-FFF2-40B4-BE49-F238E27FC236}">
              <a16:creationId xmlns:a16="http://schemas.microsoft.com/office/drawing/2014/main" id="{4CD83BCB-54D5-4668-8654-6DB317A0583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41" name="Gerade Verbindung mit Pfeil 540">
          <a:extLst>
            <a:ext uri="{FF2B5EF4-FFF2-40B4-BE49-F238E27FC236}">
              <a16:creationId xmlns:a16="http://schemas.microsoft.com/office/drawing/2014/main" id="{22DF08AF-7846-4013-8795-3E63069010A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42" name="Gerade Verbindung mit Pfeil 541">
          <a:extLst>
            <a:ext uri="{FF2B5EF4-FFF2-40B4-BE49-F238E27FC236}">
              <a16:creationId xmlns:a16="http://schemas.microsoft.com/office/drawing/2014/main" id="{D8C2BACA-592C-4DFE-8AF9-DC6A7784499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43" name="Gerade Verbindung mit Pfeil 542">
          <a:extLst>
            <a:ext uri="{FF2B5EF4-FFF2-40B4-BE49-F238E27FC236}">
              <a16:creationId xmlns:a16="http://schemas.microsoft.com/office/drawing/2014/main" id="{66A9F380-DAA3-43D9-8587-C6D2433196C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44" name="Gerade Verbindung mit Pfeil 543">
          <a:extLst>
            <a:ext uri="{FF2B5EF4-FFF2-40B4-BE49-F238E27FC236}">
              <a16:creationId xmlns:a16="http://schemas.microsoft.com/office/drawing/2014/main" id="{D3236924-A379-4C3F-8ED3-91713562BA9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45" name="Gerade Verbindung mit Pfeil 544">
          <a:extLst>
            <a:ext uri="{FF2B5EF4-FFF2-40B4-BE49-F238E27FC236}">
              <a16:creationId xmlns:a16="http://schemas.microsoft.com/office/drawing/2014/main" id="{DDCB41A5-072E-4D8B-9D39-BDE4C205A28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46" name="Gerade Verbindung mit Pfeil 545">
          <a:extLst>
            <a:ext uri="{FF2B5EF4-FFF2-40B4-BE49-F238E27FC236}">
              <a16:creationId xmlns:a16="http://schemas.microsoft.com/office/drawing/2014/main" id="{1A9E3ABA-4B21-4172-8FAA-71595F273DF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47" name="Gerade Verbindung mit Pfeil 546">
          <a:extLst>
            <a:ext uri="{FF2B5EF4-FFF2-40B4-BE49-F238E27FC236}">
              <a16:creationId xmlns:a16="http://schemas.microsoft.com/office/drawing/2014/main" id="{5559B24B-A070-45C9-B2C3-22124842C68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48" name="Gerade Verbindung mit Pfeil 547">
          <a:extLst>
            <a:ext uri="{FF2B5EF4-FFF2-40B4-BE49-F238E27FC236}">
              <a16:creationId xmlns:a16="http://schemas.microsoft.com/office/drawing/2014/main" id="{7DA00A61-2134-4E7F-B6B9-FDFDA5A2C10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49" name="Gerade Verbindung mit Pfeil 548">
          <a:extLst>
            <a:ext uri="{FF2B5EF4-FFF2-40B4-BE49-F238E27FC236}">
              <a16:creationId xmlns:a16="http://schemas.microsoft.com/office/drawing/2014/main" id="{D78D1DE9-20EF-45D1-9329-32B7F39FD77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50" name="Gerade Verbindung mit Pfeil 549">
          <a:extLst>
            <a:ext uri="{FF2B5EF4-FFF2-40B4-BE49-F238E27FC236}">
              <a16:creationId xmlns:a16="http://schemas.microsoft.com/office/drawing/2014/main" id="{DCAB47C0-F62A-4865-95B5-78F8B8BB544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51" name="Gerade Verbindung mit Pfeil 550">
          <a:extLst>
            <a:ext uri="{FF2B5EF4-FFF2-40B4-BE49-F238E27FC236}">
              <a16:creationId xmlns:a16="http://schemas.microsoft.com/office/drawing/2014/main" id="{CF23C1E3-BADF-41D7-9E7A-DD25AECF4B0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52" name="Gerade Verbindung mit Pfeil 551">
          <a:extLst>
            <a:ext uri="{FF2B5EF4-FFF2-40B4-BE49-F238E27FC236}">
              <a16:creationId xmlns:a16="http://schemas.microsoft.com/office/drawing/2014/main" id="{AEC46DC2-24DA-4702-90F1-2C9D065D327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53" name="Gerade Verbindung mit Pfeil 552">
          <a:extLst>
            <a:ext uri="{FF2B5EF4-FFF2-40B4-BE49-F238E27FC236}">
              <a16:creationId xmlns:a16="http://schemas.microsoft.com/office/drawing/2014/main" id="{60769059-285E-4BB3-B0DD-04996F88E2D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54" name="Gerade Verbindung mit Pfeil 553">
          <a:extLst>
            <a:ext uri="{FF2B5EF4-FFF2-40B4-BE49-F238E27FC236}">
              <a16:creationId xmlns:a16="http://schemas.microsoft.com/office/drawing/2014/main" id="{1A9F6863-E870-4DD2-BCDA-4B674AC7527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55" name="Gerade Verbindung mit Pfeil 554">
          <a:extLst>
            <a:ext uri="{FF2B5EF4-FFF2-40B4-BE49-F238E27FC236}">
              <a16:creationId xmlns:a16="http://schemas.microsoft.com/office/drawing/2014/main" id="{6689B651-C6FB-4532-93C2-910477DB4FB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56" name="Gerade Verbindung mit Pfeil 555">
          <a:extLst>
            <a:ext uri="{FF2B5EF4-FFF2-40B4-BE49-F238E27FC236}">
              <a16:creationId xmlns:a16="http://schemas.microsoft.com/office/drawing/2014/main" id="{AEB2D2CD-D42F-4DD1-AA15-C2A4574E191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57" name="Gerade Verbindung mit Pfeil 556">
          <a:extLst>
            <a:ext uri="{FF2B5EF4-FFF2-40B4-BE49-F238E27FC236}">
              <a16:creationId xmlns:a16="http://schemas.microsoft.com/office/drawing/2014/main" id="{C8B1D8B5-A3AC-4EA2-A7C4-8B356CB7C23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58" name="Gerade Verbindung mit Pfeil 557">
          <a:extLst>
            <a:ext uri="{FF2B5EF4-FFF2-40B4-BE49-F238E27FC236}">
              <a16:creationId xmlns:a16="http://schemas.microsoft.com/office/drawing/2014/main" id="{F27079A3-C486-4E57-B984-F04825DEC05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59" name="Gerade Verbindung mit Pfeil 558">
          <a:extLst>
            <a:ext uri="{FF2B5EF4-FFF2-40B4-BE49-F238E27FC236}">
              <a16:creationId xmlns:a16="http://schemas.microsoft.com/office/drawing/2014/main" id="{230B1E1B-E441-40A7-B621-942A62B2A3F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60" name="Gerade Verbindung mit Pfeil 559">
          <a:extLst>
            <a:ext uri="{FF2B5EF4-FFF2-40B4-BE49-F238E27FC236}">
              <a16:creationId xmlns:a16="http://schemas.microsoft.com/office/drawing/2014/main" id="{346BF7A8-6DA8-447D-BFE4-3FC77C9A801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61" name="Gerade Verbindung mit Pfeil 560">
          <a:extLst>
            <a:ext uri="{FF2B5EF4-FFF2-40B4-BE49-F238E27FC236}">
              <a16:creationId xmlns:a16="http://schemas.microsoft.com/office/drawing/2014/main" id="{AE8FD7B9-C6E8-4E0F-A60B-D709E13B2B3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62" name="Gerade Verbindung mit Pfeil 561">
          <a:extLst>
            <a:ext uri="{FF2B5EF4-FFF2-40B4-BE49-F238E27FC236}">
              <a16:creationId xmlns:a16="http://schemas.microsoft.com/office/drawing/2014/main" id="{8C812920-7726-46DB-A3B7-5B1FF97109D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63" name="Gerade Verbindung mit Pfeil 562">
          <a:extLst>
            <a:ext uri="{FF2B5EF4-FFF2-40B4-BE49-F238E27FC236}">
              <a16:creationId xmlns:a16="http://schemas.microsoft.com/office/drawing/2014/main" id="{F2C1C5B0-04BD-49B9-A3F7-0C207144C63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64" name="Gerade Verbindung mit Pfeil 563">
          <a:extLst>
            <a:ext uri="{FF2B5EF4-FFF2-40B4-BE49-F238E27FC236}">
              <a16:creationId xmlns:a16="http://schemas.microsoft.com/office/drawing/2014/main" id="{AA5DBCE3-886E-4FB6-944E-F61EDF55C43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65" name="Gerade Verbindung mit Pfeil 564">
          <a:extLst>
            <a:ext uri="{FF2B5EF4-FFF2-40B4-BE49-F238E27FC236}">
              <a16:creationId xmlns:a16="http://schemas.microsoft.com/office/drawing/2014/main" id="{0E41D56D-A7DB-4AAD-8E08-6132179CC32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66" name="Gerade Verbindung mit Pfeil 565">
          <a:extLst>
            <a:ext uri="{FF2B5EF4-FFF2-40B4-BE49-F238E27FC236}">
              <a16:creationId xmlns:a16="http://schemas.microsoft.com/office/drawing/2014/main" id="{3252BE56-7DE0-4C8E-AF4E-329B3BBD1AF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67" name="Gerade Verbindung mit Pfeil 566">
          <a:extLst>
            <a:ext uri="{FF2B5EF4-FFF2-40B4-BE49-F238E27FC236}">
              <a16:creationId xmlns:a16="http://schemas.microsoft.com/office/drawing/2014/main" id="{9F404B63-B377-41EA-8436-2692A860EA2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68" name="Gerade Verbindung mit Pfeil 567">
          <a:extLst>
            <a:ext uri="{FF2B5EF4-FFF2-40B4-BE49-F238E27FC236}">
              <a16:creationId xmlns:a16="http://schemas.microsoft.com/office/drawing/2014/main" id="{A2977FF3-CD46-48B8-A193-68EBB56523E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69" name="Gerade Verbindung mit Pfeil 568">
          <a:extLst>
            <a:ext uri="{FF2B5EF4-FFF2-40B4-BE49-F238E27FC236}">
              <a16:creationId xmlns:a16="http://schemas.microsoft.com/office/drawing/2014/main" id="{4366C7E0-ED36-4AC8-9CBE-FECFB3700A0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70" name="Gerade Verbindung mit Pfeil 569">
          <a:extLst>
            <a:ext uri="{FF2B5EF4-FFF2-40B4-BE49-F238E27FC236}">
              <a16:creationId xmlns:a16="http://schemas.microsoft.com/office/drawing/2014/main" id="{B8551BA2-3F78-44D6-BEA2-7B4B5BCA1A0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71" name="Gerade Verbindung mit Pfeil 570">
          <a:extLst>
            <a:ext uri="{FF2B5EF4-FFF2-40B4-BE49-F238E27FC236}">
              <a16:creationId xmlns:a16="http://schemas.microsoft.com/office/drawing/2014/main" id="{8492AEA1-C9BB-4962-A834-D75717F28D6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72" name="Gerade Verbindung mit Pfeil 571">
          <a:extLst>
            <a:ext uri="{FF2B5EF4-FFF2-40B4-BE49-F238E27FC236}">
              <a16:creationId xmlns:a16="http://schemas.microsoft.com/office/drawing/2014/main" id="{1A341A4E-708D-4D50-85E9-E40EC5DBEA6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73" name="Gerade Verbindung mit Pfeil 572">
          <a:extLst>
            <a:ext uri="{FF2B5EF4-FFF2-40B4-BE49-F238E27FC236}">
              <a16:creationId xmlns:a16="http://schemas.microsoft.com/office/drawing/2014/main" id="{3EC62629-8F66-4066-8154-A77A8B5DEB1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74" name="Gerade Verbindung mit Pfeil 573">
          <a:extLst>
            <a:ext uri="{FF2B5EF4-FFF2-40B4-BE49-F238E27FC236}">
              <a16:creationId xmlns:a16="http://schemas.microsoft.com/office/drawing/2014/main" id="{C4E812A7-F01F-4715-AF1F-0402D18C36B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75" name="Gerade Verbindung mit Pfeil 574">
          <a:extLst>
            <a:ext uri="{FF2B5EF4-FFF2-40B4-BE49-F238E27FC236}">
              <a16:creationId xmlns:a16="http://schemas.microsoft.com/office/drawing/2014/main" id="{C26493D9-87A3-4885-ACF6-1F585C161DB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76" name="Gerade Verbindung mit Pfeil 575">
          <a:extLst>
            <a:ext uri="{FF2B5EF4-FFF2-40B4-BE49-F238E27FC236}">
              <a16:creationId xmlns:a16="http://schemas.microsoft.com/office/drawing/2014/main" id="{2BCBB9DA-B5E9-42CD-A94A-9CC8C068696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77" name="Gerade Verbindung mit Pfeil 576">
          <a:extLst>
            <a:ext uri="{FF2B5EF4-FFF2-40B4-BE49-F238E27FC236}">
              <a16:creationId xmlns:a16="http://schemas.microsoft.com/office/drawing/2014/main" id="{317881E5-E852-4D97-B795-D2A72B27E37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78" name="Gerade Verbindung mit Pfeil 577">
          <a:extLst>
            <a:ext uri="{FF2B5EF4-FFF2-40B4-BE49-F238E27FC236}">
              <a16:creationId xmlns:a16="http://schemas.microsoft.com/office/drawing/2014/main" id="{62A61D0E-4F47-48BE-9FD1-619FDB4EEB0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79" name="Gerade Verbindung mit Pfeil 578">
          <a:extLst>
            <a:ext uri="{FF2B5EF4-FFF2-40B4-BE49-F238E27FC236}">
              <a16:creationId xmlns:a16="http://schemas.microsoft.com/office/drawing/2014/main" id="{9ABEF652-73B9-4A0F-8977-B05C5A2C044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80" name="Gerade Verbindung mit Pfeil 579">
          <a:extLst>
            <a:ext uri="{FF2B5EF4-FFF2-40B4-BE49-F238E27FC236}">
              <a16:creationId xmlns:a16="http://schemas.microsoft.com/office/drawing/2014/main" id="{E137A69B-1A45-47B7-92AA-AC7B1495E6A8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81" name="Gerade Verbindung mit Pfeil 580">
          <a:extLst>
            <a:ext uri="{FF2B5EF4-FFF2-40B4-BE49-F238E27FC236}">
              <a16:creationId xmlns:a16="http://schemas.microsoft.com/office/drawing/2014/main" id="{29147D6C-E1E0-4B85-9346-FF40B4357F89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82" name="Gerade Verbindung mit Pfeil 581">
          <a:extLst>
            <a:ext uri="{FF2B5EF4-FFF2-40B4-BE49-F238E27FC236}">
              <a16:creationId xmlns:a16="http://schemas.microsoft.com/office/drawing/2014/main" id="{8FEF28FE-4F5A-4011-B780-6A4348362B1A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83" name="Gerade Verbindung mit Pfeil 582">
          <a:extLst>
            <a:ext uri="{FF2B5EF4-FFF2-40B4-BE49-F238E27FC236}">
              <a16:creationId xmlns:a16="http://schemas.microsoft.com/office/drawing/2014/main" id="{A5746C3E-B5F2-4428-9F01-7449ACCD1AB9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84" name="Gerade Verbindung mit Pfeil 583">
          <a:extLst>
            <a:ext uri="{FF2B5EF4-FFF2-40B4-BE49-F238E27FC236}">
              <a16:creationId xmlns:a16="http://schemas.microsoft.com/office/drawing/2014/main" id="{9953FB81-7BE3-469E-9FF5-F1F3B2B343C3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85" name="Gerade Verbindung mit Pfeil 584">
          <a:extLst>
            <a:ext uri="{FF2B5EF4-FFF2-40B4-BE49-F238E27FC236}">
              <a16:creationId xmlns:a16="http://schemas.microsoft.com/office/drawing/2014/main" id="{0D874898-8CBE-400D-91C0-6BAAA828D903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86" name="Gerade Verbindung mit Pfeil 585">
          <a:extLst>
            <a:ext uri="{FF2B5EF4-FFF2-40B4-BE49-F238E27FC236}">
              <a16:creationId xmlns:a16="http://schemas.microsoft.com/office/drawing/2014/main" id="{6676168B-A480-4544-B98E-D0D204101D6F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87" name="Gerade Verbindung mit Pfeil 586">
          <a:extLst>
            <a:ext uri="{FF2B5EF4-FFF2-40B4-BE49-F238E27FC236}">
              <a16:creationId xmlns:a16="http://schemas.microsoft.com/office/drawing/2014/main" id="{C622350F-1874-420E-95E1-2A48DD1CC1F6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88" name="Gerade Verbindung mit Pfeil 587">
          <a:extLst>
            <a:ext uri="{FF2B5EF4-FFF2-40B4-BE49-F238E27FC236}">
              <a16:creationId xmlns:a16="http://schemas.microsoft.com/office/drawing/2014/main" id="{006FA079-58EF-4A43-A3FF-716EA70CAD76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89" name="Gerade Verbindung mit Pfeil 588">
          <a:extLst>
            <a:ext uri="{FF2B5EF4-FFF2-40B4-BE49-F238E27FC236}">
              <a16:creationId xmlns:a16="http://schemas.microsoft.com/office/drawing/2014/main" id="{1C4B6466-0E84-43F5-8307-B7097C162095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90" name="Gerade Verbindung mit Pfeil 589">
          <a:extLst>
            <a:ext uri="{FF2B5EF4-FFF2-40B4-BE49-F238E27FC236}">
              <a16:creationId xmlns:a16="http://schemas.microsoft.com/office/drawing/2014/main" id="{BC9EFE99-C3DC-47F1-A674-C3A50B182784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591" name="Gerade Verbindung mit Pfeil 590">
          <a:extLst>
            <a:ext uri="{FF2B5EF4-FFF2-40B4-BE49-F238E27FC236}">
              <a16:creationId xmlns:a16="http://schemas.microsoft.com/office/drawing/2014/main" id="{91959E7C-8C4F-46B6-9F2F-C7F94FAB6711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92" name="Gerade Verbindung mit Pfeil 591">
          <a:extLst>
            <a:ext uri="{FF2B5EF4-FFF2-40B4-BE49-F238E27FC236}">
              <a16:creationId xmlns:a16="http://schemas.microsoft.com/office/drawing/2014/main" id="{81A9C264-4649-49B8-B38B-36EFD9FF46B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93" name="Gerade Verbindung mit Pfeil 592">
          <a:extLst>
            <a:ext uri="{FF2B5EF4-FFF2-40B4-BE49-F238E27FC236}">
              <a16:creationId xmlns:a16="http://schemas.microsoft.com/office/drawing/2014/main" id="{7D9F7809-B0A9-4DF7-910C-27C65212770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94" name="Gerade Verbindung mit Pfeil 593">
          <a:extLst>
            <a:ext uri="{FF2B5EF4-FFF2-40B4-BE49-F238E27FC236}">
              <a16:creationId xmlns:a16="http://schemas.microsoft.com/office/drawing/2014/main" id="{038B574A-EF1E-43D0-B7D3-AD7FAF21B18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95" name="Gerade Verbindung mit Pfeil 594">
          <a:extLst>
            <a:ext uri="{FF2B5EF4-FFF2-40B4-BE49-F238E27FC236}">
              <a16:creationId xmlns:a16="http://schemas.microsoft.com/office/drawing/2014/main" id="{DD4D796A-3ED3-4B3A-8365-0B4EC6B7D0D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96" name="Gerade Verbindung mit Pfeil 595">
          <a:extLst>
            <a:ext uri="{FF2B5EF4-FFF2-40B4-BE49-F238E27FC236}">
              <a16:creationId xmlns:a16="http://schemas.microsoft.com/office/drawing/2014/main" id="{2EF9A047-16E6-4FF8-8BE8-2A0EBDF39F4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97" name="Gerade Verbindung mit Pfeil 596">
          <a:extLst>
            <a:ext uri="{FF2B5EF4-FFF2-40B4-BE49-F238E27FC236}">
              <a16:creationId xmlns:a16="http://schemas.microsoft.com/office/drawing/2014/main" id="{2F133132-9180-4BDF-BF46-293331288AA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98" name="Gerade Verbindung mit Pfeil 597">
          <a:extLst>
            <a:ext uri="{FF2B5EF4-FFF2-40B4-BE49-F238E27FC236}">
              <a16:creationId xmlns:a16="http://schemas.microsoft.com/office/drawing/2014/main" id="{945905E1-B596-4DA6-8BA2-9E960158E1F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599" name="Gerade Verbindung mit Pfeil 598">
          <a:extLst>
            <a:ext uri="{FF2B5EF4-FFF2-40B4-BE49-F238E27FC236}">
              <a16:creationId xmlns:a16="http://schemas.microsoft.com/office/drawing/2014/main" id="{09F0253E-D45F-4BF3-9936-8F2803D05AF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00" name="Gerade Verbindung mit Pfeil 599">
          <a:extLst>
            <a:ext uri="{FF2B5EF4-FFF2-40B4-BE49-F238E27FC236}">
              <a16:creationId xmlns:a16="http://schemas.microsoft.com/office/drawing/2014/main" id="{EF9B8DDD-053C-4CDE-8327-9B52CC44E80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01" name="Gerade Verbindung mit Pfeil 600">
          <a:extLst>
            <a:ext uri="{FF2B5EF4-FFF2-40B4-BE49-F238E27FC236}">
              <a16:creationId xmlns:a16="http://schemas.microsoft.com/office/drawing/2014/main" id="{C9B94926-D277-4BB4-BC1D-5457679FA0B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02" name="Gerade Verbindung mit Pfeil 601">
          <a:extLst>
            <a:ext uri="{FF2B5EF4-FFF2-40B4-BE49-F238E27FC236}">
              <a16:creationId xmlns:a16="http://schemas.microsoft.com/office/drawing/2014/main" id="{6506E91B-4097-4A04-8C5F-ED40545C5DF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03" name="Gerade Verbindung mit Pfeil 602">
          <a:extLst>
            <a:ext uri="{FF2B5EF4-FFF2-40B4-BE49-F238E27FC236}">
              <a16:creationId xmlns:a16="http://schemas.microsoft.com/office/drawing/2014/main" id="{EB99B901-46BD-4ADB-BE86-9F1F26E5259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04" name="Gerade Verbindung mit Pfeil 603">
          <a:extLst>
            <a:ext uri="{FF2B5EF4-FFF2-40B4-BE49-F238E27FC236}">
              <a16:creationId xmlns:a16="http://schemas.microsoft.com/office/drawing/2014/main" id="{8EE71489-907E-4997-AB28-7730FD01663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05" name="Gerade Verbindung mit Pfeil 604">
          <a:extLst>
            <a:ext uri="{FF2B5EF4-FFF2-40B4-BE49-F238E27FC236}">
              <a16:creationId xmlns:a16="http://schemas.microsoft.com/office/drawing/2014/main" id="{F1D3D8C9-F892-474B-9A97-085C02FFB4C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06" name="Gerade Verbindung mit Pfeil 605">
          <a:extLst>
            <a:ext uri="{FF2B5EF4-FFF2-40B4-BE49-F238E27FC236}">
              <a16:creationId xmlns:a16="http://schemas.microsoft.com/office/drawing/2014/main" id="{605F09FB-48F2-4B8B-8A9F-421F15EAEDD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07" name="Gerade Verbindung mit Pfeil 606">
          <a:extLst>
            <a:ext uri="{FF2B5EF4-FFF2-40B4-BE49-F238E27FC236}">
              <a16:creationId xmlns:a16="http://schemas.microsoft.com/office/drawing/2014/main" id="{BD0BC14F-58B2-42D9-8A79-9751AA7682E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08" name="Gerade Verbindung mit Pfeil 607">
          <a:extLst>
            <a:ext uri="{FF2B5EF4-FFF2-40B4-BE49-F238E27FC236}">
              <a16:creationId xmlns:a16="http://schemas.microsoft.com/office/drawing/2014/main" id="{FF17D97D-65C3-4817-9CDC-364469F2EC8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09" name="Gerade Verbindung mit Pfeil 608">
          <a:extLst>
            <a:ext uri="{FF2B5EF4-FFF2-40B4-BE49-F238E27FC236}">
              <a16:creationId xmlns:a16="http://schemas.microsoft.com/office/drawing/2014/main" id="{4D0C6B7D-F039-4647-B896-295B68B0281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10" name="Gerade Verbindung mit Pfeil 609">
          <a:extLst>
            <a:ext uri="{FF2B5EF4-FFF2-40B4-BE49-F238E27FC236}">
              <a16:creationId xmlns:a16="http://schemas.microsoft.com/office/drawing/2014/main" id="{714A71C7-F990-430C-9322-1D179714FC8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11" name="Gerade Verbindung mit Pfeil 610">
          <a:extLst>
            <a:ext uri="{FF2B5EF4-FFF2-40B4-BE49-F238E27FC236}">
              <a16:creationId xmlns:a16="http://schemas.microsoft.com/office/drawing/2014/main" id="{0908F2B3-C702-44DB-9EB9-9A050817653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12" name="Gerade Verbindung mit Pfeil 611">
          <a:extLst>
            <a:ext uri="{FF2B5EF4-FFF2-40B4-BE49-F238E27FC236}">
              <a16:creationId xmlns:a16="http://schemas.microsoft.com/office/drawing/2014/main" id="{FD1183EB-2DDB-45DA-95D3-CC4D7A203E5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13" name="Gerade Verbindung mit Pfeil 612">
          <a:extLst>
            <a:ext uri="{FF2B5EF4-FFF2-40B4-BE49-F238E27FC236}">
              <a16:creationId xmlns:a16="http://schemas.microsoft.com/office/drawing/2014/main" id="{2A06E558-84A1-4AEB-8CB5-234CCF05168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14" name="Gerade Verbindung mit Pfeil 613">
          <a:extLst>
            <a:ext uri="{FF2B5EF4-FFF2-40B4-BE49-F238E27FC236}">
              <a16:creationId xmlns:a16="http://schemas.microsoft.com/office/drawing/2014/main" id="{E94E4686-C050-4E1F-A31F-9ADE2622059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15" name="Gerade Verbindung mit Pfeil 614">
          <a:extLst>
            <a:ext uri="{FF2B5EF4-FFF2-40B4-BE49-F238E27FC236}">
              <a16:creationId xmlns:a16="http://schemas.microsoft.com/office/drawing/2014/main" id="{EFE51F15-EDA0-46FB-86A4-2D2E1472A4A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16" name="Gerade Verbindung mit Pfeil 615">
          <a:extLst>
            <a:ext uri="{FF2B5EF4-FFF2-40B4-BE49-F238E27FC236}">
              <a16:creationId xmlns:a16="http://schemas.microsoft.com/office/drawing/2014/main" id="{B47D28DE-EB92-4864-B417-C036C5F72A01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17" name="Gerade Verbindung mit Pfeil 616">
          <a:extLst>
            <a:ext uri="{FF2B5EF4-FFF2-40B4-BE49-F238E27FC236}">
              <a16:creationId xmlns:a16="http://schemas.microsoft.com/office/drawing/2014/main" id="{AA60938B-2010-4A78-AF98-F80ACC8A98EA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18" name="Gerade Verbindung mit Pfeil 617">
          <a:extLst>
            <a:ext uri="{FF2B5EF4-FFF2-40B4-BE49-F238E27FC236}">
              <a16:creationId xmlns:a16="http://schemas.microsoft.com/office/drawing/2014/main" id="{B9A3BA36-2292-4F32-BAF1-A3635FEEF10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19" name="Gerade Verbindung mit Pfeil 618">
          <a:extLst>
            <a:ext uri="{FF2B5EF4-FFF2-40B4-BE49-F238E27FC236}">
              <a16:creationId xmlns:a16="http://schemas.microsoft.com/office/drawing/2014/main" id="{DE6D3D37-4467-4D65-BE6E-7053FC3CE596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20" name="Gerade Verbindung mit Pfeil 619">
          <a:extLst>
            <a:ext uri="{FF2B5EF4-FFF2-40B4-BE49-F238E27FC236}">
              <a16:creationId xmlns:a16="http://schemas.microsoft.com/office/drawing/2014/main" id="{A873DD35-79AA-4228-8A2F-2DC953875906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21" name="Gerade Verbindung mit Pfeil 620">
          <a:extLst>
            <a:ext uri="{FF2B5EF4-FFF2-40B4-BE49-F238E27FC236}">
              <a16:creationId xmlns:a16="http://schemas.microsoft.com/office/drawing/2014/main" id="{5B717759-8351-4E51-8012-186E23776F34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22" name="Gerade Verbindung mit Pfeil 621">
          <a:extLst>
            <a:ext uri="{FF2B5EF4-FFF2-40B4-BE49-F238E27FC236}">
              <a16:creationId xmlns:a16="http://schemas.microsoft.com/office/drawing/2014/main" id="{1BE8E62E-E217-4569-B1B3-740E2F0AF426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23" name="Gerade Verbindung mit Pfeil 622">
          <a:extLst>
            <a:ext uri="{FF2B5EF4-FFF2-40B4-BE49-F238E27FC236}">
              <a16:creationId xmlns:a16="http://schemas.microsoft.com/office/drawing/2014/main" id="{7FA87679-E94D-4620-A594-6BC522859881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24" name="Gerade Verbindung mit Pfeil 623">
          <a:extLst>
            <a:ext uri="{FF2B5EF4-FFF2-40B4-BE49-F238E27FC236}">
              <a16:creationId xmlns:a16="http://schemas.microsoft.com/office/drawing/2014/main" id="{865352E9-7E5E-4CE1-B4AA-0E47FCB71822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25" name="Gerade Verbindung mit Pfeil 624">
          <a:extLst>
            <a:ext uri="{FF2B5EF4-FFF2-40B4-BE49-F238E27FC236}">
              <a16:creationId xmlns:a16="http://schemas.microsoft.com/office/drawing/2014/main" id="{5A316042-11DD-44B8-82FB-FA04C61D549B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26" name="Gerade Verbindung mit Pfeil 625">
          <a:extLst>
            <a:ext uri="{FF2B5EF4-FFF2-40B4-BE49-F238E27FC236}">
              <a16:creationId xmlns:a16="http://schemas.microsoft.com/office/drawing/2014/main" id="{541312A0-A6EB-4C2F-84E6-B7A52DC97AE3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27" name="Gerade Verbindung mit Pfeil 626">
          <a:extLst>
            <a:ext uri="{FF2B5EF4-FFF2-40B4-BE49-F238E27FC236}">
              <a16:creationId xmlns:a16="http://schemas.microsoft.com/office/drawing/2014/main" id="{18F6D743-D867-497C-B1FA-1B80F45A8041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28" name="Gerade Verbindung mit Pfeil 627">
          <a:extLst>
            <a:ext uri="{FF2B5EF4-FFF2-40B4-BE49-F238E27FC236}">
              <a16:creationId xmlns:a16="http://schemas.microsoft.com/office/drawing/2014/main" id="{9A7BBAA7-01F3-46FE-AAA2-3CAB5EFFE83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29" name="Gerade Verbindung mit Pfeil 628">
          <a:extLst>
            <a:ext uri="{FF2B5EF4-FFF2-40B4-BE49-F238E27FC236}">
              <a16:creationId xmlns:a16="http://schemas.microsoft.com/office/drawing/2014/main" id="{1685E605-CA35-47ED-976C-86E55DCE0E6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30" name="Gerade Verbindung mit Pfeil 629">
          <a:extLst>
            <a:ext uri="{FF2B5EF4-FFF2-40B4-BE49-F238E27FC236}">
              <a16:creationId xmlns:a16="http://schemas.microsoft.com/office/drawing/2014/main" id="{10AE36F5-4F75-42BE-967E-527BFCD240F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31" name="Gerade Verbindung mit Pfeil 630">
          <a:extLst>
            <a:ext uri="{FF2B5EF4-FFF2-40B4-BE49-F238E27FC236}">
              <a16:creationId xmlns:a16="http://schemas.microsoft.com/office/drawing/2014/main" id="{D7E2D743-447F-4D92-A408-67AEAD7E509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32" name="Gerade Verbindung mit Pfeil 631">
          <a:extLst>
            <a:ext uri="{FF2B5EF4-FFF2-40B4-BE49-F238E27FC236}">
              <a16:creationId xmlns:a16="http://schemas.microsoft.com/office/drawing/2014/main" id="{E4306A37-2B3B-4F73-B3FB-0A022899C78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33" name="Gerade Verbindung mit Pfeil 632">
          <a:extLst>
            <a:ext uri="{FF2B5EF4-FFF2-40B4-BE49-F238E27FC236}">
              <a16:creationId xmlns:a16="http://schemas.microsoft.com/office/drawing/2014/main" id="{367B2CF3-6F81-4444-B530-BD2D2426D39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34" name="Gerade Verbindung mit Pfeil 633">
          <a:extLst>
            <a:ext uri="{FF2B5EF4-FFF2-40B4-BE49-F238E27FC236}">
              <a16:creationId xmlns:a16="http://schemas.microsoft.com/office/drawing/2014/main" id="{1858FFD2-9DD6-4966-B958-D557B8AEA24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35" name="Gerade Verbindung mit Pfeil 634">
          <a:extLst>
            <a:ext uri="{FF2B5EF4-FFF2-40B4-BE49-F238E27FC236}">
              <a16:creationId xmlns:a16="http://schemas.microsoft.com/office/drawing/2014/main" id="{C9027C92-E3DB-4265-B61A-04EE11A4592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36" name="Gerade Verbindung mit Pfeil 635">
          <a:extLst>
            <a:ext uri="{FF2B5EF4-FFF2-40B4-BE49-F238E27FC236}">
              <a16:creationId xmlns:a16="http://schemas.microsoft.com/office/drawing/2014/main" id="{8EDF7FE8-B0CA-4AAA-B3E8-1E6BAE3EE48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37" name="Gerade Verbindung mit Pfeil 636">
          <a:extLst>
            <a:ext uri="{FF2B5EF4-FFF2-40B4-BE49-F238E27FC236}">
              <a16:creationId xmlns:a16="http://schemas.microsoft.com/office/drawing/2014/main" id="{17207822-C6AE-4767-8E6E-006B395E5CC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38" name="Gerade Verbindung mit Pfeil 637">
          <a:extLst>
            <a:ext uri="{FF2B5EF4-FFF2-40B4-BE49-F238E27FC236}">
              <a16:creationId xmlns:a16="http://schemas.microsoft.com/office/drawing/2014/main" id="{5F0AA928-6E3C-4FFF-8214-A714BC1D908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39" name="Gerade Verbindung mit Pfeil 638">
          <a:extLst>
            <a:ext uri="{FF2B5EF4-FFF2-40B4-BE49-F238E27FC236}">
              <a16:creationId xmlns:a16="http://schemas.microsoft.com/office/drawing/2014/main" id="{B460ED8E-F8EC-449C-A966-E8F3E0FF578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40" name="Gerade Verbindung mit Pfeil 639">
          <a:extLst>
            <a:ext uri="{FF2B5EF4-FFF2-40B4-BE49-F238E27FC236}">
              <a16:creationId xmlns:a16="http://schemas.microsoft.com/office/drawing/2014/main" id="{34C0521C-1338-4823-B2DE-C518682A742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41" name="Gerade Verbindung mit Pfeil 640">
          <a:extLst>
            <a:ext uri="{FF2B5EF4-FFF2-40B4-BE49-F238E27FC236}">
              <a16:creationId xmlns:a16="http://schemas.microsoft.com/office/drawing/2014/main" id="{6C061898-CF3B-4DA7-AF35-035FE1006A4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42" name="Gerade Verbindung mit Pfeil 641">
          <a:extLst>
            <a:ext uri="{FF2B5EF4-FFF2-40B4-BE49-F238E27FC236}">
              <a16:creationId xmlns:a16="http://schemas.microsoft.com/office/drawing/2014/main" id="{95F31410-99DD-4EFE-8785-B24636DD27A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43" name="Gerade Verbindung mit Pfeil 642">
          <a:extLst>
            <a:ext uri="{FF2B5EF4-FFF2-40B4-BE49-F238E27FC236}">
              <a16:creationId xmlns:a16="http://schemas.microsoft.com/office/drawing/2014/main" id="{F0D45CC2-8602-4B3D-A74A-1E70D3F9A72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44" name="Gerade Verbindung mit Pfeil 643">
          <a:extLst>
            <a:ext uri="{FF2B5EF4-FFF2-40B4-BE49-F238E27FC236}">
              <a16:creationId xmlns:a16="http://schemas.microsoft.com/office/drawing/2014/main" id="{44AA7D99-A791-4E4F-9CC5-47A1B4A1BD5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45" name="Gerade Verbindung mit Pfeil 644">
          <a:extLst>
            <a:ext uri="{FF2B5EF4-FFF2-40B4-BE49-F238E27FC236}">
              <a16:creationId xmlns:a16="http://schemas.microsoft.com/office/drawing/2014/main" id="{DDEE4365-1814-4425-8EE8-8F3D51FB489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46" name="Gerade Verbindung mit Pfeil 645">
          <a:extLst>
            <a:ext uri="{FF2B5EF4-FFF2-40B4-BE49-F238E27FC236}">
              <a16:creationId xmlns:a16="http://schemas.microsoft.com/office/drawing/2014/main" id="{62A2EBB5-937B-4D65-BEE2-49BF564CC00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47" name="Gerade Verbindung mit Pfeil 646">
          <a:extLst>
            <a:ext uri="{FF2B5EF4-FFF2-40B4-BE49-F238E27FC236}">
              <a16:creationId xmlns:a16="http://schemas.microsoft.com/office/drawing/2014/main" id="{B8FB779E-E583-4329-8B37-25092A5DD62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48" name="Gerade Verbindung mit Pfeil 647">
          <a:extLst>
            <a:ext uri="{FF2B5EF4-FFF2-40B4-BE49-F238E27FC236}">
              <a16:creationId xmlns:a16="http://schemas.microsoft.com/office/drawing/2014/main" id="{0E210B24-BC34-4616-BA12-95ACE3A9C79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49" name="Gerade Verbindung mit Pfeil 648">
          <a:extLst>
            <a:ext uri="{FF2B5EF4-FFF2-40B4-BE49-F238E27FC236}">
              <a16:creationId xmlns:a16="http://schemas.microsoft.com/office/drawing/2014/main" id="{F4622543-0ECF-4788-8CD3-188BE6DECA6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50" name="Gerade Verbindung mit Pfeil 649">
          <a:extLst>
            <a:ext uri="{FF2B5EF4-FFF2-40B4-BE49-F238E27FC236}">
              <a16:creationId xmlns:a16="http://schemas.microsoft.com/office/drawing/2014/main" id="{834D241E-1F5C-41A6-9CE7-B6D812A2213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51" name="Gerade Verbindung mit Pfeil 650">
          <a:extLst>
            <a:ext uri="{FF2B5EF4-FFF2-40B4-BE49-F238E27FC236}">
              <a16:creationId xmlns:a16="http://schemas.microsoft.com/office/drawing/2014/main" id="{E3C69031-7D24-4852-A033-A1720BC429E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52" name="Gerade Verbindung mit Pfeil 651">
          <a:extLst>
            <a:ext uri="{FF2B5EF4-FFF2-40B4-BE49-F238E27FC236}">
              <a16:creationId xmlns:a16="http://schemas.microsoft.com/office/drawing/2014/main" id="{5CED5874-C9F4-46EE-A4A2-632E874B646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53" name="Gerade Verbindung mit Pfeil 652">
          <a:extLst>
            <a:ext uri="{FF2B5EF4-FFF2-40B4-BE49-F238E27FC236}">
              <a16:creationId xmlns:a16="http://schemas.microsoft.com/office/drawing/2014/main" id="{26CD9B75-8748-48ED-B934-DCC0E4A9712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54" name="Gerade Verbindung mit Pfeil 653">
          <a:extLst>
            <a:ext uri="{FF2B5EF4-FFF2-40B4-BE49-F238E27FC236}">
              <a16:creationId xmlns:a16="http://schemas.microsoft.com/office/drawing/2014/main" id="{DEB144C5-D921-4740-A1DD-3F7ACC257CF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55" name="Gerade Verbindung mit Pfeil 654">
          <a:extLst>
            <a:ext uri="{FF2B5EF4-FFF2-40B4-BE49-F238E27FC236}">
              <a16:creationId xmlns:a16="http://schemas.microsoft.com/office/drawing/2014/main" id="{AE01CB17-0E75-490D-BA86-C83F96818F7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56" name="Gerade Verbindung mit Pfeil 655">
          <a:extLst>
            <a:ext uri="{FF2B5EF4-FFF2-40B4-BE49-F238E27FC236}">
              <a16:creationId xmlns:a16="http://schemas.microsoft.com/office/drawing/2014/main" id="{3DAD9F1E-C566-4F98-82FF-0D70C0B7389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57" name="Gerade Verbindung mit Pfeil 656">
          <a:extLst>
            <a:ext uri="{FF2B5EF4-FFF2-40B4-BE49-F238E27FC236}">
              <a16:creationId xmlns:a16="http://schemas.microsoft.com/office/drawing/2014/main" id="{84F8E0D7-AE7C-4863-82F4-7B6720AD50F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58" name="Gerade Verbindung mit Pfeil 657">
          <a:extLst>
            <a:ext uri="{FF2B5EF4-FFF2-40B4-BE49-F238E27FC236}">
              <a16:creationId xmlns:a16="http://schemas.microsoft.com/office/drawing/2014/main" id="{0E630934-F0AE-4673-8520-40873EABD16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59" name="Gerade Verbindung mit Pfeil 658">
          <a:extLst>
            <a:ext uri="{FF2B5EF4-FFF2-40B4-BE49-F238E27FC236}">
              <a16:creationId xmlns:a16="http://schemas.microsoft.com/office/drawing/2014/main" id="{A25EAE98-839F-42B3-BF41-3B866FC9485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60" name="Gerade Verbindung mit Pfeil 659">
          <a:extLst>
            <a:ext uri="{FF2B5EF4-FFF2-40B4-BE49-F238E27FC236}">
              <a16:creationId xmlns:a16="http://schemas.microsoft.com/office/drawing/2014/main" id="{5ECF0DE6-28AA-4E26-8A59-7BB1E097B95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61" name="Gerade Verbindung mit Pfeil 660">
          <a:extLst>
            <a:ext uri="{FF2B5EF4-FFF2-40B4-BE49-F238E27FC236}">
              <a16:creationId xmlns:a16="http://schemas.microsoft.com/office/drawing/2014/main" id="{160C1A12-CFB4-46C0-A636-1C000779EA7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62" name="Gerade Verbindung mit Pfeil 661">
          <a:extLst>
            <a:ext uri="{FF2B5EF4-FFF2-40B4-BE49-F238E27FC236}">
              <a16:creationId xmlns:a16="http://schemas.microsoft.com/office/drawing/2014/main" id="{AD05C47F-09AC-4A45-A85B-B3AF85261B4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63" name="Gerade Verbindung mit Pfeil 662">
          <a:extLst>
            <a:ext uri="{FF2B5EF4-FFF2-40B4-BE49-F238E27FC236}">
              <a16:creationId xmlns:a16="http://schemas.microsoft.com/office/drawing/2014/main" id="{E9A4CAD4-A523-46F9-88BA-215CC684D03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64" name="Gerade Verbindung mit Pfeil 663">
          <a:extLst>
            <a:ext uri="{FF2B5EF4-FFF2-40B4-BE49-F238E27FC236}">
              <a16:creationId xmlns:a16="http://schemas.microsoft.com/office/drawing/2014/main" id="{D8EB3246-9212-40D1-ABF2-080A6E14063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65" name="Gerade Verbindung mit Pfeil 664">
          <a:extLst>
            <a:ext uri="{FF2B5EF4-FFF2-40B4-BE49-F238E27FC236}">
              <a16:creationId xmlns:a16="http://schemas.microsoft.com/office/drawing/2014/main" id="{FFCB7001-C568-4DE0-B62E-EA3C846A0AB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66" name="Gerade Verbindung mit Pfeil 665">
          <a:extLst>
            <a:ext uri="{FF2B5EF4-FFF2-40B4-BE49-F238E27FC236}">
              <a16:creationId xmlns:a16="http://schemas.microsoft.com/office/drawing/2014/main" id="{AE418655-E6EB-433E-A00E-469EB454B48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67" name="Gerade Verbindung mit Pfeil 666">
          <a:extLst>
            <a:ext uri="{FF2B5EF4-FFF2-40B4-BE49-F238E27FC236}">
              <a16:creationId xmlns:a16="http://schemas.microsoft.com/office/drawing/2014/main" id="{BBF04F03-E8BD-4D6C-B64A-519DC07B23B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68" name="Gerade Verbindung mit Pfeil 667">
          <a:extLst>
            <a:ext uri="{FF2B5EF4-FFF2-40B4-BE49-F238E27FC236}">
              <a16:creationId xmlns:a16="http://schemas.microsoft.com/office/drawing/2014/main" id="{FE958B1D-3ABA-449A-B725-E6D34F8C9C0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69" name="Gerade Verbindung mit Pfeil 668">
          <a:extLst>
            <a:ext uri="{FF2B5EF4-FFF2-40B4-BE49-F238E27FC236}">
              <a16:creationId xmlns:a16="http://schemas.microsoft.com/office/drawing/2014/main" id="{2E564553-E73D-4F32-A046-03F838D9E0B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70" name="Gerade Verbindung mit Pfeil 669">
          <a:extLst>
            <a:ext uri="{FF2B5EF4-FFF2-40B4-BE49-F238E27FC236}">
              <a16:creationId xmlns:a16="http://schemas.microsoft.com/office/drawing/2014/main" id="{6F259559-EFFE-4F10-8C58-1E6D4A0E2D5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71" name="Gerade Verbindung mit Pfeil 670">
          <a:extLst>
            <a:ext uri="{FF2B5EF4-FFF2-40B4-BE49-F238E27FC236}">
              <a16:creationId xmlns:a16="http://schemas.microsoft.com/office/drawing/2014/main" id="{BFEE7DC9-2B44-4EA2-AC66-BFD81DD838D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72" name="Gerade Verbindung mit Pfeil 671">
          <a:extLst>
            <a:ext uri="{FF2B5EF4-FFF2-40B4-BE49-F238E27FC236}">
              <a16:creationId xmlns:a16="http://schemas.microsoft.com/office/drawing/2014/main" id="{88DC877E-DC03-4F9B-8162-26786F6C96B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73" name="Gerade Verbindung mit Pfeil 672">
          <a:extLst>
            <a:ext uri="{FF2B5EF4-FFF2-40B4-BE49-F238E27FC236}">
              <a16:creationId xmlns:a16="http://schemas.microsoft.com/office/drawing/2014/main" id="{65C320F6-9BDD-482D-9593-EF6AB1BAA79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74" name="Gerade Verbindung mit Pfeil 673">
          <a:extLst>
            <a:ext uri="{FF2B5EF4-FFF2-40B4-BE49-F238E27FC236}">
              <a16:creationId xmlns:a16="http://schemas.microsoft.com/office/drawing/2014/main" id="{BD005B46-C930-4D84-88A2-C080658A22F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75" name="Gerade Verbindung mit Pfeil 674">
          <a:extLst>
            <a:ext uri="{FF2B5EF4-FFF2-40B4-BE49-F238E27FC236}">
              <a16:creationId xmlns:a16="http://schemas.microsoft.com/office/drawing/2014/main" id="{29D286D6-0689-4800-8102-FCB258ECCCC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76" name="Gerade Verbindung mit Pfeil 675">
          <a:extLst>
            <a:ext uri="{FF2B5EF4-FFF2-40B4-BE49-F238E27FC236}">
              <a16:creationId xmlns:a16="http://schemas.microsoft.com/office/drawing/2014/main" id="{C3BC6822-5979-410A-8898-3036077D27C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77" name="Gerade Verbindung mit Pfeil 676">
          <a:extLst>
            <a:ext uri="{FF2B5EF4-FFF2-40B4-BE49-F238E27FC236}">
              <a16:creationId xmlns:a16="http://schemas.microsoft.com/office/drawing/2014/main" id="{B13F0DEE-DF35-44DA-8DCC-93E89F0DE58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78" name="Gerade Verbindung mit Pfeil 677">
          <a:extLst>
            <a:ext uri="{FF2B5EF4-FFF2-40B4-BE49-F238E27FC236}">
              <a16:creationId xmlns:a16="http://schemas.microsoft.com/office/drawing/2014/main" id="{54212ECC-FF64-4906-9BB8-A8D413D85F7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79" name="Gerade Verbindung mit Pfeil 678">
          <a:extLst>
            <a:ext uri="{FF2B5EF4-FFF2-40B4-BE49-F238E27FC236}">
              <a16:creationId xmlns:a16="http://schemas.microsoft.com/office/drawing/2014/main" id="{0EAF6494-E246-4559-A8BA-05EDE611EC7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80" name="Gerade Verbindung mit Pfeil 679">
          <a:extLst>
            <a:ext uri="{FF2B5EF4-FFF2-40B4-BE49-F238E27FC236}">
              <a16:creationId xmlns:a16="http://schemas.microsoft.com/office/drawing/2014/main" id="{E8AF3649-0E44-478F-A1FE-F20CB1F42B6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81" name="Gerade Verbindung mit Pfeil 680">
          <a:extLst>
            <a:ext uri="{FF2B5EF4-FFF2-40B4-BE49-F238E27FC236}">
              <a16:creationId xmlns:a16="http://schemas.microsoft.com/office/drawing/2014/main" id="{D1D11F47-66BA-421B-BA22-A6795C99543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82" name="Gerade Verbindung mit Pfeil 681">
          <a:extLst>
            <a:ext uri="{FF2B5EF4-FFF2-40B4-BE49-F238E27FC236}">
              <a16:creationId xmlns:a16="http://schemas.microsoft.com/office/drawing/2014/main" id="{4F1AA895-B24A-4E8F-A37A-4CB8DB96405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83" name="Gerade Verbindung mit Pfeil 682">
          <a:extLst>
            <a:ext uri="{FF2B5EF4-FFF2-40B4-BE49-F238E27FC236}">
              <a16:creationId xmlns:a16="http://schemas.microsoft.com/office/drawing/2014/main" id="{FBF3EC09-D5E9-4DDC-B525-9A581FFDBA2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84" name="Gerade Verbindung mit Pfeil 683">
          <a:extLst>
            <a:ext uri="{FF2B5EF4-FFF2-40B4-BE49-F238E27FC236}">
              <a16:creationId xmlns:a16="http://schemas.microsoft.com/office/drawing/2014/main" id="{0947605C-D5FD-48BF-B042-72C1C0D2232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85" name="Gerade Verbindung mit Pfeil 684">
          <a:extLst>
            <a:ext uri="{FF2B5EF4-FFF2-40B4-BE49-F238E27FC236}">
              <a16:creationId xmlns:a16="http://schemas.microsoft.com/office/drawing/2014/main" id="{187E3D04-8047-4C66-9BC3-47C0C940576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86" name="Gerade Verbindung mit Pfeil 685">
          <a:extLst>
            <a:ext uri="{FF2B5EF4-FFF2-40B4-BE49-F238E27FC236}">
              <a16:creationId xmlns:a16="http://schemas.microsoft.com/office/drawing/2014/main" id="{AD9BF5F6-CF93-4DA9-B2E3-67B32B2CCFC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687" name="Gerade Verbindung mit Pfeil 686">
          <a:extLst>
            <a:ext uri="{FF2B5EF4-FFF2-40B4-BE49-F238E27FC236}">
              <a16:creationId xmlns:a16="http://schemas.microsoft.com/office/drawing/2014/main" id="{BF7A3A38-4D25-4121-995E-973BFDE95CB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88" name="Gerade Verbindung mit Pfeil 687">
          <a:extLst>
            <a:ext uri="{FF2B5EF4-FFF2-40B4-BE49-F238E27FC236}">
              <a16:creationId xmlns:a16="http://schemas.microsoft.com/office/drawing/2014/main" id="{FBE88B15-4526-45BF-8095-D573C5E72A6B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89" name="Gerade Verbindung mit Pfeil 688">
          <a:extLst>
            <a:ext uri="{FF2B5EF4-FFF2-40B4-BE49-F238E27FC236}">
              <a16:creationId xmlns:a16="http://schemas.microsoft.com/office/drawing/2014/main" id="{90BFD7F0-B132-4922-B270-C12BEAA26CAD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90" name="Gerade Verbindung mit Pfeil 689">
          <a:extLst>
            <a:ext uri="{FF2B5EF4-FFF2-40B4-BE49-F238E27FC236}">
              <a16:creationId xmlns:a16="http://schemas.microsoft.com/office/drawing/2014/main" id="{7D4E8528-417F-4827-878A-0A240C7C92F2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91" name="Gerade Verbindung mit Pfeil 690">
          <a:extLst>
            <a:ext uri="{FF2B5EF4-FFF2-40B4-BE49-F238E27FC236}">
              <a16:creationId xmlns:a16="http://schemas.microsoft.com/office/drawing/2014/main" id="{DB77900A-35DD-4FE1-8B49-EDB1FAD208F2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92" name="Gerade Verbindung mit Pfeil 691">
          <a:extLst>
            <a:ext uri="{FF2B5EF4-FFF2-40B4-BE49-F238E27FC236}">
              <a16:creationId xmlns:a16="http://schemas.microsoft.com/office/drawing/2014/main" id="{28781BEC-0405-4F44-AF60-C4188351FB15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93" name="Gerade Verbindung mit Pfeil 692">
          <a:extLst>
            <a:ext uri="{FF2B5EF4-FFF2-40B4-BE49-F238E27FC236}">
              <a16:creationId xmlns:a16="http://schemas.microsoft.com/office/drawing/2014/main" id="{15560E5A-3B8C-4FEB-9BA1-7E23CFC944CB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94" name="Gerade Verbindung mit Pfeil 693">
          <a:extLst>
            <a:ext uri="{FF2B5EF4-FFF2-40B4-BE49-F238E27FC236}">
              <a16:creationId xmlns:a16="http://schemas.microsoft.com/office/drawing/2014/main" id="{B9C2E50B-3A0D-4ACA-A9B5-2199872301D1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95" name="Gerade Verbindung mit Pfeil 694">
          <a:extLst>
            <a:ext uri="{FF2B5EF4-FFF2-40B4-BE49-F238E27FC236}">
              <a16:creationId xmlns:a16="http://schemas.microsoft.com/office/drawing/2014/main" id="{6BCA678F-F1B2-42C4-B38B-5DAE236938DD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96" name="Gerade Verbindung mit Pfeil 695">
          <a:extLst>
            <a:ext uri="{FF2B5EF4-FFF2-40B4-BE49-F238E27FC236}">
              <a16:creationId xmlns:a16="http://schemas.microsoft.com/office/drawing/2014/main" id="{A3A82719-74C9-4E3C-9DAC-AB1C4E43C0E9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97" name="Gerade Verbindung mit Pfeil 696">
          <a:extLst>
            <a:ext uri="{FF2B5EF4-FFF2-40B4-BE49-F238E27FC236}">
              <a16:creationId xmlns:a16="http://schemas.microsoft.com/office/drawing/2014/main" id="{EFA78A57-9DF1-45AF-8A19-7D4C18C6C54A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98" name="Gerade Verbindung mit Pfeil 697">
          <a:extLst>
            <a:ext uri="{FF2B5EF4-FFF2-40B4-BE49-F238E27FC236}">
              <a16:creationId xmlns:a16="http://schemas.microsoft.com/office/drawing/2014/main" id="{6D8139D9-39C0-474A-BE4C-8F95AF4B52B8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699" name="Gerade Verbindung mit Pfeil 698">
          <a:extLst>
            <a:ext uri="{FF2B5EF4-FFF2-40B4-BE49-F238E27FC236}">
              <a16:creationId xmlns:a16="http://schemas.microsoft.com/office/drawing/2014/main" id="{7ECBA529-BBDB-4151-BAA8-B74BDAD935E4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00" name="Gerade Verbindung mit Pfeil 699">
          <a:extLst>
            <a:ext uri="{FF2B5EF4-FFF2-40B4-BE49-F238E27FC236}">
              <a16:creationId xmlns:a16="http://schemas.microsoft.com/office/drawing/2014/main" id="{867B6C95-CF4B-445E-9BDC-5A575ED5173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01" name="Gerade Verbindung mit Pfeil 700">
          <a:extLst>
            <a:ext uri="{FF2B5EF4-FFF2-40B4-BE49-F238E27FC236}">
              <a16:creationId xmlns:a16="http://schemas.microsoft.com/office/drawing/2014/main" id="{B6E9A693-DA46-48B9-A1D3-CED7624B345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02" name="Gerade Verbindung mit Pfeil 701">
          <a:extLst>
            <a:ext uri="{FF2B5EF4-FFF2-40B4-BE49-F238E27FC236}">
              <a16:creationId xmlns:a16="http://schemas.microsoft.com/office/drawing/2014/main" id="{10D563CE-2B3B-4EE2-9561-392A3360915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03" name="Gerade Verbindung mit Pfeil 702">
          <a:extLst>
            <a:ext uri="{FF2B5EF4-FFF2-40B4-BE49-F238E27FC236}">
              <a16:creationId xmlns:a16="http://schemas.microsoft.com/office/drawing/2014/main" id="{CE9412E6-94B1-45AE-9E90-E67769602BA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04" name="Gerade Verbindung mit Pfeil 703">
          <a:extLst>
            <a:ext uri="{FF2B5EF4-FFF2-40B4-BE49-F238E27FC236}">
              <a16:creationId xmlns:a16="http://schemas.microsoft.com/office/drawing/2014/main" id="{13B45A58-9AD3-4415-ACE7-236724205CF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05" name="Gerade Verbindung mit Pfeil 704">
          <a:extLst>
            <a:ext uri="{FF2B5EF4-FFF2-40B4-BE49-F238E27FC236}">
              <a16:creationId xmlns:a16="http://schemas.microsoft.com/office/drawing/2014/main" id="{33761025-0E36-48EA-B22A-15B838EB9DE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06" name="Gerade Verbindung mit Pfeil 705">
          <a:extLst>
            <a:ext uri="{FF2B5EF4-FFF2-40B4-BE49-F238E27FC236}">
              <a16:creationId xmlns:a16="http://schemas.microsoft.com/office/drawing/2014/main" id="{86F89D6B-0790-4487-A59B-6B47AB6ACA0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07" name="Gerade Verbindung mit Pfeil 706">
          <a:extLst>
            <a:ext uri="{FF2B5EF4-FFF2-40B4-BE49-F238E27FC236}">
              <a16:creationId xmlns:a16="http://schemas.microsoft.com/office/drawing/2014/main" id="{CCAA3E52-4ACA-45A8-9358-3EE934C7D48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08" name="Gerade Verbindung mit Pfeil 707">
          <a:extLst>
            <a:ext uri="{FF2B5EF4-FFF2-40B4-BE49-F238E27FC236}">
              <a16:creationId xmlns:a16="http://schemas.microsoft.com/office/drawing/2014/main" id="{F9B99F0A-4183-41F3-A8DD-6FD8605D9B8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09" name="Gerade Verbindung mit Pfeil 708">
          <a:extLst>
            <a:ext uri="{FF2B5EF4-FFF2-40B4-BE49-F238E27FC236}">
              <a16:creationId xmlns:a16="http://schemas.microsoft.com/office/drawing/2014/main" id="{2C9329CF-EBDD-45CC-BC20-F9F6E0F043B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10" name="Gerade Verbindung mit Pfeil 709">
          <a:extLst>
            <a:ext uri="{FF2B5EF4-FFF2-40B4-BE49-F238E27FC236}">
              <a16:creationId xmlns:a16="http://schemas.microsoft.com/office/drawing/2014/main" id="{430DBB87-E7C6-4976-86D4-07099BE9C9C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11" name="Gerade Verbindung mit Pfeil 710">
          <a:extLst>
            <a:ext uri="{FF2B5EF4-FFF2-40B4-BE49-F238E27FC236}">
              <a16:creationId xmlns:a16="http://schemas.microsoft.com/office/drawing/2014/main" id="{17DF7EAA-58A8-4BA8-B5A5-7CE19424EA9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12" name="Gerade Verbindung mit Pfeil 711">
          <a:extLst>
            <a:ext uri="{FF2B5EF4-FFF2-40B4-BE49-F238E27FC236}">
              <a16:creationId xmlns:a16="http://schemas.microsoft.com/office/drawing/2014/main" id="{B7506245-33E6-4ED2-AD44-64F36424B16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13" name="Gerade Verbindung mit Pfeil 712">
          <a:extLst>
            <a:ext uri="{FF2B5EF4-FFF2-40B4-BE49-F238E27FC236}">
              <a16:creationId xmlns:a16="http://schemas.microsoft.com/office/drawing/2014/main" id="{6361B39A-A843-4E0B-A6CF-6E9B9B6302B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14" name="Gerade Verbindung mit Pfeil 713">
          <a:extLst>
            <a:ext uri="{FF2B5EF4-FFF2-40B4-BE49-F238E27FC236}">
              <a16:creationId xmlns:a16="http://schemas.microsoft.com/office/drawing/2014/main" id="{0ECA4CAB-DFFA-422E-9878-64DA6540F1E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15" name="Gerade Verbindung mit Pfeil 714">
          <a:extLst>
            <a:ext uri="{FF2B5EF4-FFF2-40B4-BE49-F238E27FC236}">
              <a16:creationId xmlns:a16="http://schemas.microsoft.com/office/drawing/2014/main" id="{792647F9-EEA7-49FE-8B31-A0089E2C060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16" name="Gerade Verbindung mit Pfeil 715">
          <a:extLst>
            <a:ext uri="{FF2B5EF4-FFF2-40B4-BE49-F238E27FC236}">
              <a16:creationId xmlns:a16="http://schemas.microsoft.com/office/drawing/2014/main" id="{816B1DF1-43BE-4B4F-97C1-9D504C00843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17" name="Gerade Verbindung mit Pfeil 716">
          <a:extLst>
            <a:ext uri="{FF2B5EF4-FFF2-40B4-BE49-F238E27FC236}">
              <a16:creationId xmlns:a16="http://schemas.microsoft.com/office/drawing/2014/main" id="{0413E5C3-6FC4-4FB3-B06A-E796998875A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18" name="Gerade Verbindung mit Pfeil 717">
          <a:extLst>
            <a:ext uri="{FF2B5EF4-FFF2-40B4-BE49-F238E27FC236}">
              <a16:creationId xmlns:a16="http://schemas.microsoft.com/office/drawing/2014/main" id="{B0DEBC64-1CC0-4EC5-BE49-39791D14A45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19" name="Gerade Verbindung mit Pfeil 718">
          <a:extLst>
            <a:ext uri="{FF2B5EF4-FFF2-40B4-BE49-F238E27FC236}">
              <a16:creationId xmlns:a16="http://schemas.microsoft.com/office/drawing/2014/main" id="{8E5BEAB4-4120-4333-88B3-A9C3818B603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20" name="Gerade Verbindung mit Pfeil 719">
          <a:extLst>
            <a:ext uri="{FF2B5EF4-FFF2-40B4-BE49-F238E27FC236}">
              <a16:creationId xmlns:a16="http://schemas.microsoft.com/office/drawing/2014/main" id="{C08FB76B-951E-4166-8A1D-C7716123004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21" name="Gerade Verbindung mit Pfeil 720">
          <a:extLst>
            <a:ext uri="{FF2B5EF4-FFF2-40B4-BE49-F238E27FC236}">
              <a16:creationId xmlns:a16="http://schemas.microsoft.com/office/drawing/2014/main" id="{A684E70C-949A-4F4E-B498-5D6D0BAE9C4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22" name="Gerade Verbindung mit Pfeil 721">
          <a:extLst>
            <a:ext uri="{FF2B5EF4-FFF2-40B4-BE49-F238E27FC236}">
              <a16:creationId xmlns:a16="http://schemas.microsoft.com/office/drawing/2014/main" id="{7FDD855E-9E12-45A9-8188-65F8DD9FC8A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23" name="Gerade Verbindung mit Pfeil 722">
          <a:extLst>
            <a:ext uri="{FF2B5EF4-FFF2-40B4-BE49-F238E27FC236}">
              <a16:creationId xmlns:a16="http://schemas.microsoft.com/office/drawing/2014/main" id="{1B45203F-658F-421C-9324-517819F8872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724" name="Gerade Verbindung mit Pfeil 723">
          <a:extLst>
            <a:ext uri="{FF2B5EF4-FFF2-40B4-BE49-F238E27FC236}">
              <a16:creationId xmlns:a16="http://schemas.microsoft.com/office/drawing/2014/main" id="{D6A12E13-81EE-4E82-A28D-B7D2C0FF07C8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725" name="Gerade Verbindung mit Pfeil 724">
          <a:extLst>
            <a:ext uri="{FF2B5EF4-FFF2-40B4-BE49-F238E27FC236}">
              <a16:creationId xmlns:a16="http://schemas.microsoft.com/office/drawing/2014/main" id="{D2D61F41-21FC-43FC-AA27-35A3F29F4948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726" name="Gerade Verbindung mit Pfeil 725">
          <a:extLst>
            <a:ext uri="{FF2B5EF4-FFF2-40B4-BE49-F238E27FC236}">
              <a16:creationId xmlns:a16="http://schemas.microsoft.com/office/drawing/2014/main" id="{D2991045-859F-4194-9BC8-3F0A8E367593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727" name="Gerade Verbindung mit Pfeil 726">
          <a:extLst>
            <a:ext uri="{FF2B5EF4-FFF2-40B4-BE49-F238E27FC236}">
              <a16:creationId xmlns:a16="http://schemas.microsoft.com/office/drawing/2014/main" id="{FB5E43CF-F695-4ECA-B74F-D565E95A8E8A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728" name="Gerade Verbindung mit Pfeil 727">
          <a:extLst>
            <a:ext uri="{FF2B5EF4-FFF2-40B4-BE49-F238E27FC236}">
              <a16:creationId xmlns:a16="http://schemas.microsoft.com/office/drawing/2014/main" id="{3C312E35-2276-438F-8FE3-37F10BE1D1F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729" name="Gerade Verbindung mit Pfeil 728">
          <a:extLst>
            <a:ext uri="{FF2B5EF4-FFF2-40B4-BE49-F238E27FC236}">
              <a16:creationId xmlns:a16="http://schemas.microsoft.com/office/drawing/2014/main" id="{31F8564E-4D3B-460C-A9DE-261774C2EEB8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730" name="Gerade Verbindung mit Pfeil 729">
          <a:extLst>
            <a:ext uri="{FF2B5EF4-FFF2-40B4-BE49-F238E27FC236}">
              <a16:creationId xmlns:a16="http://schemas.microsoft.com/office/drawing/2014/main" id="{5564699E-7CE8-41EB-8328-787FC13CECE1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731" name="Gerade Verbindung mit Pfeil 730">
          <a:extLst>
            <a:ext uri="{FF2B5EF4-FFF2-40B4-BE49-F238E27FC236}">
              <a16:creationId xmlns:a16="http://schemas.microsoft.com/office/drawing/2014/main" id="{BA5544ED-6F26-4FB7-BB88-33639E819B5F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732" name="Gerade Verbindung mit Pfeil 731">
          <a:extLst>
            <a:ext uri="{FF2B5EF4-FFF2-40B4-BE49-F238E27FC236}">
              <a16:creationId xmlns:a16="http://schemas.microsoft.com/office/drawing/2014/main" id="{2B7B2B13-AF78-4415-BFE6-6CCFBF35B765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733" name="Gerade Verbindung mit Pfeil 732">
          <a:extLst>
            <a:ext uri="{FF2B5EF4-FFF2-40B4-BE49-F238E27FC236}">
              <a16:creationId xmlns:a16="http://schemas.microsoft.com/office/drawing/2014/main" id="{EAEDEB99-680A-45E4-A302-CB085B6CA2CC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734" name="Gerade Verbindung mit Pfeil 733">
          <a:extLst>
            <a:ext uri="{FF2B5EF4-FFF2-40B4-BE49-F238E27FC236}">
              <a16:creationId xmlns:a16="http://schemas.microsoft.com/office/drawing/2014/main" id="{43CB2BA1-2F6B-4AB3-8D20-52E8B3E147F5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735" name="Gerade Verbindung mit Pfeil 734">
          <a:extLst>
            <a:ext uri="{FF2B5EF4-FFF2-40B4-BE49-F238E27FC236}">
              <a16:creationId xmlns:a16="http://schemas.microsoft.com/office/drawing/2014/main" id="{3153DDB2-664D-47DB-8BD4-8C114122F1B8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36" name="Gerade Verbindung mit Pfeil 735">
          <a:extLst>
            <a:ext uri="{FF2B5EF4-FFF2-40B4-BE49-F238E27FC236}">
              <a16:creationId xmlns:a16="http://schemas.microsoft.com/office/drawing/2014/main" id="{FF1814E4-40B0-4FA6-BE5A-5E77A1B8DC8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37" name="Gerade Verbindung mit Pfeil 736">
          <a:extLst>
            <a:ext uri="{FF2B5EF4-FFF2-40B4-BE49-F238E27FC236}">
              <a16:creationId xmlns:a16="http://schemas.microsoft.com/office/drawing/2014/main" id="{0CCC3052-6CCC-464E-A914-26547EE7F9A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38" name="Gerade Verbindung mit Pfeil 737">
          <a:extLst>
            <a:ext uri="{FF2B5EF4-FFF2-40B4-BE49-F238E27FC236}">
              <a16:creationId xmlns:a16="http://schemas.microsoft.com/office/drawing/2014/main" id="{74C524D7-B0CE-4A7F-9A1D-A453A464CEE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39" name="Gerade Verbindung mit Pfeil 738">
          <a:extLst>
            <a:ext uri="{FF2B5EF4-FFF2-40B4-BE49-F238E27FC236}">
              <a16:creationId xmlns:a16="http://schemas.microsoft.com/office/drawing/2014/main" id="{E6D59CDA-F036-4BC0-AE9D-81A873A94E7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40" name="Gerade Verbindung mit Pfeil 739">
          <a:extLst>
            <a:ext uri="{FF2B5EF4-FFF2-40B4-BE49-F238E27FC236}">
              <a16:creationId xmlns:a16="http://schemas.microsoft.com/office/drawing/2014/main" id="{07589612-6691-4509-9220-9C233E78D89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41" name="Gerade Verbindung mit Pfeil 740">
          <a:extLst>
            <a:ext uri="{FF2B5EF4-FFF2-40B4-BE49-F238E27FC236}">
              <a16:creationId xmlns:a16="http://schemas.microsoft.com/office/drawing/2014/main" id="{D6424048-AD7C-4C73-8BA1-38369F010C9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42" name="Gerade Verbindung mit Pfeil 741">
          <a:extLst>
            <a:ext uri="{FF2B5EF4-FFF2-40B4-BE49-F238E27FC236}">
              <a16:creationId xmlns:a16="http://schemas.microsoft.com/office/drawing/2014/main" id="{739144BA-422F-47D0-A026-FA6F6AB4391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43" name="Gerade Verbindung mit Pfeil 742">
          <a:extLst>
            <a:ext uri="{FF2B5EF4-FFF2-40B4-BE49-F238E27FC236}">
              <a16:creationId xmlns:a16="http://schemas.microsoft.com/office/drawing/2014/main" id="{15EF13AB-B7BD-4D06-A081-4BCAB4F9B81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44" name="Gerade Verbindung mit Pfeil 743">
          <a:extLst>
            <a:ext uri="{FF2B5EF4-FFF2-40B4-BE49-F238E27FC236}">
              <a16:creationId xmlns:a16="http://schemas.microsoft.com/office/drawing/2014/main" id="{4029561B-A10B-4BE9-847F-13879F54826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45" name="Gerade Verbindung mit Pfeil 744">
          <a:extLst>
            <a:ext uri="{FF2B5EF4-FFF2-40B4-BE49-F238E27FC236}">
              <a16:creationId xmlns:a16="http://schemas.microsoft.com/office/drawing/2014/main" id="{7AC48E8A-335F-483B-8069-EA7086AD9ED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46" name="Gerade Verbindung mit Pfeil 745">
          <a:extLst>
            <a:ext uri="{FF2B5EF4-FFF2-40B4-BE49-F238E27FC236}">
              <a16:creationId xmlns:a16="http://schemas.microsoft.com/office/drawing/2014/main" id="{47DB26CC-573D-43DA-990B-1860B3BC57D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47" name="Gerade Verbindung mit Pfeil 746">
          <a:extLst>
            <a:ext uri="{FF2B5EF4-FFF2-40B4-BE49-F238E27FC236}">
              <a16:creationId xmlns:a16="http://schemas.microsoft.com/office/drawing/2014/main" id="{7D26A303-7A7C-40EB-9E12-0D26AA6E576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48" name="Gerade Verbindung mit Pfeil 747">
          <a:extLst>
            <a:ext uri="{FF2B5EF4-FFF2-40B4-BE49-F238E27FC236}">
              <a16:creationId xmlns:a16="http://schemas.microsoft.com/office/drawing/2014/main" id="{574DBEC1-6BCE-401F-94E7-68B073B5B85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49" name="Gerade Verbindung mit Pfeil 748">
          <a:extLst>
            <a:ext uri="{FF2B5EF4-FFF2-40B4-BE49-F238E27FC236}">
              <a16:creationId xmlns:a16="http://schemas.microsoft.com/office/drawing/2014/main" id="{5BFC1491-F930-4EDE-93B0-6237B8F318D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50" name="Gerade Verbindung mit Pfeil 749">
          <a:extLst>
            <a:ext uri="{FF2B5EF4-FFF2-40B4-BE49-F238E27FC236}">
              <a16:creationId xmlns:a16="http://schemas.microsoft.com/office/drawing/2014/main" id="{3CED18A2-3844-4302-9826-ECA284043A0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51" name="Gerade Verbindung mit Pfeil 750">
          <a:extLst>
            <a:ext uri="{FF2B5EF4-FFF2-40B4-BE49-F238E27FC236}">
              <a16:creationId xmlns:a16="http://schemas.microsoft.com/office/drawing/2014/main" id="{122786A1-7285-4601-8CE1-24D9D2E5E3E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52" name="Gerade Verbindung mit Pfeil 751">
          <a:extLst>
            <a:ext uri="{FF2B5EF4-FFF2-40B4-BE49-F238E27FC236}">
              <a16:creationId xmlns:a16="http://schemas.microsoft.com/office/drawing/2014/main" id="{CA39F7FE-C2DA-4327-A06E-F26E3BF8D51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53" name="Gerade Verbindung mit Pfeil 752">
          <a:extLst>
            <a:ext uri="{FF2B5EF4-FFF2-40B4-BE49-F238E27FC236}">
              <a16:creationId xmlns:a16="http://schemas.microsoft.com/office/drawing/2014/main" id="{D5F12F66-D15E-4892-BFAE-54AF76C31B3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54" name="Gerade Verbindung mit Pfeil 753">
          <a:extLst>
            <a:ext uri="{FF2B5EF4-FFF2-40B4-BE49-F238E27FC236}">
              <a16:creationId xmlns:a16="http://schemas.microsoft.com/office/drawing/2014/main" id="{3D79CB1D-0A79-43FC-A0C8-46D7EFC221A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55" name="Gerade Verbindung mit Pfeil 754">
          <a:extLst>
            <a:ext uri="{FF2B5EF4-FFF2-40B4-BE49-F238E27FC236}">
              <a16:creationId xmlns:a16="http://schemas.microsoft.com/office/drawing/2014/main" id="{BD3F9EF7-0DB7-40DD-B637-47C9C7380B6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56" name="Gerade Verbindung mit Pfeil 755">
          <a:extLst>
            <a:ext uri="{FF2B5EF4-FFF2-40B4-BE49-F238E27FC236}">
              <a16:creationId xmlns:a16="http://schemas.microsoft.com/office/drawing/2014/main" id="{0B3CEAAD-36BB-4084-8397-9B3DB45559B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57" name="Gerade Verbindung mit Pfeil 756">
          <a:extLst>
            <a:ext uri="{FF2B5EF4-FFF2-40B4-BE49-F238E27FC236}">
              <a16:creationId xmlns:a16="http://schemas.microsoft.com/office/drawing/2014/main" id="{2A197BB3-D82B-4EBD-AB85-C1BF18C4BD8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58" name="Gerade Verbindung mit Pfeil 757">
          <a:extLst>
            <a:ext uri="{FF2B5EF4-FFF2-40B4-BE49-F238E27FC236}">
              <a16:creationId xmlns:a16="http://schemas.microsoft.com/office/drawing/2014/main" id="{9F2067B6-6355-471D-8BA3-707B72D7543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59" name="Gerade Verbindung mit Pfeil 758">
          <a:extLst>
            <a:ext uri="{FF2B5EF4-FFF2-40B4-BE49-F238E27FC236}">
              <a16:creationId xmlns:a16="http://schemas.microsoft.com/office/drawing/2014/main" id="{02761A01-97E5-4D3C-9ECB-5918F174F63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60" name="Gerade Verbindung mit Pfeil 759">
          <a:extLst>
            <a:ext uri="{FF2B5EF4-FFF2-40B4-BE49-F238E27FC236}">
              <a16:creationId xmlns:a16="http://schemas.microsoft.com/office/drawing/2014/main" id="{D080D819-2294-424A-97BC-441C2C7540A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61" name="Gerade Verbindung mit Pfeil 760">
          <a:extLst>
            <a:ext uri="{FF2B5EF4-FFF2-40B4-BE49-F238E27FC236}">
              <a16:creationId xmlns:a16="http://schemas.microsoft.com/office/drawing/2014/main" id="{C982CD1E-C901-404F-BD2D-9E784175545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62" name="Gerade Verbindung mit Pfeil 761">
          <a:extLst>
            <a:ext uri="{FF2B5EF4-FFF2-40B4-BE49-F238E27FC236}">
              <a16:creationId xmlns:a16="http://schemas.microsoft.com/office/drawing/2014/main" id="{4104F728-ACB3-4E0C-8972-0E05E58B376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63" name="Gerade Verbindung mit Pfeil 762">
          <a:extLst>
            <a:ext uri="{FF2B5EF4-FFF2-40B4-BE49-F238E27FC236}">
              <a16:creationId xmlns:a16="http://schemas.microsoft.com/office/drawing/2014/main" id="{B4CD6DFC-D0C0-4BB0-96EA-EA67FB75D7D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64" name="Gerade Verbindung mit Pfeil 763">
          <a:extLst>
            <a:ext uri="{FF2B5EF4-FFF2-40B4-BE49-F238E27FC236}">
              <a16:creationId xmlns:a16="http://schemas.microsoft.com/office/drawing/2014/main" id="{853D2054-4C06-47DF-8E7D-9EC4598F813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65" name="Gerade Verbindung mit Pfeil 764">
          <a:extLst>
            <a:ext uri="{FF2B5EF4-FFF2-40B4-BE49-F238E27FC236}">
              <a16:creationId xmlns:a16="http://schemas.microsoft.com/office/drawing/2014/main" id="{1F5CFF87-549D-48A5-8426-187A79120F8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66" name="Gerade Verbindung mit Pfeil 765">
          <a:extLst>
            <a:ext uri="{FF2B5EF4-FFF2-40B4-BE49-F238E27FC236}">
              <a16:creationId xmlns:a16="http://schemas.microsoft.com/office/drawing/2014/main" id="{BDE8E119-A6A0-470D-B17D-905A92FBE4B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67" name="Gerade Verbindung mit Pfeil 766">
          <a:extLst>
            <a:ext uri="{FF2B5EF4-FFF2-40B4-BE49-F238E27FC236}">
              <a16:creationId xmlns:a16="http://schemas.microsoft.com/office/drawing/2014/main" id="{6B8771F0-73CA-49D7-9597-DA983913671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68" name="Gerade Verbindung mit Pfeil 767">
          <a:extLst>
            <a:ext uri="{FF2B5EF4-FFF2-40B4-BE49-F238E27FC236}">
              <a16:creationId xmlns:a16="http://schemas.microsoft.com/office/drawing/2014/main" id="{50E03E9F-B0AD-45F4-8D83-48399B15E58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69" name="Gerade Verbindung mit Pfeil 768">
          <a:extLst>
            <a:ext uri="{FF2B5EF4-FFF2-40B4-BE49-F238E27FC236}">
              <a16:creationId xmlns:a16="http://schemas.microsoft.com/office/drawing/2014/main" id="{2A3111AD-0D3A-45CC-B5EC-B59126007EB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70" name="Gerade Verbindung mit Pfeil 769">
          <a:extLst>
            <a:ext uri="{FF2B5EF4-FFF2-40B4-BE49-F238E27FC236}">
              <a16:creationId xmlns:a16="http://schemas.microsoft.com/office/drawing/2014/main" id="{46A95163-F38E-40F0-AA4E-154CC022550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71" name="Gerade Verbindung mit Pfeil 770">
          <a:extLst>
            <a:ext uri="{FF2B5EF4-FFF2-40B4-BE49-F238E27FC236}">
              <a16:creationId xmlns:a16="http://schemas.microsoft.com/office/drawing/2014/main" id="{6057E898-B2C8-4A29-9A7D-6138E79CA98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72" name="Gerade Verbindung mit Pfeil 771">
          <a:extLst>
            <a:ext uri="{FF2B5EF4-FFF2-40B4-BE49-F238E27FC236}">
              <a16:creationId xmlns:a16="http://schemas.microsoft.com/office/drawing/2014/main" id="{5069CE9C-B030-44F3-8D3E-BF489F30619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73" name="Gerade Verbindung mit Pfeil 772">
          <a:extLst>
            <a:ext uri="{FF2B5EF4-FFF2-40B4-BE49-F238E27FC236}">
              <a16:creationId xmlns:a16="http://schemas.microsoft.com/office/drawing/2014/main" id="{4F88AC88-4DD3-45DB-BE22-4EBE7719091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74" name="Gerade Verbindung mit Pfeil 773">
          <a:extLst>
            <a:ext uri="{FF2B5EF4-FFF2-40B4-BE49-F238E27FC236}">
              <a16:creationId xmlns:a16="http://schemas.microsoft.com/office/drawing/2014/main" id="{2EB83B8C-27CE-4029-8031-D6786DF994A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75" name="Gerade Verbindung mit Pfeil 774">
          <a:extLst>
            <a:ext uri="{FF2B5EF4-FFF2-40B4-BE49-F238E27FC236}">
              <a16:creationId xmlns:a16="http://schemas.microsoft.com/office/drawing/2014/main" id="{68E1694D-6AC5-4A8E-9CE3-69AD3E20878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76" name="Gerade Verbindung mit Pfeil 775">
          <a:extLst>
            <a:ext uri="{FF2B5EF4-FFF2-40B4-BE49-F238E27FC236}">
              <a16:creationId xmlns:a16="http://schemas.microsoft.com/office/drawing/2014/main" id="{6F1D4C4D-A386-4EDD-8800-FE2BA6293FB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77" name="Gerade Verbindung mit Pfeil 776">
          <a:extLst>
            <a:ext uri="{FF2B5EF4-FFF2-40B4-BE49-F238E27FC236}">
              <a16:creationId xmlns:a16="http://schemas.microsoft.com/office/drawing/2014/main" id="{B5D9AA71-E722-4073-BCCC-82A891938FE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78" name="Gerade Verbindung mit Pfeil 777">
          <a:extLst>
            <a:ext uri="{FF2B5EF4-FFF2-40B4-BE49-F238E27FC236}">
              <a16:creationId xmlns:a16="http://schemas.microsoft.com/office/drawing/2014/main" id="{37777DEA-08A3-4368-B4C2-47F540C93E2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79" name="Gerade Verbindung mit Pfeil 778">
          <a:extLst>
            <a:ext uri="{FF2B5EF4-FFF2-40B4-BE49-F238E27FC236}">
              <a16:creationId xmlns:a16="http://schemas.microsoft.com/office/drawing/2014/main" id="{730402B3-56E9-4EFA-B830-659A00763B9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80" name="Gerade Verbindung mit Pfeil 779">
          <a:extLst>
            <a:ext uri="{FF2B5EF4-FFF2-40B4-BE49-F238E27FC236}">
              <a16:creationId xmlns:a16="http://schemas.microsoft.com/office/drawing/2014/main" id="{1C7DF77A-1FA6-4F99-8EB1-81AA6EFBAC3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81" name="Gerade Verbindung mit Pfeil 780">
          <a:extLst>
            <a:ext uri="{FF2B5EF4-FFF2-40B4-BE49-F238E27FC236}">
              <a16:creationId xmlns:a16="http://schemas.microsoft.com/office/drawing/2014/main" id="{B0444703-512E-491B-8176-1397CEE27CB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82" name="Gerade Verbindung mit Pfeil 781">
          <a:extLst>
            <a:ext uri="{FF2B5EF4-FFF2-40B4-BE49-F238E27FC236}">
              <a16:creationId xmlns:a16="http://schemas.microsoft.com/office/drawing/2014/main" id="{ECF8E6B3-2FF6-4BE6-9ECD-FF7D77A2369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83" name="Gerade Verbindung mit Pfeil 782">
          <a:extLst>
            <a:ext uri="{FF2B5EF4-FFF2-40B4-BE49-F238E27FC236}">
              <a16:creationId xmlns:a16="http://schemas.microsoft.com/office/drawing/2014/main" id="{70AE9979-0E1D-49D9-9D8F-F33E8A4424A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84" name="Gerade Verbindung mit Pfeil 783">
          <a:extLst>
            <a:ext uri="{FF2B5EF4-FFF2-40B4-BE49-F238E27FC236}">
              <a16:creationId xmlns:a16="http://schemas.microsoft.com/office/drawing/2014/main" id="{A6F9F4A2-2AB1-48C7-9A2B-39FB478218C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85" name="Gerade Verbindung mit Pfeil 784">
          <a:extLst>
            <a:ext uri="{FF2B5EF4-FFF2-40B4-BE49-F238E27FC236}">
              <a16:creationId xmlns:a16="http://schemas.microsoft.com/office/drawing/2014/main" id="{599A07EC-F5B8-48C6-AC4A-42AB15D2022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86" name="Gerade Verbindung mit Pfeil 785">
          <a:extLst>
            <a:ext uri="{FF2B5EF4-FFF2-40B4-BE49-F238E27FC236}">
              <a16:creationId xmlns:a16="http://schemas.microsoft.com/office/drawing/2014/main" id="{B2DA1FDE-B64B-480B-88D2-BB8B885DE50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87" name="Gerade Verbindung mit Pfeil 786">
          <a:extLst>
            <a:ext uri="{FF2B5EF4-FFF2-40B4-BE49-F238E27FC236}">
              <a16:creationId xmlns:a16="http://schemas.microsoft.com/office/drawing/2014/main" id="{4385A3B9-1809-4F6D-850C-BD9737B3604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88" name="Gerade Verbindung mit Pfeil 787">
          <a:extLst>
            <a:ext uri="{FF2B5EF4-FFF2-40B4-BE49-F238E27FC236}">
              <a16:creationId xmlns:a16="http://schemas.microsoft.com/office/drawing/2014/main" id="{2AFC8690-31C5-452B-A53B-829A23647D3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89" name="Gerade Verbindung mit Pfeil 788">
          <a:extLst>
            <a:ext uri="{FF2B5EF4-FFF2-40B4-BE49-F238E27FC236}">
              <a16:creationId xmlns:a16="http://schemas.microsoft.com/office/drawing/2014/main" id="{3C647484-2C47-496E-A712-6ECE8953A8C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90" name="Gerade Verbindung mit Pfeil 789">
          <a:extLst>
            <a:ext uri="{FF2B5EF4-FFF2-40B4-BE49-F238E27FC236}">
              <a16:creationId xmlns:a16="http://schemas.microsoft.com/office/drawing/2014/main" id="{9F313E7C-071B-4AA2-9D13-C1D53CCD420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91" name="Gerade Verbindung mit Pfeil 790">
          <a:extLst>
            <a:ext uri="{FF2B5EF4-FFF2-40B4-BE49-F238E27FC236}">
              <a16:creationId xmlns:a16="http://schemas.microsoft.com/office/drawing/2014/main" id="{0CF21B31-7AF5-4A2C-BC62-24EC2E56A6B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92" name="Gerade Verbindung mit Pfeil 791">
          <a:extLst>
            <a:ext uri="{FF2B5EF4-FFF2-40B4-BE49-F238E27FC236}">
              <a16:creationId xmlns:a16="http://schemas.microsoft.com/office/drawing/2014/main" id="{4AC2ED10-625B-4726-BFAD-39B2176E4BE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93" name="Gerade Verbindung mit Pfeil 792">
          <a:extLst>
            <a:ext uri="{FF2B5EF4-FFF2-40B4-BE49-F238E27FC236}">
              <a16:creationId xmlns:a16="http://schemas.microsoft.com/office/drawing/2014/main" id="{AE73A455-12C8-4477-9D1F-AA2D48BE6ED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94" name="Gerade Verbindung mit Pfeil 793">
          <a:extLst>
            <a:ext uri="{FF2B5EF4-FFF2-40B4-BE49-F238E27FC236}">
              <a16:creationId xmlns:a16="http://schemas.microsoft.com/office/drawing/2014/main" id="{6A6020A8-D608-49C9-A393-8EB35B7F857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795" name="Gerade Verbindung mit Pfeil 794">
          <a:extLst>
            <a:ext uri="{FF2B5EF4-FFF2-40B4-BE49-F238E27FC236}">
              <a16:creationId xmlns:a16="http://schemas.microsoft.com/office/drawing/2014/main" id="{D1215D41-81E9-4F1F-BF9A-1498C769667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796" name="Gerade Verbindung mit Pfeil 795">
          <a:extLst>
            <a:ext uri="{FF2B5EF4-FFF2-40B4-BE49-F238E27FC236}">
              <a16:creationId xmlns:a16="http://schemas.microsoft.com/office/drawing/2014/main" id="{2D5769F4-D7D0-434D-94B1-6333900545F3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797" name="Gerade Verbindung mit Pfeil 796">
          <a:extLst>
            <a:ext uri="{FF2B5EF4-FFF2-40B4-BE49-F238E27FC236}">
              <a16:creationId xmlns:a16="http://schemas.microsoft.com/office/drawing/2014/main" id="{B1B15C62-9EDF-4EED-996A-622AF6621D37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798" name="Gerade Verbindung mit Pfeil 797">
          <a:extLst>
            <a:ext uri="{FF2B5EF4-FFF2-40B4-BE49-F238E27FC236}">
              <a16:creationId xmlns:a16="http://schemas.microsoft.com/office/drawing/2014/main" id="{651C8F0F-D9D8-4858-9166-63C945A658C8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799" name="Gerade Verbindung mit Pfeil 798">
          <a:extLst>
            <a:ext uri="{FF2B5EF4-FFF2-40B4-BE49-F238E27FC236}">
              <a16:creationId xmlns:a16="http://schemas.microsoft.com/office/drawing/2014/main" id="{DC76AAAC-49C1-4290-A3F0-976D85263521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00" name="Gerade Verbindung mit Pfeil 799">
          <a:extLst>
            <a:ext uri="{FF2B5EF4-FFF2-40B4-BE49-F238E27FC236}">
              <a16:creationId xmlns:a16="http://schemas.microsoft.com/office/drawing/2014/main" id="{2C028A16-ABE5-4488-A8AC-3D02186468FA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01" name="Gerade Verbindung mit Pfeil 800">
          <a:extLst>
            <a:ext uri="{FF2B5EF4-FFF2-40B4-BE49-F238E27FC236}">
              <a16:creationId xmlns:a16="http://schemas.microsoft.com/office/drawing/2014/main" id="{248D845E-DC5D-4232-8400-84AAC223612D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02" name="Gerade Verbindung mit Pfeil 801">
          <a:extLst>
            <a:ext uri="{FF2B5EF4-FFF2-40B4-BE49-F238E27FC236}">
              <a16:creationId xmlns:a16="http://schemas.microsoft.com/office/drawing/2014/main" id="{A551104F-D335-4807-B94A-314743A0F8F2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03" name="Gerade Verbindung mit Pfeil 802">
          <a:extLst>
            <a:ext uri="{FF2B5EF4-FFF2-40B4-BE49-F238E27FC236}">
              <a16:creationId xmlns:a16="http://schemas.microsoft.com/office/drawing/2014/main" id="{C9313713-A453-4F57-86EA-2A72AD4C62BA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04" name="Gerade Verbindung mit Pfeil 803">
          <a:extLst>
            <a:ext uri="{FF2B5EF4-FFF2-40B4-BE49-F238E27FC236}">
              <a16:creationId xmlns:a16="http://schemas.microsoft.com/office/drawing/2014/main" id="{E033EF0C-0BCA-4A02-8EA5-88C4D24A8992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05" name="Gerade Verbindung mit Pfeil 804">
          <a:extLst>
            <a:ext uri="{FF2B5EF4-FFF2-40B4-BE49-F238E27FC236}">
              <a16:creationId xmlns:a16="http://schemas.microsoft.com/office/drawing/2014/main" id="{AAEE77FC-634C-4423-AD67-91B506EE968B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06" name="Gerade Verbindung mit Pfeil 805">
          <a:extLst>
            <a:ext uri="{FF2B5EF4-FFF2-40B4-BE49-F238E27FC236}">
              <a16:creationId xmlns:a16="http://schemas.microsoft.com/office/drawing/2014/main" id="{8571F174-CB18-4C87-9FBD-D0C4EF92829F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07" name="Gerade Verbindung mit Pfeil 806">
          <a:extLst>
            <a:ext uri="{FF2B5EF4-FFF2-40B4-BE49-F238E27FC236}">
              <a16:creationId xmlns:a16="http://schemas.microsoft.com/office/drawing/2014/main" id="{99BC3A93-DD72-429E-95DD-39995BB57668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08" name="Gerade Verbindung mit Pfeil 807">
          <a:extLst>
            <a:ext uri="{FF2B5EF4-FFF2-40B4-BE49-F238E27FC236}">
              <a16:creationId xmlns:a16="http://schemas.microsoft.com/office/drawing/2014/main" id="{327DFC34-4508-40EC-9107-92D46DBF283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09" name="Gerade Verbindung mit Pfeil 808">
          <a:extLst>
            <a:ext uri="{FF2B5EF4-FFF2-40B4-BE49-F238E27FC236}">
              <a16:creationId xmlns:a16="http://schemas.microsoft.com/office/drawing/2014/main" id="{FF774AA1-A98D-416A-8A00-9ED1A0F6D4B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10" name="Gerade Verbindung mit Pfeil 809">
          <a:extLst>
            <a:ext uri="{FF2B5EF4-FFF2-40B4-BE49-F238E27FC236}">
              <a16:creationId xmlns:a16="http://schemas.microsoft.com/office/drawing/2014/main" id="{AB82936E-4AD4-4EE8-8821-0712BC6B098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11" name="Gerade Verbindung mit Pfeil 810">
          <a:extLst>
            <a:ext uri="{FF2B5EF4-FFF2-40B4-BE49-F238E27FC236}">
              <a16:creationId xmlns:a16="http://schemas.microsoft.com/office/drawing/2014/main" id="{4036C015-8899-42A4-A8D8-6A869014B1F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12" name="Gerade Verbindung mit Pfeil 811">
          <a:extLst>
            <a:ext uri="{FF2B5EF4-FFF2-40B4-BE49-F238E27FC236}">
              <a16:creationId xmlns:a16="http://schemas.microsoft.com/office/drawing/2014/main" id="{790584F1-1AB6-4949-8198-52798F18710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13" name="Gerade Verbindung mit Pfeil 812">
          <a:extLst>
            <a:ext uri="{FF2B5EF4-FFF2-40B4-BE49-F238E27FC236}">
              <a16:creationId xmlns:a16="http://schemas.microsoft.com/office/drawing/2014/main" id="{37C1539C-DD1E-4C67-8B34-F7EBFCD4D3B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14" name="Gerade Verbindung mit Pfeil 813">
          <a:extLst>
            <a:ext uri="{FF2B5EF4-FFF2-40B4-BE49-F238E27FC236}">
              <a16:creationId xmlns:a16="http://schemas.microsoft.com/office/drawing/2014/main" id="{BB1C022A-B748-4E2E-89F9-72F6324D1AA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15" name="Gerade Verbindung mit Pfeil 814">
          <a:extLst>
            <a:ext uri="{FF2B5EF4-FFF2-40B4-BE49-F238E27FC236}">
              <a16:creationId xmlns:a16="http://schemas.microsoft.com/office/drawing/2014/main" id="{003B5F18-A90D-49B3-804C-682FA474ABE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16" name="Gerade Verbindung mit Pfeil 815">
          <a:extLst>
            <a:ext uri="{FF2B5EF4-FFF2-40B4-BE49-F238E27FC236}">
              <a16:creationId xmlns:a16="http://schemas.microsoft.com/office/drawing/2014/main" id="{13599375-13DD-44A4-BBF6-4897258F2D2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17" name="Gerade Verbindung mit Pfeil 816">
          <a:extLst>
            <a:ext uri="{FF2B5EF4-FFF2-40B4-BE49-F238E27FC236}">
              <a16:creationId xmlns:a16="http://schemas.microsoft.com/office/drawing/2014/main" id="{429AF60F-09DD-44F8-B3CD-526F8CE5AA5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18" name="Gerade Verbindung mit Pfeil 817">
          <a:extLst>
            <a:ext uri="{FF2B5EF4-FFF2-40B4-BE49-F238E27FC236}">
              <a16:creationId xmlns:a16="http://schemas.microsoft.com/office/drawing/2014/main" id="{5C7E630D-7758-4866-9C22-DD130A80445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19" name="Gerade Verbindung mit Pfeil 818">
          <a:extLst>
            <a:ext uri="{FF2B5EF4-FFF2-40B4-BE49-F238E27FC236}">
              <a16:creationId xmlns:a16="http://schemas.microsoft.com/office/drawing/2014/main" id="{E6A3253F-B34F-44CF-9C10-F30D5C95EDB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20" name="Gerade Verbindung mit Pfeil 819">
          <a:extLst>
            <a:ext uri="{FF2B5EF4-FFF2-40B4-BE49-F238E27FC236}">
              <a16:creationId xmlns:a16="http://schemas.microsoft.com/office/drawing/2014/main" id="{9CAFA22F-9AAE-4071-B8D8-C97BBB6BE4D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21" name="Gerade Verbindung mit Pfeil 820">
          <a:extLst>
            <a:ext uri="{FF2B5EF4-FFF2-40B4-BE49-F238E27FC236}">
              <a16:creationId xmlns:a16="http://schemas.microsoft.com/office/drawing/2014/main" id="{8596F5E7-06DF-4636-95D1-5A3948A669E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22" name="Gerade Verbindung mit Pfeil 821">
          <a:extLst>
            <a:ext uri="{FF2B5EF4-FFF2-40B4-BE49-F238E27FC236}">
              <a16:creationId xmlns:a16="http://schemas.microsoft.com/office/drawing/2014/main" id="{91102B2C-8288-4ADF-9666-A1EF673CD5C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23" name="Gerade Verbindung mit Pfeil 822">
          <a:extLst>
            <a:ext uri="{FF2B5EF4-FFF2-40B4-BE49-F238E27FC236}">
              <a16:creationId xmlns:a16="http://schemas.microsoft.com/office/drawing/2014/main" id="{B567C8F5-3257-4518-82C7-1F8ADB248B7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24" name="Gerade Verbindung mit Pfeil 823">
          <a:extLst>
            <a:ext uri="{FF2B5EF4-FFF2-40B4-BE49-F238E27FC236}">
              <a16:creationId xmlns:a16="http://schemas.microsoft.com/office/drawing/2014/main" id="{E720D657-8F61-4A75-A215-0FD5A33CC45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25" name="Gerade Verbindung mit Pfeil 824">
          <a:extLst>
            <a:ext uri="{FF2B5EF4-FFF2-40B4-BE49-F238E27FC236}">
              <a16:creationId xmlns:a16="http://schemas.microsoft.com/office/drawing/2014/main" id="{C1FF2960-5066-47A4-B60D-6A8ABC5F83E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26" name="Gerade Verbindung mit Pfeil 825">
          <a:extLst>
            <a:ext uri="{FF2B5EF4-FFF2-40B4-BE49-F238E27FC236}">
              <a16:creationId xmlns:a16="http://schemas.microsoft.com/office/drawing/2014/main" id="{B2691D3E-2027-4294-B3B4-37094029224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27" name="Gerade Verbindung mit Pfeil 826">
          <a:extLst>
            <a:ext uri="{FF2B5EF4-FFF2-40B4-BE49-F238E27FC236}">
              <a16:creationId xmlns:a16="http://schemas.microsoft.com/office/drawing/2014/main" id="{98953241-8F80-4B47-B315-C62205A1659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28" name="Gerade Verbindung mit Pfeil 827">
          <a:extLst>
            <a:ext uri="{FF2B5EF4-FFF2-40B4-BE49-F238E27FC236}">
              <a16:creationId xmlns:a16="http://schemas.microsoft.com/office/drawing/2014/main" id="{0D6B0497-47F0-4815-8960-BE06382D1AB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29" name="Gerade Verbindung mit Pfeil 828">
          <a:extLst>
            <a:ext uri="{FF2B5EF4-FFF2-40B4-BE49-F238E27FC236}">
              <a16:creationId xmlns:a16="http://schemas.microsoft.com/office/drawing/2014/main" id="{647829E9-99DB-4664-97DA-06B3C05714B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30" name="Gerade Verbindung mit Pfeil 829">
          <a:extLst>
            <a:ext uri="{FF2B5EF4-FFF2-40B4-BE49-F238E27FC236}">
              <a16:creationId xmlns:a16="http://schemas.microsoft.com/office/drawing/2014/main" id="{C6528490-FA78-404C-A330-0E18682C657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31" name="Gerade Verbindung mit Pfeil 830">
          <a:extLst>
            <a:ext uri="{FF2B5EF4-FFF2-40B4-BE49-F238E27FC236}">
              <a16:creationId xmlns:a16="http://schemas.microsoft.com/office/drawing/2014/main" id="{1DD53F3C-77B6-4711-B9F5-C570EDEF5C8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32" name="Gerade Verbindung mit Pfeil 831">
          <a:extLst>
            <a:ext uri="{FF2B5EF4-FFF2-40B4-BE49-F238E27FC236}">
              <a16:creationId xmlns:a16="http://schemas.microsoft.com/office/drawing/2014/main" id="{54B1ADB3-DEF2-4783-AF26-CF9E72E1B694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33" name="Gerade Verbindung mit Pfeil 832">
          <a:extLst>
            <a:ext uri="{FF2B5EF4-FFF2-40B4-BE49-F238E27FC236}">
              <a16:creationId xmlns:a16="http://schemas.microsoft.com/office/drawing/2014/main" id="{67D530B1-6FA9-43A6-B42C-03A7CB0A3381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34" name="Gerade Verbindung mit Pfeil 833">
          <a:extLst>
            <a:ext uri="{FF2B5EF4-FFF2-40B4-BE49-F238E27FC236}">
              <a16:creationId xmlns:a16="http://schemas.microsoft.com/office/drawing/2014/main" id="{266B795B-2359-475B-9FDC-CF820364AF3F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35" name="Gerade Verbindung mit Pfeil 834">
          <a:extLst>
            <a:ext uri="{FF2B5EF4-FFF2-40B4-BE49-F238E27FC236}">
              <a16:creationId xmlns:a16="http://schemas.microsoft.com/office/drawing/2014/main" id="{E3A0566B-ADF0-4FE9-B05D-310F65C2FB58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36" name="Gerade Verbindung mit Pfeil 835">
          <a:extLst>
            <a:ext uri="{FF2B5EF4-FFF2-40B4-BE49-F238E27FC236}">
              <a16:creationId xmlns:a16="http://schemas.microsoft.com/office/drawing/2014/main" id="{D5030B94-A9C6-4918-8584-446F88CE254E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37" name="Gerade Verbindung mit Pfeil 836">
          <a:extLst>
            <a:ext uri="{FF2B5EF4-FFF2-40B4-BE49-F238E27FC236}">
              <a16:creationId xmlns:a16="http://schemas.microsoft.com/office/drawing/2014/main" id="{B1D1F7E5-4704-4A6B-A3E9-F9F967011350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38" name="Gerade Verbindung mit Pfeil 837">
          <a:extLst>
            <a:ext uri="{FF2B5EF4-FFF2-40B4-BE49-F238E27FC236}">
              <a16:creationId xmlns:a16="http://schemas.microsoft.com/office/drawing/2014/main" id="{687835FB-41BE-4D43-A4DD-86BF62863538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39" name="Gerade Verbindung mit Pfeil 838">
          <a:extLst>
            <a:ext uri="{FF2B5EF4-FFF2-40B4-BE49-F238E27FC236}">
              <a16:creationId xmlns:a16="http://schemas.microsoft.com/office/drawing/2014/main" id="{6DB6C2A2-C8E9-4F52-9795-84A19F4E6EF9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40" name="Gerade Verbindung mit Pfeil 839">
          <a:extLst>
            <a:ext uri="{FF2B5EF4-FFF2-40B4-BE49-F238E27FC236}">
              <a16:creationId xmlns:a16="http://schemas.microsoft.com/office/drawing/2014/main" id="{01FA9963-6FE8-4E11-BA7A-BFD1C6744A6C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41" name="Gerade Verbindung mit Pfeil 840">
          <a:extLst>
            <a:ext uri="{FF2B5EF4-FFF2-40B4-BE49-F238E27FC236}">
              <a16:creationId xmlns:a16="http://schemas.microsoft.com/office/drawing/2014/main" id="{55AB246D-E9E9-4350-8789-6FBFB2EE7558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42" name="Gerade Verbindung mit Pfeil 841">
          <a:extLst>
            <a:ext uri="{FF2B5EF4-FFF2-40B4-BE49-F238E27FC236}">
              <a16:creationId xmlns:a16="http://schemas.microsoft.com/office/drawing/2014/main" id="{41359140-4861-42DB-AE37-F67DBF7A02F4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36</xdr:row>
      <xdr:rowOff>9525</xdr:rowOff>
    </xdr:from>
    <xdr:to>
      <xdr:col>10</xdr:col>
      <xdr:colOff>371475</xdr:colOff>
      <xdr:row>40</xdr:row>
      <xdr:rowOff>0</xdr:rowOff>
    </xdr:to>
    <xdr:cxnSp macro="">
      <xdr:nvCxnSpPr>
        <xdr:cNvPr id="843" name="Gerade Verbindung mit Pfeil 842">
          <a:extLst>
            <a:ext uri="{FF2B5EF4-FFF2-40B4-BE49-F238E27FC236}">
              <a16:creationId xmlns:a16="http://schemas.microsoft.com/office/drawing/2014/main" id="{336BE486-A796-4AE2-B86B-3BF6FE7CEDAD}"/>
            </a:ext>
          </a:extLst>
        </xdr:cNvPr>
        <xdr:cNvCxnSpPr/>
      </xdr:nvCxnSpPr>
      <xdr:spPr>
        <a:xfrm>
          <a:off x="5686425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44" name="Gerade Verbindung mit Pfeil 843">
          <a:extLst>
            <a:ext uri="{FF2B5EF4-FFF2-40B4-BE49-F238E27FC236}">
              <a16:creationId xmlns:a16="http://schemas.microsoft.com/office/drawing/2014/main" id="{5B8C1825-F2F0-4AFE-9306-082B670A997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45" name="Gerade Verbindung mit Pfeil 844">
          <a:extLst>
            <a:ext uri="{FF2B5EF4-FFF2-40B4-BE49-F238E27FC236}">
              <a16:creationId xmlns:a16="http://schemas.microsoft.com/office/drawing/2014/main" id="{E8944110-312C-4D19-8759-84960814B8E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46" name="Gerade Verbindung mit Pfeil 845">
          <a:extLst>
            <a:ext uri="{FF2B5EF4-FFF2-40B4-BE49-F238E27FC236}">
              <a16:creationId xmlns:a16="http://schemas.microsoft.com/office/drawing/2014/main" id="{918A6458-0E47-4397-A08E-0ADA81A0A50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47" name="Gerade Verbindung mit Pfeil 846">
          <a:extLst>
            <a:ext uri="{FF2B5EF4-FFF2-40B4-BE49-F238E27FC236}">
              <a16:creationId xmlns:a16="http://schemas.microsoft.com/office/drawing/2014/main" id="{DB421C47-53AC-4E01-8AD4-616BE4009A2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48" name="Gerade Verbindung mit Pfeil 847">
          <a:extLst>
            <a:ext uri="{FF2B5EF4-FFF2-40B4-BE49-F238E27FC236}">
              <a16:creationId xmlns:a16="http://schemas.microsoft.com/office/drawing/2014/main" id="{778A3EBE-6DB5-4473-8F22-7A4C244EBC6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49" name="Gerade Verbindung mit Pfeil 848">
          <a:extLst>
            <a:ext uri="{FF2B5EF4-FFF2-40B4-BE49-F238E27FC236}">
              <a16:creationId xmlns:a16="http://schemas.microsoft.com/office/drawing/2014/main" id="{5334AE66-C36F-432B-8F9E-B459125AA26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50" name="Gerade Verbindung mit Pfeil 849">
          <a:extLst>
            <a:ext uri="{FF2B5EF4-FFF2-40B4-BE49-F238E27FC236}">
              <a16:creationId xmlns:a16="http://schemas.microsoft.com/office/drawing/2014/main" id="{FCFBA0A4-978F-4518-8AEB-53A0EFDA871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51" name="Gerade Verbindung mit Pfeil 850">
          <a:extLst>
            <a:ext uri="{FF2B5EF4-FFF2-40B4-BE49-F238E27FC236}">
              <a16:creationId xmlns:a16="http://schemas.microsoft.com/office/drawing/2014/main" id="{DE21A91E-52E3-4F25-8DEC-BEB5A775D26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52" name="Gerade Verbindung mit Pfeil 851">
          <a:extLst>
            <a:ext uri="{FF2B5EF4-FFF2-40B4-BE49-F238E27FC236}">
              <a16:creationId xmlns:a16="http://schemas.microsoft.com/office/drawing/2014/main" id="{0900ADB6-31E9-451C-962E-8D39DE64702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53" name="Gerade Verbindung mit Pfeil 852">
          <a:extLst>
            <a:ext uri="{FF2B5EF4-FFF2-40B4-BE49-F238E27FC236}">
              <a16:creationId xmlns:a16="http://schemas.microsoft.com/office/drawing/2014/main" id="{011CB311-45A8-4490-8A87-EF1256F016B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54" name="Gerade Verbindung mit Pfeil 853">
          <a:extLst>
            <a:ext uri="{FF2B5EF4-FFF2-40B4-BE49-F238E27FC236}">
              <a16:creationId xmlns:a16="http://schemas.microsoft.com/office/drawing/2014/main" id="{F03BF5D1-7D16-47EC-9336-10544B93FFD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55" name="Gerade Verbindung mit Pfeil 854">
          <a:extLst>
            <a:ext uri="{FF2B5EF4-FFF2-40B4-BE49-F238E27FC236}">
              <a16:creationId xmlns:a16="http://schemas.microsoft.com/office/drawing/2014/main" id="{80578129-CC4D-4DE5-8FD4-B29FC79D5D0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56" name="Gerade Verbindung mit Pfeil 855">
          <a:extLst>
            <a:ext uri="{FF2B5EF4-FFF2-40B4-BE49-F238E27FC236}">
              <a16:creationId xmlns:a16="http://schemas.microsoft.com/office/drawing/2014/main" id="{27546738-9BC1-41D6-8C6E-08CC1FA7042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57" name="Gerade Verbindung mit Pfeil 856">
          <a:extLst>
            <a:ext uri="{FF2B5EF4-FFF2-40B4-BE49-F238E27FC236}">
              <a16:creationId xmlns:a16="http://schemas.microsoft.com/office/drawing/2014/main" id="{882CDBD9-6CA1-4AD8-B0EB-FEEC07E1A41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58" name="Gerade Verbindung mit Pfeil 857">
          <a:extLst>
            <a:ext uri="{FF2B5EF4-FFF2-40B4-BE49-F238E27FC236}">
              <a16:creationId xmlns:a16="http://schemas.microsoft.com/office/drawing/2014/main" id="{C8D732CA-8A4A-4179-A8CF-4476F311997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59" name="Gerade Verbindung mit Pfeil 858">
          <a:extLst>
            <a:ext uri="{FF2B5EF4-FFF2-40B4-BE49-F238E27FC236}">
              <a16:creationId xmlns:a16="http://schemas.microsoft.com/office/drawing/2014/main" id="{FB4FE9A7-4CCF-4E92-9FE1-9C45C8546C7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60" name="Gerade Verbindung mit Pfeil 859">
          <a:extLst>
            <a:ext uri="{FF2B5EF4-FFF2-40B4-BE49-F238E27FC236}">
              <a16:creationId xmlns:a16="http://schemas.microsoft.com/office/drawing/2014/main" id="{75C6117F-3A24-4AF7-BD08-8EA6B38A8FA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61" name="Gerade Verbindung mit Pfeil 860">
          <a:extLst>
            <a:ext uri="{FF2B5EF4-FFF2-40B4-BE49-F238E27FC236}">
              <a16:creationId xmlns:a16="http://schemas.microsoft.com/office/drawing/2014/main" id="{9AA972ED-6F6D-41FC-BC5D-E7F6F164C01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62" name="Gerade Verbindung mit Pfeil 861">
          <a:extLst>
            <a:ext uri="{FF2B5EF4-FFF2-40B4-BE49-F238E27FC236}">
              <a16:creationId xmlns:a16="http://schemas.microsoft.com/office/drawing/2014/main" id="{4EF226C4-E425-4004-81EC-AD163123421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63" name="Gerade Verbindung mit Pfeil 862">
          <a:extLst>
            <a:ext uri="{FF2B5EF4-FFF2-40B4-BE49-F238E27FC236}">
              <a16:creationId xmlns:a16="http://schemas.microsoft.com/office/drawing/2014/main" id="{DBC8B34B-1909-4963-8CE0-640B01CAC66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64" name="Gerade Verbindung mit Pfeil 863">
          <a:extLst>
            <a:ext uri="{FF2B5EF4-FFF2-40B4-BE49-F238E27FC236}">
              <a16:creationId xmlns:a16="http://schemas.microsoft.com/office/drawing/2014/main" id="{8733117F-B969-43B8-9ECE-520EDFEAA8B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65" name="Gerade Verbindung mit Pfeil 864">
          <a:extLst>
            <a:ext uri="{FF2B5EF4-FFF2-40B4-BE49-F238E27FC236}">
              <a16:creationId xmlns:a16="http://schemas.microsoft.com/office/drawing/2014/main" id="{9416594D-7EF6-4BC5-96A2-E5216788AF13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66" name="Gerade Verbindung mit Pfeil 865">
          <a:extLst>
            <a:ext uri="{FF2B5EF4-FFF2-40B4-BE49-F238E27FC236}">
              <a16:creationId xmlns:a16="http://schemas.microsoft.com/office/drawing/2014/main" id="{1FB10B42-5427-4A9B-922E-9C9844B5585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67" name="Gerade Verbindung mit Pfeil 866">
          <a:extLst>
            <a:ext uri="{FF2B5EF4-FFF2-40B4-BE49-F238E27FC236}">
              <a16:creationId xmlns:a16="http://schemas.microsoft.com/office/drawing/2014/main" id="{BC4D7C6E-F9DE-42A6-8828-05C892DEC94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68" name="Gerade Verbindung mit Pfeil 867">
          <a:extLst>
            <a:ext uri="{FF2B5EF4-FFF2-40B4-BE49-F238E27FC236}">
              <a16:creationId xmlns:a16="http://schemas.microsoft.com/office/drawing/2014/main" id="{92D9B0E4-54A9-40D0-87F7-57CAC15BB22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69" name="Gerade Verbindung mit Pfeil 868">
          <a:extLst>
            <a:ext uri="{FF2B5EF4-FFF2-40B4-BE49-F238E27FC236}">
              <a16:creationId xmlns:a16="http://schemas.microsoft.com/office/drawing/2014/main" id="{C747E96D-BFBE-4BDE-88FD-E4145E05C20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70" name="Gerade Verbindung mit Pfeil 869">
          <a:extLst>
            <a:ext uri="{FF2B5EF4-FFF2-40B4-BE49-F238E27FC236}">
              <a16:creationId xmlns:a16="http://schemas.microsoft.com/office/drawing/2014/main" id="{E50CF09A-612A-4CE2-8B09-6D66251D232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71" name="Gerade Verbindung mit Pfeil 870">
          <a:extLst>
            <a:ext uri="{FF2B5EF4-FFF2-40B4-BE49-F238E27FC236}">
              <a16:creationId xmlns:a16="http://schemas.microsoft.com/office/drawing/2014/main" id="{E2370D87-0790-4E5D-BE1A-6FEAED509C6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72" name="Gerade Verbindung mit Pfeil 871">
          <a:extLst>
            <a:ext uri="{FF2B5EF4-FFF2-40B4-BE49-F238E27FC236}">
              <a16:creationId xmlns:a16="http://schemas.microsoft.com/office/drawing/2014/main" id="{AA3428F0-7493-4AF3-9B17-8F7897240D5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73" name="Gerade Verbindung mit Pfeil 872">
          <a:extLst>
            <a:ext uri="{FF2B5EF4-FFF2-40B4-BE49-F238E27FC236}">
              <a16:creationId xmlns:a16="http://schemas.microsoft.com/office/drawing/2014/main" id="{358A12B0-810B-425F-AFDB-D12452C976E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74" name="Gerade Verbindung mit Pfeil 873">
          <a:extLst>
            <a:ext uri="{FF2B5EF4-FFF2-40B4-BE49-F238E27FC236}">
              <a16:creationId xmlns:a16="http://schemas.microsoft.com/office/drawing/2014/main" id="{8746D403-662C-4608-BDB7-F47BC7D29AF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75" name="Gerade Verbindung mit Pfeil 874">
          <a:extLst>
            <a:ext uri="{FF2B5EF4-FFF2-40B4-BE49-F238E27FC236}">
              <a16:creationId xmlns:a16="http://schemas.microsoft.com/office/drawing/2014/main" id="{C91DDB76-B012-41C1-BE37-4102B0CC5DE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76" name="Gerade Verbindung mit Pfeil 875">
          <a:extLst>
            <a:ext uri="{FF2B5EF4-FFF2-40B4-BE49-F238E27FC236}">
              <a16:creationId xmlns:a16="http://schemas.microsoft.com/office/drawing/2014/main" id="{82BE4CC5-A9F2-47C9-B7A0-8F09A54D213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77" name="Gerade Verbindung mit Pfeil 876">
          <a:extLst>
            <a:ext uri="{FF2B5EF4-FFF2-40B4-BE49-F238E27FC236}">
              <a16:creationId xmlns:a16="http://schemas.microsoft.com/office/drawing/2014/main" id="{BE33CBDB-8C69-40B3-A9B8-A6DB06FA09A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78" name="Gerade Verbindung mit Pfeil 877">
          <a:extLst>
            <a:ext uri="{FF2B5EF4-FFF2-40B4-BE49-F238E27FC236}">
              <a16:creationId xmlns:a16="http://schemas.microsoft.com/office/drawing/2014/main" id="{5F2B94D5-60C9-4830-95B3-A7C6B088E96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79" name="Gerade Verbindung mit Pfeil 878">
          <a:extLst>
            <a:ext uri="{FF2B5EF4-FFF2-40B4-BE49-F238E27FC236}">
              <a16:creationId xmlns:a16="http://schemas.microsoft.com/office/drawing/2014/main" id="{6A3CB147-BFA1-4A6E-A0EC-ADF44411053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80" name="Gerade Verbindung mit Pfeil 879">
          <a:extLst>
            <a:ext uri="{FF2B5EF4-FFF2-40B4-BE49-F238E27FC236}">
              <a16:creationId xmlns:a16="http://schemas.microsoft.com/office/drawing/2014/main" id="{EC596620-36B8-41C0-A21E-38F198CA5A6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81" name="Gerade Verbindung mit Pfeil 880">
          <a:extLst>
            <a:ext uri="{FF2B5EF4-FFF2-40B4-BE49-F238E27FC236}">
              <a16:creationId xmlns:a16="http://schemas.microsoft.com/office/drawing/2014/main" id="{9CB54E8F-4E67-4A14-A83A-7B5B7A8A3C6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82" name="Gerade Verbindung mit Pfeil 881">
          <a:extLst>
            <a:ext uri="{FF2B5EF4-FFF2-40B4-BE49-F238E27FC236}">
              <a16:creationId xmlns:a16="http://schemas.microsoft.com/office/drawing/2014/main" id="{DB54E2E3-78E5-4836-B5AA-743537D18BB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83" name="Gerade Verbindung mit Pfeil 882">
          <a:extLst>
            <a:ext uri="{FF2B5EF4-FFF2-40B4-BE49-F238E27FC236}">
              <a16:creationId xmlns:a16="http://schemas.microsoft.com/office/drawing/2014/main" id="{A42A31B5-A832-443F-83EF-2DF32AC53F1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84" name="Gerade Verbindung mit Pfeil 883">
          <a:extLst>
            <a:ext uri="{FF2B5EF4-FFF2-40B4-BE49-F238E27FC236}">
              <a16:creationId xmlns:a16="http://schemas.microsoft.com/office/drawing/2014/main" id="{7A9839EE-D7D5-48FB-9161-FFA6CEC750A9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85" name="Gerade Verbindung mit Pfeil 884">
          <a:extLst>
            <a:ext uri="{FF2B5EF4-FFF2-40B4-BE49-F238E27FC236}">
              <a16:creationId xmlns:a16="http://schemas.microsoft.com/office/drawing/2014/main" id="{4A3EABE6-D5D2-4E7B-BBFC-F2F8D652CD7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86" name="Gerade Verbindung mit Pfeil 885">
          <a:extLst>
            <a:ext uri="{FF2B5EF4-FFF2-40B4-BE49-F238E27FC236}">
              <a16:creationId xmlns:a16="http://schemas.microsoft.com/office/drawing/2014/main" id="{8CD8D759-C089-4B14-BA8D-5BB8956E201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87" name="Gerade Verbindung mit Pfeil 886">
          <a:extLst>
            <a:ext uri="{FF2B5EF4-FFF2-40B4-BE49-F238E27FC236}">
              <a16:creationId xmlns:a16="http://schemas.microsoft.com/office/drawing/2014/main" id="{8F59C1A6-9337-48AC-BEA9-D4FD6FF62A8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88" name="Gerade Verbindung mit Pfeil 887">
          <a:extLst>
            <a:ext uri="{FF2B5EF4-FFF2-40B4-BE49-F238E27FC236}">
              <a16:creationId xmlns:a16="http://schemas.microsoft.com/office/drawing/2014/main" id="{A48735F3-CFD6-4964-AC62-BF6D8E44C83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89" name="Gerade Verbindung mit Pfeil 888">
          <a:extLst>
            <a:ext uri="{FF2B5EF4-FFF2-40B4-BE49-F238E27FC236}">
              <a16:creationId xmlns:a16="http://schemas.microsoft.com/office/drawing/2014/main" id="{B34C930A-3DDD-49EC-98F5-A2FE0372024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90" name="Gerade Verbindung mit Pfeil 889">
          <a:extLst>
            <a:ext uri="{FF2B5EF4-FFF2-40B4-BE49-F238E27FC236}">
              <a16:creationId xmlns:a16="http://schemas.microsoft.com/office/drawing/2014/main" id="{B5EFCB54-0B0E-4944-B165-8388DD09F22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91" name="Gerade Verbindung mit Pfeil 890">
          <a:extLst>
            <a:ext uri="{FF2B5EF4-FFF2-40B4-BE49-F238E27FC236}">
              <a16:creationId xmlns:a16="http://schemas.microsoft.com/office/drawing/2014/main" id="{B729E7CC-9CAD-414B-9EBC-F2C1F8083BC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92" name="Gerade Verbindung mit Pfeil 891">
          <a:extLst>
            <a:ext uri="{FF2B5EF4-FFF2-40B4-BE49-F238E27FC236}">
              <a16:creationId xmlns:a16="http://schemas.microsoft.com/office/drawing/2014/main" id="{006A6C6E-E8CF-4E47-8DFF-A4A98C60693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93" name="Gerade Verbindung mit Pfeil 892">
          <a:extLst>
            <a:ext uri="{FF2B5EF4-FFF2-40B4-BE49-F238E27FC236}">
              <a16:creationId xmlns:a16="http://schemas.microsoft.com/office/drawing/2014/main" id="{648A1039-CBF8-4DFC-8FA4-A0D7661B6FD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94" name="Gerade Verbindung mit Pfeil 893">
          <a:extLst>
            <a:ext uri="{FF2B5EF4-FFF2-40B4-BE49-F238E27FC236}">
              <a16:creationId xmlns:a16="http://schemas.microsoft.com/office/drawing/2014/main" id="{7955A3AC-AA37-4171-8FED-5647FD31F01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95" name="Gerade Verbindung mit Pfeil 894">
          <a:extLst>
            <a:ext uri="{FF2B5EF4-FFF2-40B4-BE49-F238E27FC236}">
              <a16:creationId xmlns:a16="http://schemas.microsoft.com/office/drawing/2014/main" id="{AE355EFF-108E-42FE-BEE7-17742AC28E9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96" name="Gerade Verbindung mit Pfeil 895">
          <a:extLst>
            <a:ext uri="{FF2B5EF4-FFF2-40B4-BE49-F238E27FC236}">
              <a16:creationId xmlns:a16="http://schemas.microsoft.com/office/drawing/2014/main" id="{63C8DF0E-0BAF-4E6C-8DC9-EF8A09305BA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97" name="Gerade Verbindung mit Pfeil 896">
          <a:extLst>
            <a:ext uri="{FF2B5EF4-FFF2-40B4-BE49-F238E27FC236}">
              <a16:creationId xmlns:a16="http://schemas.microsoft.com/office/drawing/2014/main" id="{63FE60EC-5682-4B17-9A26-E1F72B72B40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98" name="Gerade Verbindung mit Pfeil 897">
          <a:extLst>
            <a:ext uri="{FF2B5EF4-FFF2-40B4-BE49-F238E27FC236}">
              <a16:creationId xmlns:a16="http://schemas.microsoft.com/office/drawing/2014/main" id="{742C25ED-0993-4A55-9D96-1AC426D3F1D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899" name="Gerade Verbindung mit Pfeil 898">
          <a:extLst>
            <a:ext uri="{FF2B5EF4-FFF2-40B4-BE49-F238E27FC236}">
              <a16:creationId xmlns:a16="http://schemas.microsoft.com/office/drawing/2014/main" id="{DD21273F-AE27-466E-8372-D902781D6C8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00" name="Gerade Verbindung mit Pfeil 899">
          <a:extLst>
            <a:ext uri="{FF2B5EF4-FFF2-40B4-BE49-F238E27FC236}">
              <a16:creationId xmlns:a16="http://schemas.microsoft.com/office/drawing/2014/main" id="{74F87644-16B1-4008-B375-BED9AB1FE35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01" name="Gerade Verbindung mit Pfeil 900">
          <a:extLst>
            <a:ext uri="{FF2B5EF4-FFF2-40B4-BE49-F238E27FC236}">
              <a16:creationId xmlns:a16="http://schemas.microsoft.com/office/drawing/2014/main" id="{38C8E44F-1207-412B-A008-761F4285AF9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02" name="Gerade Verbindung mit Pfeil 901">
          <a:extLst>
            <a:ext uri="{FF2B5EF4-FFF2-40B4-BE49-F238E27FC236}">
              <a16:creationId xmlns:a16="http://schemas.microsoft.com/office/drawing/2014/main" id="{01090E1E-9897-4520-BD26-07C4A2EC01A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03" name="Gerade Verbindung mit Pfeil 902">
          <a:extLst>
            <a:ext uri="{FF2B5EF4-FFF2-40B4-BE49-F238E27FC236}">
              <a16:creationId xmlns:a16="http://schemas.microsoft.com/office/drawing/2014/main" id="{2606B9D6-7F45-45BA-AA72-B5ECA3D63EC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04" name="Gerade Verbindung mit Pfeil 903">
          <a:extLst>
            <a:ext uri="{FF2B5EF4-FFF2-40B4-BE49-F238E27FC236}">
              <a16:creationId xmlns:a16="http://schemas.microsoft.com/office/drawing/2014/main" id="{1B227E1D-B66B-4825-9CE0-D0300B39F60F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05" name="Gerade Verbindung mit Pfeil 904">
          <a:extLst>
            <a:ext uri="{FF2B5EF4-FFF2-40B4-BE49-F238E27FC236}">
              <a16:creationId xmlns:a16="http://schemas.microsoft.com/office/drawing/2014/main" id="{C0E22115-CEF6-43DC-95DC-5728C0664ECD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06" name="Gerade Verbindung mit Pfeil 905">
          <a:extLst>
            <a:ext uri="{FF2B5EF4-FFF2-40B4-BE49-F238E27FC236}">
              <a16:creationId xmlns:a16="http://schemas.microsoft.com/office/drawing/2014/main" id="{146D4208-7562-4A01-8167-688B8E5A6A00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07" name="Gerade Verbindung mit Pfeil 906">
          <a:extLst>
            <a:ext uri="{FF2B5EF4-FFF2-40B4-BE49-F238E27FC236}">
              <a16:creationId xmlns:a16="http://schemas.microsoft.com/office/drawing/2014/main" id="{C0B293DC-2B0C-401C-A57F-36E10FDF2B4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08" name="Gerade Verbindung mit Pfeil 907">
          <a:extLst>
            <a:ext uri="{FF2B5EF4-FFF2-40B4-BE49-F238E27FC236}">
              <a16:creationId xmlns:a16="http://schemas.microsoft.com/office/drawing/2014/main" id="{0BC8A2FE-CC4F-4465-A404-C82237D06A7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09" name="Gerade Verbindung mit Pfeil 908">
          <a:extLst>
            <a:ext uri="{FF2B5EF4-FFF2-40B4-BE49-F238E27FC236}">
              <a16:creationId xmlns:a16="http://schemas.microsoft.com/office/drawing/2014/main" id="{747EA447-F44B-4C7A-94B8-52D6FFCFDFD6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10" name="Gerade Verbindung mit Pfeil 909">
          <a:extLst>
            <a:ext uri="{FF2B5EF4-FFF2-40B4-BE49-F238E27FC236}">
              <a16:creationId xmlns:a16="http://schemas.microsoft.com/office/drawing/2014/main" id="{81F3C1AA-3195-47A0-8A6C-961D38395AA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11" name="Gerade Verbindung mit Pfeil 910">
          <a:extLst>
            <a:ext uri="{FF2B5EF4-FFF2-40B4-BE49-F238E27FC236}">
              <a16:creationId xmlns:a16="http://schemas.microsoft.com/office/drawing/2014/main" id="{CD6CB238-9EDB-4CCE-B8C5-4CB89251E334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12" name="Gerade Verbindung mit Pfeil 911">
          <a:extLst>
            <a:ext uri="{FF2B5EF4-FFF2-40B4-BE49-F238E27FC236}">
              <a16:creationId xmlns:a16="http://schemas.microsoft.com/office/drawing/2014/main" id="{E8A64C9D-EAF7-4C0D-82E9-6F5A0ACFBBF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13" name="Gerade Verbindung mit Pfeil 912">
          <a:extLst>
            <a:ext uri="{FF2B5EF4-FFF2-40B4-BE49-F238E27FC236}">
              <a16:creationId xmlns:a16="http://schemas.microsoft.com/office/drawing/2014/main" id="{61B4B0DC-9840-4CD5-AC09-13A86156792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14" name="Gerade Verbindung mit Pfeil 913">
          <a:extLst>
            <a:ext uri="{FF2B5EF4-FFF2-40B4-BE49-F238E27FC236}">
              <a16:creationId xmlns:a16="http://schemas.microsoft.com/office/drawing/2014/main" id="{8A0D0366-F5A7-4171-8039-0713095014CC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15" name="Gerade Verbindung mit Pfeil 914">
          <a:extLst>
            <a:ext uri="{FF2B5EF4-FFF2-40B4-BE49-F238E27FC236}">
              <a16:creationId xmlns:a16="http://schemas.microsoft.com/office/drawing/2014/main" id="{1170943E-7123-4989-89A2-26A3E52CBB85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16" name="Gerade Verbindung mit Pfeil 915">
          <a:extLst>
            <a:ext uri="{FF2B5EF4-FFF2-40B4-BE49-F238E27FC236}">
              <a16:creationId xmlns:a16="http://schemas.microsoft.com/office/drawing/2014/main" id="{2802FB48-CFBD-4C06-9E00-AE9093B79E0A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17" name="Gerade Verbindung mit Pfeil 916">
          <a:extLst>
            <a:ext uri="{FF2B5EF4-FFF2-40B4-BE49-F238E27FC236}">
              <a16:creationId xmlns:a16="http://schemas.microsoft.com/office/drawing/2014/main" id="{A9A01B77-6384-4873-912F-9BDA1C21968B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18" name="Gerade Verbindung mit Pfeil 917">
          <a:extLst>
            <a:ext uri="{FF2B5EF4-FFF2-40B4-BE49-F238E27FC236}">
              <a16:creationId xmlns:a16="http://schemas.microsoft.com/office/drawing/2014/main" id="{C02D3D6D-FA37-4FB2-A8A4-36F5D3E9CEC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19" name="Gerade Verbindung mit Pfeil 918">
          <a:extLst>
            <a:ext uri="{FF2B5EF4-FFF2-40B4-BE49-F238E27FC236}">
              <a16:creationId xmlns:a16="http://schemas.microsoft.com/office/drawing/2014/main" id="{9D5CD866-6157-48C4-AAF1-D08206EC28D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20" name="Gerade Verbindung mit Pfeil 919">
          <a:extLst>
            <a:ext uri="{FF2B5EF4-FFF2-40B4-BE49-F238E27FC236}">
              <a16:creationId xmlns:a16="http://schemas.microsoft.com/office/drawing/2014/main" id="{5886F60D-BB3C-4725-82CC-263DF4DA776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21" name="Gerade Verbindung mit Pfeil 920">
          <a:extLst>
            <a:ext uri="{FF2B5EF4-FFF2-40B4-BE49-F238E27FC236}">
              <a16:creationId xmlns:a16="http://schemas.microsoft.com/office/drawing/2014/main" id="{2E773F1E-E0D1-4EE8-8D36-6D88B200C57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22" name="Gerade Verbindung mit Pfeil 921">
          <a:extLst>
            <a:ext uri="{FF2B5EF4-FFF2-40B4-BE49-F238E27FC236}">
              <a16:creationId xmlns:a16="http://schemas.microsoft.com/office/drawing/2014/main" id="{6AB3064A-C876-4641-BFC9-6944801D246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23" name="Gerade Verbindung mit Pfeil 922">
          <a:extLst>
            <a:ext uri="{FF2B5EF4-FFF2-40B4-BE49-F238E27FC236}">
              <a16:creationId xmlns:a16="http://schemas.microsoft.com/office/drawing/2014/main" id="{94D6CCA3-7267-4AC1-9C56-3B87A8874B42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24" name="Gerade Verbindung mit Pfeil 923">
          <a:extLst>
            <a:ext uri="{FF2B5EF4-FFF2-40B4-BE49-F238E27FC236}">
              <a16:creationId xmlns:a16="http://schemas.microsoft.com/office/drawing/2014/main" id="{D9F3878A-300C-41EB-81AD-D68031A6695E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25" name="Gerade Verbindung mit Pfeil 924">
          <a:extLst>
            <a:ext uri="{FF2B5EF4-FFF2-40B4-BE49-F238E27FC236}">
              <a16:creationId xmlns:a16="http://schemas.microsoft.com/office/drawing/2014/main" id="{C6974BA6-7E99-4E71-AC5A-EB16E4ECD5A7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26" name="Gerade Verbindung mit Pfeil 925">
          <a:extLst>
            <a:ext uri="{FF2B5EF4-FFF2-40B4-BE49-F238E27FC236}">
              <a16:creationId xmlns:a16="http://schemas.microsoft.com/office/drawing/2014/main" id="{73FA25F5-4AF9-4C18-9031-7DEED744BE71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371475</xdr:colOff>
      <xdr:row>36</xdr:row>
      <xdr:rowOff>9525</xdr:rowOff>
    </xdr:from>
    <xdr:to>
      <xdr:col>12</xdr:col>
      <xdr:colOff>371475</xdr:colOff>
      <xdr:row>40</xdr:row>
      <xdr:rowOff>0</xdr:rowOff>
    </xdr:to>
    <xdr:cxnSp macro="">
      <xdr:nvCxnSpPr>
        <xdr:cNvPr id="927" name="Gerade Verbindung mit Pfeil 926">
          <a:extLst>
            <a:ext uri="{FF2B5EF4-FFF2-40B4-BE49-F238E27FC236}">
              <a16:creationId xmlns:a16="http://schemas.microsoft.com/office/drawing/2014/main" id="{F4E8254A-9B80-4B74-B58E-13DD15B30278}"/>
            </a:ext>
          </a:extLst>
        </xdr:cNvPr>
        <xdr:cNvCxnSpPr/>
      </xdr:nvCxnSpPr>
      <xdr:spPr>
        <a:xfrm>
          <a:off x="6686550" y="485775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87"/>
  <sheetViews>
    <sheetView tabSelected="1" workbookViewId="0">
      <selection activeCell="C3" sqref="C3:F3"/>
    </sheetView>
  </sheetViews>
  <sheetFormatPr baseColWidth="10" defaultRowHeight="12.75" x14ac:dyDescent="0.2"/>
  <cols>
    <col min="1" max="1" width="2.28515625" customWidth="1"/>
    <col min="2" max="2" width="3.7109375" customWidth="1"/>
    <col min="3" max="3" width="9.140625" customWidth="1"/>
    <col min="4" max="4" width="18.7109375" customWidth="1"/>
    <col min="5" max="5" width="10.7109375" customWidth="1"/>
    <col min="6" max="6" width="4.28515625" style="17" customWidth="1"/>
    <col min="7" max="7" width="10.7109375" customWidth="1"/>
    <col min="8" max="8" width="5.140625" customWidth="1"/>
    <col min="9" max="9" width="10.140625" customWidth="1"/>
    <col min="10" max="10" width="4.85546875" customWidth="1"/>
    <col min="11" max="11" width="10.140625" customWidth="1"/>
    <col min="12" max="12" width="4.85546875" customWidth="1"/>
    <col min="13" max="13" width="10.42578125" customWidth="1"/>
    <col min="14" max="14" width="1.42578125" customWidth="1"/>
    <col min="17" max="17" width="11.42578125" hidden="1" customWidth="1"/>
    <col min="18" max="18" width="18.42578125" hidden="1" customWidth="1"/>
    <col min="19" max="19" width="11.42578125" style="93" hidden="1" customWidth="1"/>
    <col min="20" max="20" width="11.42578125" hidden="1" customWidth="1"/>
    <col min="21" max="21" width="11.42578125" customWidth="1"/>
  </cols>
  <sheetData>
    <row r="1" spans="1:19" x14ac:dyDescent="0.2">
      <c r="A1" s="38"/>
      <c r="B1" s="39" t="s">
        <v>40</v>
      </c>
      <c r="C1" s="39"/>
      <c r="D1" s="39"/>
      <c r="E1" s="40"/>
      <c r="F1" s="40"/>
      <c r="G1" s="40"/>
      <c r="H1" s="40"/>
      <c r="I1" s="40"/>
      <c r="J1" s="40"/>
      <c r="K1" s="40"/>
      <c r="L1" s="40"/>
      <c r="M1" s="40"/>
      <c r="N1" s="41"/>
    </row>
    <row r="2" spans="1:19" x14ac:dyDescent="0.2">
      <c r="A2" s="42"/>
      <c r="B2" s="9" t="s">
        <v>35</v>
      </c>
      <c r="C2" s="9"/>
      <c r="D2" s="9"/>
      <c r="E2" s="4"/>
      <c r="F2" s="4"/>
      <c r="G2" s="4"/>
      <c r="H2" s="4"/>
      <c r="I2" s="4"/>
      <c r="J2" s="4"/>
      <c r="K2" s="4"/>
      <c r="L2" s="4"/>
      <c r="M2" s="4"/>
      <c r="N2" s="43"/>
    </row>
    <row r="3" spans="1:19" s="6" customFormat="1" ht="18" customHeight="1" x14ac:dyDescent="0.2">
      <c r="A3" s="144" t="s">
        <v>0</v>
      </c>
      <c r="B3" s="145"/>
      <c r="C3" s="146"/>
      <c r="D3" s="147"/>
      <c r="E3" s="147"/>
      <c r="F3" s="148"/>
      <c r="G3" s="64" t="s">
        <v>1</v>
      </c>
      <c r="H3" s="146"/>
      <c r="I3" s="147"/>
      <c r="J3" s="147"/>
      <c r="K3" s="147"/>
      <c r="L3" s="147"/>
      <c r="M3" s="148"/>
      <c r="N3" s="45"/>
      <c r="S3" s="94"/>
    </row>
    <row r="4" spans="1:19" s="6" customFormat="1" ht="5.25" customHeight="1" x14ac:dyDescent="0.2">
      <c r="A4" s="91"/>
      <c r="B4" s="92"/>
      <c r="C4" s="8"/>
      <c r="D4" s="8"/>
      <c r="E4" s="64"/>
      <c r="F4" s="92"/>
      <c r="G4" s="92"/>
      <c r="H4" s="64"/>
      <c r="I4" s="64"/>
      <c r="J4" s="87"/>
      <c r="K4" s="64"/>
      <c r="L4" s="87"/>
      <c r="M4" s="87"/>
      <c r="N4" s="45"/>
      <c r="S4" s="94"/>
    </row>
    <row r="5" spans="1:19" s="6" customFormat="1" ht="18" customHeight="1" x14ac:dyDescent="0.2">
      <c r="A5" s="91" t="s">
        <v>38</v>
      </c>
      <c r="B5" s="92"/>
      <c r="C5" s="8"/>
      <c r="D5" s="146"/>
      <c r="E5" s="147"/>
      <c r="F5" s="147"/>
      <c r="G5" s="147"/>
      <c r="H5" s="147"/>
      <c r="I5" s="147"/>
      <c r="J5" s="147"/>
      <c r="K5" s="147"/>
      <c r="L5" s="147"/>
      <c r="M5" s="148"/>
      <c r="N5" s="45"/>
      <c r="S5" s="94"/>
    </row>
    <row r="6" spans="1:19" s="6" customFormat="1" ht="5.25" customHeight="1" x14ac:dyDescent="0.2">
      <c r="A6" s="91"/>
      <c r="B6" s="92"/>
      <c r="C6" s="8"/>
      <c r="D6" s="8"/>
      <c r="E6" s="64"/>
      <c r="F6" s="92"/>
      <c r="G6" s="92"/>
      <c r="H6" s="64"/>
      <c r="I6" s="64"/>
      <c r="J6" s="87"/>
      <c r="K6" s="64"/>
      <c r="L6" s="87"/>
      <c r="M6" s="87"/>
      <c r="N6" s="45"/>
      <c r="S6" s="94"/>
    </row>
    <row r="7" spans="1:19" s="6" customFormat="1" ht="18" customHeight="1" x14ac:dyDescent="0.2">
      <c r="A7" s="91" t="s">
        <v>39</v>
      </c>
      <c r="B7" s="92"/>
      <c r="C7" s="8"/>
      <c r="D7" s="146"/>
      <c r="E7" s="147"/>
      <c r="F7" s="147"/>
      <c r="G7" s="147"/>
      <c r="H7" s="147"/>
      <c r="I7" s="147"/>
      <c r="J7" s="147"/>
      <c r="K7" s="147"/>
      <c r="L7" s="147"/>
      <c r="M7" s="148"/>
      <c r="N7" s="45"/>
      <c r="S7" s="94"/>
    </row>
    <row r="8" spans="1:19" s="6" customFormat="1" ht="5.25" customHeight="1" thickBot="1" x14ac:dyDescent="0.25">
      <c r="A8" s="65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7"/>
      <c r="S8" s="94"/>
    </row>
    <row r="9" spans="1:19" ht="13.5" thickBot="1" x14ac:dyDescent="0.25"/>
    <row r="10" spans="1:19" s="3" customFormat="1" x14ac:dyDescent="0.2">
      <c r="A10" s="38"/>
      <c r="B10" s="51" t="s">
        <v>29</v>
      </c>
      <c r="C10" s="39"/>
      <c r="D10" s="40"/>
      <c r="E10" s="40"/>
      <c r="F10" s="52"/>
      <c r="G10" s="40"/>
      <c r="H10" s="40"/>
      <c r="I10" s="40"/>
      <c r="J10" s="40"/>
      <c r="K10" s="40"/>
      <c r="L10" s="40"/>
      <c r="M10" s="40"/>
      <c r="N10" s="41"/>
      <c r="S10" s="95"/>
    </row>
    <row r="11" spans="1:19" x14ac:dyDescent="0.2">
      <c r="A11" s="42"/>
      <c r="B11" s="13" t="s">
        <v>44</v>
      </c>
      <c r="C11" s="9"/>
      <c r="D11" s="4"/>
      <c r="E11" s="4"/>
      <c r="F11" s="14"/>
      <c r="G11" s="4"/>
      <c r="H11" s="4"/>
      <c r="I11" s="35"/>
      <c r="J11" s="34"/>
      <c r="K11" s="35"/>
      <c r="L11" s="34"/>
      <c r="M11" s="34"/>
      <c r="N11" s="43"/>
    </row>
    <row r="12" spans="1:19" s="1" customFormat="1" ht="13.5" customHeight="1" x14ac:dyDescent="0.2">
      <c r="A12" s="53"/>
      <c r="B12" s="90"/>
      <c r="C12" s="90"/>
      <c r="D12" s="90"/>
      <c r="E12" s="141" t="s">
        <v>10</v>
      </c>
      <c r="F12" s="141"/>
      <c r="G12" s="141"/>
      <c r="H12" s="90"/>
      <c r="I12" s="142"/>
      <c r="J12" s="142"/>
      <c r="K12" s="96"/>
      <c r="L12" s="97"/>
      <c r="M12" s="97"/>
      <c r="N12" s="98"/>
      <c r="S12" s="99"/>
    </row>
    <row r="13" spans="1:19" ht="3.75" customHeight="1" x14ac:dyDescent="0.2">
      <c r="A13" s="48"/>
      <c r="B13" s="5"/>
      <c r="C13" s="5"/>
      <c r="D13" s="5"/>
      <c r="E13" s="5"/>
      <c r="F13" s="16"/>
      <c r="G13" s="5"/>
      <c r="H13" s="5"/>
      <c r="I13" s="5"/>
      <c r="J13" s="5"/>
      <c r="K13" s="5"/>
      <c r="L13" s="5"/>
      <c r="M13" s="5"/>
      <c r="N13" s="49"/>
    </row>
    <row r="14" spans="1:19" ht="3.75" customHeight="1" x14ac:dyDescent="0.2">
      <c r="A14" s="46"/>
      <c r="B14" s="3"/>
      <c r="C14" s="3"/>
      <c r="D14" s="3"/>
      <c r="E14" s="3"/>
      <c r="F14" s="12"/>
      <c r="G14" s="3"/>
      <c r="H14" s="3"/>
      <c r="I14" s="3"/>
      <c r="J14" s="3"/>
      <c r="K14" s="3"/>
      <c r="L14" s="3"/>
      <c r="M14" s="3"/>
      <c r="N14" s="47"/>
    </row>
    <row r="15" spans="1:19" x14ac:dyDescent="0.2">
      <c r="A15" s="46"/>
      <c r="B15" s="10" t="s">
        <v>30</v>
      </c>
      <c r="C15" s="3"/>
      <c r="D15" s="3"/>
      <c r="E15" s="3"/>
      <c r="F15" s="12"/>
      <c r="G15" s="3"/>
      <c r="H15" s="3"/>
      <c r="I15" s="3"/>
      <c r="J15" s="3"/>
      <c r="K15" s="3"/>
      <c r="L15" s="3"/>
      <c r="M15" s="3"/>
      <c r="N15" s="47"/>
    </row>
    <row r="16" spans="1:19" ht="15" customHeight="1" x14ac:dyDescent="0.2">
      <c r="A16" s="46"/>
      <c r="B16" s="90" t="s">
        <v>2</v>
      </c>
      <c r="C16" s="3"/>
      <c r="D16" s="3"/>
      <c r="E16" s="3"/>
      <c r="F16" s="12"/>
      <c r="G16" s="3"/>
      <c r="H16" s="90"/>
      <c r="I16" s="142"/>
      <c r="J16" s="142"/>
      <c r="K16" s="96"/>
      <c r="L16" s="97"/>
      <c r="M16" s="97"/>
      <c r="N16" s="100"/>
    </row>
    <row r="17" spans="1:19" s="1" customFormat="1" ht="6" customHeight="1" x14ac:dyDescent="0.2">
      <c r="A17" s="53"/>
      <c r="B17" s="90"/>
      <c r="C17" s="90"/>
      <c r="D17" s="90"/>
      <c r="E17" s="90"/>
      <c r="F17" s="15"/>
      <c r="G17" s="90"/>
      <c r="H17" s="90"/>
      <c r="I17" s="90"/>
      <c r="J17" s="90"/>
      <c r="K17" s="90"/>
      <c r="L17" s="90"/>
      <c r="M17" s="90"/>
      <c r="N17" s="54"/>
      <c r="S17" s="99"/>
    </row>
    <row r="18" spans="1:19" ht="15" customHeight="1" x14ac:dyDescent="0.2">
      <c r="A18" s="46"/>
      <c r="B18" s="90" t="s">
        <v>3</v>
      </c>
      <c r="C18" s="3"/>
      <c r="D18" s="3"/>
      <c r="E18" s="143"/>
      <c r="F18" s="143"/>
      <c r="G18" s="143"/>
      <c r="H18" s="143"/>
      <c r="I18" s="143"/>
      <c r="J18" s="143"/>
      <c r="K18" s="143"/>
      <c r="L18" s="143"/>
      <c r="M18" s="143"/>
      <c r="N18" s="47"/>
    </row>
    <row r="19" spans="1:19" ht="3.75" customHeight="1" x14ac:dyDescent="0.2">
      <c r="A19" s="48"/>
      <c r="B19" s="5"/>
      <c r="C19" s="5"/>
      <c r="D19" s="5"/>
      <c r="E19" s="5"/>
      <c r="F19" s="16"/>
      <c r="G19" s="5"/>
      <c r="H19" s="5"/>
      <c r="I19" s="5"/>
      <c r="J19" s="5"/>
      <c r="K19" s="5"/>
      <c r="L19" s="5"/>
      <c r="M19" s="5"/>
      <c r="N19" s="49"/>
    </row>
    <row r="20" spans="1:19" x14ac:dyDescent="0.2">
      <c r="A20" s="46"/>
      <c r="B20" s="10" t="s">
        <v>31</v>
      </c>
      <c r="C20" s="3"/>
      <c r="D20" s="3"/>
      <c r="E20" s="3"/>
      <c r="F20" s="12"/>
      <c r="G20" s="3"/>
      <c r="H20" s="3"/>
      <c r="I20" s="3"/>
      <c r="J20" s="3"/>
      <c r="K20" s="3"/>
      <c r="L20" s="3"/>
      <c r="M20" s="3"/>
      <c r="N20" s="47"/>
    </row>
    <row r="21" spans="1:19" s="6" customFormat="1" ht="15" customHeight="1" x14ac:dyDescent="0.2">
      <c r="A21" s="55"/>
      <c r="B21" s="13" t="s">
        <v>32</v>
      </c>
      <c r="C21" s="18"/>
      <c r="D21" s="18"/>
      <c r="E21" s="18"/>
      <c r="F21" s="19"/>
      <c r="G21" s="18"/>
      <c r="H21" s="18"/>
      <c r="I21" s="18"/>
      <c r="J21" s="18"/>
      <c r="K21" s="18"/>
      <c r="L21" s="18"/>
      <c r="M21" s="18"/>
      <c r="N21" s="56"/>
      <c r="S21" s="94"/>
    </row>
    <row r="22" spans="1:19" s="6" customFormat="1" ht="4.5" customHeight="1" x14ac:dyDescent="0.2">
      <c r="A22" s="44"/>
      <c r="B22" s="11"/>
      <c r="C22" s="8"/>
      <c r="D22" s="8"/>
      <c r="E22" s="8"/>
      <c r="F22" s="20"/>
      <c r="G22" s="8"/>
      <c r="H22" s="8"/>
      <c r="I22" s="8"/>
      <c r="J22" s="8"/>
      <c r="K22" s="8"/>
      <c r="L22" s="8"/>
      <c r="M22" s="8"/>
      <c r="N22" s="45"/>
      <c r="S22" s="94"/>
    </row>
    <row r="23" spans="1:19" s="1" customFormat="1" ht="15" customHeight="1" x14ac:dyDescent="0.2">
      <c r="A23" s="53"/>
      <c r="B23" s="101"/>
      <c r="C23" s="90" t="s">
        <v>4</v>
      </c>
      <c r="D23" s="90"/>
      <c r="E23" s="102"/>
      <c r="F23" s="15"/>
      <c r="G23" s="90" t="s">
        <v>37</v>
      </c>
      <c r="H23" s="90"/>
      <c r="I23" s="90"/>
      <c r="J23" s="90"/>
      <c r="K23" s="25" t="s">
        <v>63</v>
      </c>
      <c r="L23" s="139"/>
      <c r="M23" s="140"/>
      <c r="N23" s="54"/>
      <c r="S23" s="99"/>
    </row>
    <row r="24" spans="1:19" ht="4.5" customHeight="1" x14ac:dyDescent="0.2">
      <c r="A24" s="46"/>
      <c r="B24" s="3"/>
      <c r="C24" s="3"/>
      <c r="D24" s="3"/>
      <c r="E24" s="3"/>
      <c r="F24" s="12"/>
      <c r="G24" s="3"/>
      <c r="H24" s="3"/>
      <c r="I24" s="3"/>
      <c r="J24" s="3"/>
      <c r="K24" s="3"/>
      <c r="L24" s="3"/>
      <c r="M24" s="3"/>
      <c r="N24" s="47"/>
    </row>
    <row r="25" spans="1:19" s="1" customFormat="1" ht="15" customHeight="1" x14ac:dyDescent="0.2">
      <c r="A25" s="53"/>
      <c r="B25" s="101"/>
      <c r="C25" s="90" t="s">
        <v>5</v>
      </c>
      <c r="D25" s="90"/>
      <c r="E25" s="102"/>
      <c r="F25" s="15"/>
      <c r="G25" s="90" t="s">
        <v>6</v>
      </c>
      <c r="H25" s="90"/>
      <c r="I25" s="90"/>
      <c r="J25" s="90"/>
      <c r="K25" s="90"/>
      <c r="L25" s="90"/>
      <c r="M25" s="90"/>
      <c r="N25" s="54"/>
      <c r="S25" s="99"/>
    </row>
    <row r="26" spans="1:19" ht="4.5" customHeight="1" x14ac:dyDescent="0.2">
      <c r="A26" s="46"/>
      <c r="B26" s="5"/>
      <c r="C26" s="5"/>
      <c r="D26" s="5"/>
      <c r="E26" s="5"/>
      <c r="F26" s="16"/>
      <c r="G26" s="5"/>
      <c r="H26" s="5"/>
      <c r="I26" s="5"/>
      <c r="J26" s="5"/>
      <c r="K26" s="5"/>
      <c r="L26" s="5"/>
      <c r="M26" s="5"/>
      <c r="N26" s="49"/>
    </row>
    <row r="27" spans="1:19" ht="3.75" customHeight="1" x14ac:dyDescent="0.2">
      <c r="A27" s="46"/>
      <c r="B27" s="3"/>
      <c r="C27" s="3"/>
      <c r="D27" s="3"/>
      <c r="E27" s="3"/>
      <c r="F27" s="12"/>
      <c r="G27" s="3"/>
      <c r="H27" s="3"/>
      <c r="I27" s="3"/>
      <c r="J27" s="3"/>
      <c r="K27" s="3"/>
      <c r="L27" s="3"/>
      <c r="M27" s="3"/>
      <c r="N27" s="47"/>
    </row>
    <row r="28" spans="1:19" x14ac:dyDescent="0.2">
      <c r="A28" s="46"/>
      <c r="B28" s="11" t="s">
        <v>33</v>
      </c>
      <c r="C28" s="3"/>
      <c r="D28" s="3"/>
      <c r="E28" s="3"/>
      <c r="F28" s="12"/>
      <c r="G28" s="3"/>
      <c r="H28" s="3"/>
      <c r="I28" s="3"/>
      <c r="J28" s="3"/>
      <c r="K28" s="3"/>
      <c r="L28" s="3"/>
      <c r="M28" s="3"/>
      <c r="N28" s="47"/>
    </row>
    <row r="29" spans="1:19" s="1" customFormat="1" ht="15" customHeight="1" x14ac:dyDescent="0.2">
      <c r="A29" s="53"/>
      <c r="B29" s="101"/>
      <c r="C29" s="90" t="s">
        <v>7</v>
      </c>
      <c r="D29" s="90"/>
      <c r="E29" s="103">
        <v>40</v>
      </c>
      <c r="F29" s="15"/>
      <c r="G29" s="90" t="s">
        <v>41</v>
      </c>
      <c r="H29" s="90"/>
      <c r="I29" s="90"/>
      <c r="J29" s="90"/>
      <c r="K29" s="90"/>
      <c r="L29" s="90"/>
      <c r="M29" s="90"/>
      <c r="N29" s="54"/>
      <c r="S29" s="99"/>
    </row>
    <row r="30" spans="1:19" ht="4.5" customHeight="1" x14ac:dyDescent="0.2">
      <c r="A30" s="48"/>
      <c r="B30" s="5"/>
      <c r="C30" s="5"/>
      <c r="D30" s="5"/>
      <c r="E30" s="5"/>
      <c r="F30" s="16"/>
      <c r="G30" s="5"/>
      <c r="H30" s="5"/>
      <c r="I30" s="5"/>
      <c r="J30" s="5"/>
      <c r="K30" s="5"/>
      <c r="L30" s="5"/>
      <c r="M30" s="5"/>
      <c r="N30" s="49"/>
    </row>
    <row r="31" spans="1:19" s="3" customFormat="1" x14ac:dyDescent="0.2">
      <c r="A31" s="46"/>
      <c r="B31" s="10" t="s">
        <v>34</v>
      </c>
      <c r="F31" s="12"/>
      <c r="N31" s="47"/>
      <c r="S31" s="95"/>
    </row>
    <row r="32" spans="1:19" s="6" customFormat="1" ht="15" customHeight="1" x14ac:dyDescent="0.2">
      <c r="A32" s="55"/>
      <c r="B32" s="13" t="s">
        <v>8</v>
      </c>
      <c r="C32" s="18"/>
      <c r="D32" s="18"/>
      <c r="E32" s="18"/>
      <c r="F32" s="19"/>
      <c r="G32" s="18"/>
      <c r="H32" s="18"/>
      <c r="I32" s="18"/>
      <c r="J32" s="18"/>
      <c r="K32" s="18"/>
      <c r="L32" s="18"/>
      <c r="M32" s="18"/>
      <c r="N32" s="56"/>
      <c r="S32" s="94"/>
    </row>
    <row r="33" spans="1:20" s="6" customFormat="1" ht="3.75" customHeight="1" x14ac:dyDescent="0.2">
      <c r="A33" s="44"/>
      <c r="B33" s="8"/>
      <c r="C33" s="8"/>
      <c r="D33" s="8"/>
      <c r="E33" s="8"/>
      <c r="F33" s="20"/>
      <c r="G33" s="8"/>
      <c r="H33" s="8"/>
      <c r="I33" s="8"/>
      <c r="J33" s="8"/>
      <c r="K33" s="8"/>
      <c r="L33" s="8"/>
      <c r="M33" s="8"/>
      <c r="N33" s="45"/>
      <c r="S33" s="94"/>
    </row>
    <row r="34" spans="1:20" x14ac:dyDescent="0.2">
      <c r="A34" s="46"/>
      <c r="B34" s="3"/>
      <c r="C34" s="3"/>
      <c r="D34" s="21" t="s">
        <v>9</v>
      </c>
      <c r="E34" s="104"/>
      <c r="F34" s="105"/>
      <c r="G34" s="104"/>
      <c r="H34" s="3"/>
      <c r="I34" s="104"/>
      <c r="J34" s="3"/>
      <c r="K34" s="104"/>
      <c r="L34" s="3"/>
      <c r="M34" s="151" t="s">
        <v>27</v>
      </c>
      <c r="N34" s="47"/>
    </row>
    <row r="35" spans="1:20" s="1" customFormat="1" ht="11.25" x14ac:dyDescent="0.2">
      <c r="A35" s="53"/>
      <c r="B35" s="90" t="s">
        <v>10</v>
      </c>
      <c r="C35" s="90"/>
      <c r="D35" s="90"/>
      <c r="E35" s="103"/>
      <c r="F35" s="15"/>
      <c r="G35" s="106"/>
      <c r="H35" s="90"/>
      <c r="I35" s="106"/>
      <c r="J35" s="90"/>
      <c r="K35" s="106"/>
      <c r="L35" s="90"/>
      <c r="M35" s="152"/>
      <c r="N35" s="54"/>
      <c r="S35" s="99"/>
    </row>
    <row r="36" spans="1:20" s="1" customFormat="1" ht="11.25" x14ac:dyDescent="0.2">
      <c r="A36" s="53"/>
      <c r="B36" s="90" t="s">
        <v>65</v>
      </c>
      <c r="C36" s="90"/>
      <c r="D36" s="90"/>
      <c r="E36" s="103"/>
      <c r="F36" s="15"/>
      <c r="G36" s="106"/>
      <c r="H36" s="90"/>
      <c r="I36" s="106"/>
      <c r="J36" s="90"/>
      <c r="K36" s="106"/>
      <c r="L36" s="90"/>
      <c r="M36" s="153"/>
      <c r="N36" s="54"/>
      <c r="S36" s="99"/>
    </row>
    <row r="37" spans="1:20" s="1" customFormat="1" ht="3.75" customHeight="1" x14ac:dyDescent="0.2">
      <c r="A37" s="57"/>
      <c r="B37" s="2"/>
      <c r="C37" s="2"/>
      <c r="D37" s="2"/>
      <c r="E37" s="89"/>
      <c r="F37" s="22"/>
      <c r="G37" s="2"/>
      <c r="H37" s="2"/>
      <c r="I37" s="2"/>
      <c r="J37" s="2"/>
      <c r="K37" s="2"/>
      <c r="L37" s="2"/>
      <c r="M37" s="2"/>
      <c r="N37" s="58"/>
      <c r="S37" s="99"/>
    </row>
    <row r="38" spans="1:20" s="1" customFormat="1" ht="3.75" customHeight="1" x14ac:dyDescent="0.2">
      <c r="A38" s="53"/>
      <c r="B38" s="90"/>
      <c r="C38" s="90"/>
      <c r="D38" s="90"/>
      <c r="E38" s="90"/>
      <c r="F38" s="15"/>
      <c r="G38" s="90"/>
      <c r="H38" s="90"/>
      <c r="I38" s="90"/>
      <c r="J38" s="90"/>
      <c r="K38" s="90"/>
      <c r="L38" s="90"/>
      <c r="M38" s="90"/>
      <c r="N38" s="54"/>
      <c r="S38" s="99"/>
    </row>
    <row r="39" spans="1:20" s="6" customFormat="1" ht="11.25" customHeight="1" x14ac:dyDescent="0.2">
      <c r="A39" s="44"/>
      <c r="B39" s="11" t="s">
        <v>11</v>
      </c>
      <c r="C39" s="8"/>
      <c r="D39" s="8"/>
      <c r="E39" s="33"/>
      <c r="F39" s="20"/>
      <c r="G39" s="8"/>
      <c r="H39" s="8"/>
      <c r="I39" s="8"/>
      <c r="J39" s="8"/>
      <c r="K39" s="8"/>
      <c r="L39" s="8"/>
      <c r="M39" s="69"/>
      <c r="N39" s="45"/>
      <c r="S39" s="94"/>
    </row>
    <row r="40" spans="1:20" s="1" customFormat="1" ht="3" customHeight="1" x14ac:dyDescent="0.2">
      <c r="A40" s="53"/>
      <c r="B40" s="90"/>
      <c r="C40" s="90"/>
      <c r="D40" s="90"/>
      <c r="E40" s="90"/>
      <c r="F40" s="15"/>
      <c r="G40" s="90"/>
      <c r="H40" s="90"/>
      <c r="I40" s="90"/>
      <c r="J40" s="90"/>
      <c r="K40" s="90"/>
      <c r="L40" s="90"/>
      <c r="M40" s="68"/>
      <c r="N40" s="54"/>
      <c r="S40" s="99"/>
    </row>
    <row r="41" spans="1:20" s="1" customFormat="1" ht="15" customHeight="1" x14ac:dyDescent="0.2">
      <c r="A41" s="53"/>
      <c r="B41" s="90" t="s">
        <v>12</v>
      </c>
      <c r="C41" s="90"/>
      <c r="D41" s="90"/>
      <c r="E41" s="107"/>
      <c r="F41" s="23" t="s">
        <v>13</v>
      </c>
      <c r="G41" s="107"/>
      <c r="H41" s="24" t="s">
        <v>13</v>
      </c>
      <c r="I41" s="107"/>
      <c r="J41" s="31" t="s">
        <v>13</v>
      </c>
      <c r="K41" s="107"/>
      <c r="L41" s="31" t="s">
        <v>13</v>
      </c>
      <c r="M41" s="127">
        <f>E29/40</f>
        <v>1</v>
      </c>
      <c r="N41" s="54"/>
      <c r="S41" s="99"/>
    </row>
    <row r="42" spans="1:20" s="1" customFormat="1" ht="15" customHeight="1" x14ac:dyDescent="0.2">
      <c r="A42" s="53"/>
      <c r="B42" s="154" t="s">
        <v>45</v>
      </c>
      <c r="C42" s="154"/>
      <c r="D42" s="155"/>
      <c r="E42" s="107"/>
      <c r="F42" s="23" t="s">
        <v>13</v>
      </c>
      <c r="G42" s="107"/>
      <c r="H42" s="23" t="s">
        <v>13</v>
      </c>
      <c r="I42" s="107"/>
      <c r="J42" s="31" t="s">
        <v>13</v>
      </c>
      <c r="K42" s="107"/>
      <c r="L42" s="31" t="s">
        <v>13</v>
      </c>
      <c r="M42" s="36"/>
      <c r="N42" s="54"/>
      <c r="S42" s="99" t="s">
        <v>73</v>
      </c>
      <c r="T42" s="1" t="s">
        <v>74</v>
      </c>
    </row>
    <row r="43" spans="1:20" s="1" customFormat="1" ht="15" customHeight="1" x14ac:dyDescent="0.2">
      <c r="A43" s="53"/>
      <c r="B43" s="149" t="s">
        <v>46</v>
      </c>
      <c r="C43" s="149"/>
      <c r="D43" s="150"/>
      <c r="E43" s="107"/>
      <c r="F43" s="23" t="s">
        <v>13</v>
      </c>
      <c r="G43" s="107"/>
      <c r="H43" s="23" t="s">
        <v>13</v>
      </c>
      <c r="I43" s="107"/>
      <c r="J43" s="31" t="s">
        <v>13</v>
      </c>
      <c r="K43" s="107"/>
      <c r="L43" s="31" t="s">
        <v>13</v>
      </c>
      <c r="M43" s="36"/>
      <c r="N43" s="54"/>
      <c r="R43" s="1" t="s">
        <v>47</v>
      </c>
      <c r="S43" s="99">
        <f>E41*E66+G41*G66+I41*I66+K41*K66</f>
        <v>0</v>
      </c>
    </row>
    <row r="44" spans="1:20" s="29" customFormat="1" ht="15" customHeight="1" x14ac:dyDescent="0.2">
      <c r="A44" s="59"/>
      <c r="B44" s="25"/>
      <c r="C44" s="7"/>
      <c r="D44" s="25" t="s">
        <v>14</v>
      </c>
      <c r="E44" s="85">
        <f>SUM(E41:E43)</f>
        <v>0</v>
      </c>
      <c r="F44" s="26" t="s">
        <v>13</v>
      </c>
      <c r="G44" s="85">
        <f>SUM(G41:G43)</f>
        <v>0</v>
      </c>
      <c r="H44" s="27" t="s">
        <v>13</v>
      </c>
      <c r="I44" s="85">
        <f>SUM(I41:I43)</f>
        <v>0</v>
      </c>
      <c r="J44" s="37" t="s">
        <v>13</v>
      </c>
      <c r="K44" s="85">
        <f>SUM(K41:K43)</f>
        <v>0</v>
      </c>
      <c r="L44" s="37" t="s">
        <v>13</v>
      </c>
      <c r="M44" s="70"/>
      <c r="N44" s="60"/>
      <c r="R44" s="1" t="s">
        <v>48</v>
      </c>
      <c r="S44" s="99">
        <f>E70</f>
        <v>0</v>
      </c>
      <c r="T44" s="1"/>
    </row>
    <row r="45" spans="1:20" s="29" customFormat="1" ht="15" customHeight="1" x14ac:dyDescent="0.2">
      <c r="A45" s="59"/>
      <c r="B45" s="25"/>
      <c r="C45" s="7"/>
      <c r="D45" s="25" t="s">
        <v>60</v>
      </c>
      <c r="E45" s="122"/>
      <c r="F45" s="26" t="s">
        <v>13</v>
      </c>
      <c r="G45" s="123"/>
      <c r="H45" s="26" t="s">
        <v>13</v>
      </c>
      <c r="I45" s="123"/>
      <c r="J45" s="26" t="s">
        <v>13</v>
      </c>
      <c r="K45" s="123"/>
      <c r="L45" s="37" t="s">
        <v>13</v>
      </c>
      <c r="M45" s="70"/>
      <c r="N45" s="60"/>
      <c r="R45" s="1"/>
      <c r="S45" s="99"/>
      <c r="T45" s="1"/>
    </row>
    <row r="46" spans="1:20" s="1" customFormat="1" ht="11.25" x14ac:dyDescent="0.2">
      <c r="A46" s="53"/>
      <c r="B46" s="90"/>
      <c r="C46" s="90"/>
      <c r="D46" s="90"/>
      <c r="E46" s="71"/>
      <c r="F46" s="75"/>
      <c r="G46" s="73"/>
      <c r="H46" s="77"/>
      <c r="I46" s="73"/>
      <c r="J46" s="78"/>
      <c r="K46" s="73"/>
      <c r="L46" s="78"/>
      <c r="M46" s="68"/>
      <c r="N46" s="54"/>
      <c r="R46" s="1" t="s">
        <v>49</v>
      </c>
      <c r="S46" s="99">
        <f>S43+S44</f>
        <v>0</v>
      </c>
    </row>
    <row r="47" spans="1:20" s="6" customFormat="1" ht="12" x14ac:dyDescent="0.2">
      <c r="A47" s="44"/>
      <c r="B47" s="11" t="s">
        <v>50</v>
      </c>
      <c r="C47" s="8"/>
      <c r="D47" s="8"/>
      <c r="E47" s="72"/>
      <c r="F47" s="80"/>
      <c r="G47" s="72"/>
      <c r="H47" s="81"/>
      <c r="I47" s="72"/>
      <c r="J47" s="82"/>
      <c r="K47" s="72"/>
      <c r="L47" s="82"/>
      <c r="M47" s="69"/>
      <c r="N47" s="45"/>
      <c r="R47" s="6" t="s">
        <v>71</v>
      </c>
      <c r="S47" s="94">
        <f>62100/40*E29</f>
        <v>62100</v>
      </c>
      <c r="T47" s="99">
        <v>89400</v>
      </c>
    </row>
    <row r="48" spans="1:20" s="1" customFormat="1" ht="4.5" customHeight="1" x14ac:dyDescent="0.2">
      <c r="A48" s="53"/>
      <c r="B48" s="90"/>
      <c r="C48" s="90"/>
      <c r="D48" s="90"/>
      <c r="E48" s="73"/>
      <c r="F48" s="75"/>
      <c r="G48" s="73"/>
      <c r="H48" s="77"/>
      <c r="I48" s="73"/>
      <c r="J48" s="83"/>
      <c r="K48" s="73"/>
      <c r="L48" s="83"/>
      <c r="M48" s="68"/>
      <c r="N48" s="54"/>
      <c r="S48" s="99"/>
    </row>
    <row r="49" spans="1:20" s="1" customFormat="1" ht="15" customHeight="1" x14ac:dyDescent="0.2">
      <c r="A49" s="53"/>
      <c r="B49" s="90" t="s">
        <v>15</v>
      </c>
      <c r="C49" s="90"/>
      <c r="D49" s="90"/>
      <c r="E49" s="88">
        <f>IF(E29=0,0,IF(E41/E29*40&gt;S52,(S52/40*E29+E42+E43)*M49,E45*M49))</f>
        <v>0</v>
      </c>
      <c r="F49" s="23" t="s">
        <v>13</v>
      </c>
      <c r="G49" s="88">
        <f>IF(E29=0,0,IF(G41/E29*40&gt;S52,(S52/40*E29+G42+G43)*M49,G45*M49))</f>
        <v>0</v>
      </c>
      <c r="H49" s="24" t="s">
        <v>13</v>
      </c>
      <c r="I49" s="88">
        <f>IF(E29=0,0,IF(I41/E29*40&gt;S52,(S52/40*E29+I42+I43)*M49,I45*M49))</f>
        <v>0</v>
      </c>
      <c r="J49" s="31" t="s">
        <v>13</v>
      </c>
      <c r="K49" s="88">
        <f>IF(E29=0,0,IF(K41/E29*40&gt;S52,(S52/40*E29+K42+K43)*M49,K45*M49))</f>
        <v>0</v>
      </c>
      <c r="L49" s="31" t="s">
        <v>13</v>
      </c>
      <c r="M49" s="109">
        <v>1.2E-2</v>
      </c>
      <c r="N49" s="54"/>
      <c r="R49" s="1" t="s">
        <v>51</v>
      </c>
      <c r="S49" s="99">
        <f>S46-S47</f>
        <v>-62100</v>
      </c>
    </row>
    <row r="50" spans="1:20" s="1" customFormat="1" ht="15" customHeight="1" x14ac:dyDescent="0.2">
      <c r="A50" s="53"/>
      <c r="B50" s="90" t="s">
        <v>16</v>
      </c>
      <c r="C50" s="90"/>
      <c r="D50" s="90"/>
      <c r="E50" s="88">
        <f>IF(E29=0,0,IF(E41/E29*40&gt;T52,(T52/40*E29+E42+E43)*M50,E45*M50))</f>
        <v>0</v>
      </c>
      <c r="F50" s="23" t="s">
        <v>13</v>
      </c>
      <c r="G50" s="88">
        <f>IF(E29=0,0,IF(G41/E29*40&gt;T52,(T52/40*E29+G42+G43)*M50,G45*M50))</f>
        <v>0</v>
      </c>
      <c r="H50" s="24" t="s">
        <v>13</v>
      </c>
      <c r="I50" s="88">
        <f>IF(E29=0,0,IF(I41/E29*40&gt;T52,(T52/40*E29+I42+I43)*M50,I45*M50))</f>
        <v>0</v>
      </c>
      <c r="J50" s="31" t="s">
        <v>13</v>
      </c>
      <c r="K50" s="88">
        <f>IF(E29=0,0,IF(K41/E29*40&gt;T52,(T52/40*E29+K42+K43)*M50,K45*M50))</f>
        <v>0</v>
      </c>
      <c r="L50" s="31" t="s">
        <v>13</v>
      </c>
      <c r="M50" s="109">
        <v>9.2999999999999999E-2</v>
      </c>
      <c r="N50" s="54"/>
      <c r="R50" s="1" t="s">
        <v>52</v>
      </c>
      <c r="S50" s="99">
        <f>S44-S49</f>
        <v>62100</v>
      </c>
    </row>
    <row r="51" spans="1:20" s="1" customFormat="1" ht="15" customHeight="1" x14ac:dyDescent="0.2">
      <c r="A51" s="53"/>
      <c r="B51" s="90" t="s">
        <v>17</v>
      </c>
      <c r="C51" s="90"/>
      <c r="D51" s="90"/>
      <c r="E51" s="88">
        <f>IF(E29=0,0,IF(E41/E29*40&gt;T52,(T52/40*E29+E42+E43)*M51,E45*M51))</f>
        <v>0</v>
      </c>
      <c r="F51" s="23" t="s">
        <v>13</v>
      </c>
      <c r="G51" s="88">
        <f>IF(E29=0,0,IF(G41/E29*40&gt;T52,(T52/40*E29+G42+G43)*M51,G45*M51))</f>
        <v>0</v>
      </c>
      <c r="H51" s="24" t="s">
        <v>13</v>
      </c>
      <c r="I51" s="88">
        <f>IF(E29=0,0,IF(I41/E29*40&gt;T52,(T52/40*E29+I42+I43)*M51,I45*M51))</f>
        <v>0</v>
      </c>
      <c r="J51" s="31" t="s">
        <v>13</v>
      </c>
      <c r="K51" s="88">
        <f>IF(E29=0,0,IF(K41/E29*40&gt;T52,(T52/40*E29+K42+K43)*M51,K45*M51))</f>
        <v>0</v>
      </c>
      <c r="L51" s="31" t="s">
        <v>13</v>
      </c>
      <c r="M51" s="109">
        <v>1.2999999999999999E-2</v>
      </c>
      <c r="N51" s="54"/>
      <c r="R51" s="1" t="s">
        <v>53</v>
      </c>
      <c r="S51" s="110">
        <f>M71-M49-M52-M53</f>
        <v>0.106</v>
      </c>
    </row>
    <row r="52" spans="1:20" s="1" customFormat="1" ht="15" customHeight="1" x14ac:dyDescent="0.2">
      <c r="A52" s="53"/>
      <c r="B52" s="90" t="s">
        <v>18</v>
      </c>
      <c r="C52" s="90"/>
      <c r="D52" s="90"/>
      <c r="E52" s="88">
        <f>IF(E29=0,0,IF(E41/E29*40&gt;S52,(S52/40*E29+E42+E43)*M52,E45*M52))</f>
        <v>0</v>
      </c>
      <c r="F52" s="23" t="s">
        <v>13</v>
      </c>
      <c r="G52" s="88">
        <f>IF(E29=0,0,IF(G41/E29*40&gt;S52,(S52/40*E29+G42+G43)*M52,G45*M52))</f>
        <v>0</v>
      </c>
      <c r="H52" s="24" t="s">
        <v>13</v>
      </c>
      <c r="I52" s="88">
        <f>IF(E29=0,0,IF(I41/E29*40&gt;S52,(S52/40*E29+I42+I43)*M52,I45*M52))</f>
        <v>0</v>
      </c>
      <c r="J52" s="31" t="s">
        <v>13</v>
      </c>
      <c r="K52" s="88">
        <f>IF(E29=0,0,IF(K41/E29*40&gt;S52,(S52/40*E29+K42+K43)*M52,K45*M52))</f>
        <v>0</v>
      </c>
      <c r="L52" s="31" t="s">
        <v>13</v>
      </c>
      <c r="M52" s="109">
        <v>7.2999999999999995E-2</v>
      </c>
      <c r="N52" s="54"/>
      <c r="R52" s="1" t="s">
        <v>72</v>
      </c>
      <c r="S52" s="99">
        <v>5175</v>
      </c>
      <c r="T52" s="99">
        <v>7450</v>
      </c>
    </row>
    <row r="53" spans="1:20" s="1" customFormat="1" ht="15" customHeight="1" x14ac:dyDescent="0.2">
      <c r="A53" s="53"/>
      <c r="B53" s="68" t="s">
        <v>70</v>
      </c>
      <c r="C53" s="90"/>
      <c r="D53" s="90"/>
      <c r="E53" s="88">
        <f>IF(E29=0,0,IF(E41/E29*40&gt;S52,(S52/40*E29+E42+E43)*M53,E45*M53))</f>
        <v>0</v>
      </c>
      <c r="F53" s="23" t="s">
        <v>13</v>
      </c>
      <c r="G53" s="88">
        <f>IF(E29=0,0,IF(G41/E29*40&gt;S52,(S52/40*E29+G42+G43)*M53,G45*M53))</f>
        <v>0</v>
      </c>
      <c r="H53" s="24" t="s">
        <v>13</v>
      </c>
      <c r="I53" s="88">
        <f>IF(E29=0,0,IF(I41/E29*40&gt;S52,(S52/40*E29+I42+I43)*M53,I45*M53))</f>
        <v>0</v>
      </c>
      <c r="J53" s="31" t="s">
        <v>13</v>
      </c>
      <c r="K53" s="88">
        <f>IF(E29=0,0,IF(K41/E29*40&gt;S52,(S52/40*E29+K42+K43)*M53,K45*M53))</f>
        <v>0</v>
      </c>
      <c r="L53" s="31" t="s">
        <v>13</v>
      </c>
      <c r="M53" s="109"/>
      <c r="N53" s="54"/>
      <c r="S53" s="99"/>
    </row>
    <row r="54" spans="1:20" s="1" customFormat="1" ht="15" customHeight="1" x14ac:dyDescent="0.2">
      <c r="A54" s="53"/>
      <c r="B54" s="7"/>
      <c r="C54" s="7"/>
      <c r="D54" s="25" t="s">
        <v>14</v>
      </c>
      <c r="E54" s="86">
        <f>SUM(E49:E53)</f>
        <v>0</v>
      </c>
      <c r="F54" s="23" t="s">
        <v>13</v>
      </c>
      <c r="G54" s="86">
        <f>SUM(G49:G53)</f>
        <v>0</v>
      </c>
      <c r="H54" s="24" t="s">
        <v>13</v>
      </c>
      <c r="I54" s="86">
        <f>SUM(I49:I53)</f>
        <v>0</v>
      </c>
      <c r="J54" s="31" t="s">
        <v>13</v>
      </c>
      <c r="K54" s="86">
        <f>SUM(K49:K53)</f>
        <v>0</v>
      </c>
      <c r="L54" s="31" t="s">
        <v>13</v>
      </c>
      <c r="M54" s="68"/>
      <c r="N54" s="54"/>
      <c r="S54" s="99"/>
    </row>
    <row r="55" spans="1:20" s="1" customFormat="1" ht="15" customHeight="1" x14ac:dyDescent="0.2">
      <c r="A55" s="53"/>
      <c r="B55" s="11" t="s">
        <v>54</v>
      </c>
      <c r="C55" s="7"/>
      <c r="D55" s="25"/>
      <c r="E55" s="74"/>
      <c r="F55" s="111"/>
      <c r="G55" s="74"/>
      <c r="H55" s="112"/>
      <c r="I55" s="74"/>
      <c r="J55" s="113"/>
      <c r="K55" s="74"/>
      <c r="L55" s="113"/>
      <c r="M55" s="68"/>
      <c r="N55" s="54"/>
      <c r="S55" s="99"/>
    </row>
    <row r="56" spans="1:20" s="1" customFormat="1" ht="15" customHeight="1" x14ac:dyDescent="0.2">
      <c r="A56" s="53"/>
      <c r="B56" s="90" t="s">
        <v>55</v>
      </c>
      <c r="C56" s="90"/>
      <c r="D56" s="90"/>
      <c r="E56" s="88">
        <f>(E44-E43)*M56</f>
        <v>0</v>
      </c>
      <c r="F56" s="23" t="s">
        <v>13</v>
      </c>
      <c r="G56" s="88">
        <f>(G44-G43)*M56</f>
        <v>0</v>
      </c>
      <c r="H56" s="24" t="s">
        <v>13</v>
      </c>
      <c r="I56" s="88">
        <f>(I44-I43)*M56</f>
        <v>0</v>
      </c>
      <c r="J56" s="31" t="s">
        <v>13</v>
      </c>
      <c r="K56" s="88">
        <f>(K44-K43)*M56</f>
        <v>0</v>
      </c>
      <c r="L56" s="31" t="s">
        <v>13</v>
      </c>
      <c r="M56" s="109"/>
      <c r="N56" s="54"/>
      <c r="S56" s="99"/>
    </row>
    <row r="57" spans="1:20" s="1" customFormat="1" ht="15" customHeight="1" x14ac:dyDescent="0.2">
      <c r="A57" s="53"/>
      <c r="B57" s="149"/>
      <c r="C57" s="149"/>
      <c r="D57" s="150"/>
      <c r="E57" s="88">
        <f>$E$45*M57</f>
        <v>0</v>
      </c>
      <c r="F57" s="23" t="s">
        <v>13</v>
      </c>
      <c r="G57" s="88">
        <f>$G$45*M57</f>
        <v>0</v>
      </c>
      <c r="H57" s="24" t="s">
        <v>13</v>
      </c>
      <c r="I57" s="88">
        <f>$I$45*M57</f>
        <v>0</v>
      </c>
      <c r="J57" s="31" t="s">
        <v>13</v>
      </c>
      <c r="K57" s="88">
        <f>$K$45*M57</f>
        <v>0</v>
      </c>
      <c r="L57" s="31" t="s">
        <v>13</v>
      </c>
      <c r="M57" s="109"/>
      <c r="N57" s="54"/>
      <c r="S57" s="99"/>
    </row>
    <row r="58" spans="1:20" s="1" customFormat="1" ht="15" customHeight="1" x14ac:dyDescent="0.2">
      <c r="A58" s="53"/>
      <c r="B58" s="7"/>
      <c r="C58" s="7"/>
      <c r="D58" s="25" t="s">
        <v>14</v>
      </c>
      <c r="E58" s="86">
        <f>SUM(E56:E57)</f>
        <v>0</v>
      </c>
      <c r="F58" s="23" t="s">
        <v>13</v>
      </c>
      <c r="G58" s="86">
        <f>SUM(G56:G57)</f>
        <v>0</v>
      </c>
      <c r="H58" s="24" t="s">
        <v>13</v>
      </c>
      <c r="I58" s="86">
        <f>SUM(I56:I57)</f>
        <v>0</v>
      </c>
      <c r="J58" s="31" t="s">
        <v>13</v>
      </c>
      <c r="K58" s="86">
        <f>SUM(K56:K57)</f>
        <v>0</v>
      </c>
      <c r="L58" s="31" t="s">
        <v>13</v>
      </c>
      <c r="M58" s="68"/>
      <c r="N58" s="54"/>
      <c r="S58" s="99"/>
    </row>
    <row r="59" spans="1:20" s="1" customFormat="1" ht="15" customHeight="1" x14ac:dyDescent="0.2">
      <c r="A59" s="53"/>
      <c r="B59" s="11" t="s">
        <v>56</v>
      </c>
      <c r="C59" s="7"/>
      <c r="D59" s="25"/>
      <c r="E59" s="74"/>
      <c r="F59" s="111"/>
      <c r="G59" s="74"/>
      <c r="H59" s="112"/>
      <c r="I59" s="74"/>
      <c r="J59" s="113"/>
      <c r="K59" s="74"/>
      <c r="L59" s="113"/>
      <c r="M59" s="68"/>
      <c r="N59" s="54"/>
      <c r="S59" s="99"/>
    </row>
    <row r="60" spans="1:20" s="1" customFormat="1" ht="15" customHeight="1" x14ac:dyDescent="0.2">
      <c r="A60" s="53"/>
      <c r="B60" s="114" t="s">
        <v>25</v>
      </c>
      <c r="C60" s="90"/>
      <c r="D60" s="90"/>
      <c r="E60" s="88">
        <f>$E$45*M60</f>
        <v>0</v>
      </c>
      <c r="F60" s="23" t="s">
        <v>13</v>
      </c>
      <c r="G60" s="88">
        <f>$G$45*M60</f>
        <v>0</v>
      </c>
      <c r="H60" s="24" t="s">
        <v>13</v>
      </c>
      <c r="I60" s="88">
        <f>$I$45*M60</f>
        <v>0</v>
      </c>
      <c r="J60" s="31" t="s">
        <v>13</v>
      </c>
      <c r="K60" s="88">
        <f>$K$45*M60</f>
        <v>0</v>
      </c>
      <c r="L60" s="31" t="s">
        <v>13</v>
      </c>
      <c r="M60" s="109"/>
      <c r="N60" s="54"/>
      <c r="S60" s="99"/>
    </row>
    <row r="61" spans="1:20" s="1" customFormat="1" ht="15" customHeight="1" x14ac:dyDescent="0.2">
      <c r="A61" s="53"/>
      <c r="B61" s="90" t="s">
        <v>26</v>
      </c>
      <c r="C61" s="90"/>
      <c r="D61" s="90"/>
      <c r="E61" s="88">
        <f>$E$45*M61</f>
        <v>0</v>
      </c>
      <c r="F61" s="23" t="s">
        <v>13</v>
      </c>
      <c r="G61" s="88">
        <f>$G$45*M61</f>
        <v>0</v>
      </c>
      <c r="H61" s="24" t="s">
        <v>13</v>
      </c>
      <c r="I61" s="88">
        <f>$I$45*M61</f>
        <v>0</v>
      </c>
      <c r="J61" s="31" t="s">
        <v>13</v>
      </c>
      <c r="K61" s="88">
        <f>$K$45*M61</f>
        <v>0</v>
      </c>
      <c r="L61" s="31" t="s">
        <v>13</v>
      </c>
      <c r="M61" s="109"/>
      <c r="N61" s="54"/>
      <c r="S61" s="99"/>
    </row>
    <row r="62" spans="1:20" s="1" customFormat="1" ht="15" customHeight="1" x14ac:dyDescent="0.2">
      <c r="A62" s="53"/>
      <c r="B62" s="90" t="s">
        <v>43</v>
      </c>
      <c r="C62" s="90"/>
      <c r="D62" s="90"/>
      <c r="E62" s="88">
        <f>$E$45*M62</f>
        <v>0</v>
      </c>
      <c r="F62" s="23" t="s">
        <v>13</v>
      </c>
      <c r="G62" s="88">
        <f>$G$45*M62</f>
        <v>0</v>
      </c>
      <c r="H62" s="24" t="s">
        <v>13</v>
      </c>
      <c r="I62" s="88">
        <f>$I$45*M62</f>
        <v>0</v>
      </c>
      <c r="J62" s="31" t="s">
        <v>13</v>
      </c>
      <c r="K62" s="88">
        <f>$K$45*M62</f>
        <v>0</v>
      </c>
      <c r="L62" s="31" t="s">
        <v>13</v>
      </c>
      <c r="M62" s="109">
        <v>5.9999999999999995E-4</v>
      </c>
      <c r="N62" s="54"/>
      <c r="S62" s="99"/>
    </row>
    <row r="63" spans="1:20" s="1" customFormat="1" ht="15" customHeight="1" x14ac:dyDescent="0.2">
      <c r="A63" s="53"/>
      <c r="B63" s="7"/>
      <c r="C63" s="7"/>
      <c r="D63" s="25" t="s">
        <v>14</v>
      </c>
      <c r="E63" s="86">
        <f>SUM(E60:E62)</f>
        <v>0</v>
      </c>
      <c r="F63" s="23"/>
      <c r="G63" s="86">
        <f>SUM(G60:G62)</f>
        <v>0</v>
      </c>
      <c r="H63" s="24"/>
      <c r="I63" s="86">
        <f>SUM(I60:I62)</f>
        <v>0</v>
      </c>
      <c r="J63" s="115"/>
      <c r="K63" s="86">
        <f>SUM(K60:K62)</f>
        <v>0</v>
      </c>
      <c r="L63" s="115"/>
      <c r="M63" s="68"/>
      <c r="N63" s="54"/>
      <c r="S63" s="99"/>
    </row>
    <row r="64" spans="1:20" s="29" customFormat="1" ht="15" customHeight="1" x14ac:dyDescent="0.2">
      <c r="A64" s="59"/>
      <c r="B64" s="7" t="s">
        <v>19</v>
      </c>
      <c r="C64" s="7"/>
      <c r="D64" s="7"/>
      <c r="E64" s="85">
        <f>E44+E54+E58+E63</f>
        <v>0</v>
      </c>
      <c r="F64" s="26" t="s">
        <v>13</v>
      </c>
      <c r="G64" s="85">
        <f>G44+G54+G58+G63</f>
        <v>0</v>
      </c>
      <c r="H64" s="27" t="s">
        <v>13</v>
      </c>
      <c r="I64" s="85">
        <f>I44+I54+I58+I63</f>
        <v>0</v>
      </c>
      <c r="J64" s="28" t="s">
        <v>13</v>
      </c>
      <c r="K64" s="85">
        <f>K44+K54+K58+K63</f>
        <v>0</v>
      </c>
      <c r="L64" s="28" t="s">
        <v>13</v>
      </c>
      <c r="M64" s="7"/>
      <c r="N64" s="60"/>
      <c r="S64" s="116"/>
    </row>
    <row r="65" spans="1:19" s="1" customFormat="1" ht="15" customHeight="1" x14ac:dyDescent="0.2">
      <c r="A65" s="53"/>
      <c r="B65" s="11" t="s">
        <v>36</v>
      </c>
      <c r="C65" s="90"/>
      <c r="D65" s="90"/>
      <c r="E65" s="74"/>
      <c r="F65" s="75"/>
      <c r="G65" s="76"/>
      <c r="H65" s="77"/>
      <c r="I65" s="76"/>
      <c r="J65" s="78"/>
      <c r="K65" s="76"/>
      <c r="L65" s="78"/>
      <c r="M65" s="90"/>
      <c r="N65" s="54"/>
      <c r="S65" s="99"/>
    </row>
    <row r="66" spans="1:19" s="1" customFormat="1" ht="15" customHeight="1" x14ac:dyDescent="0.2">
      <c r="A66" s="53"/>
      <c r="B66" s="90" t="s">
        <v>20</v>
      </c>
      <c r="C66" s="90"/>
      <c r="D66" s="90"/>
      <c r="E66" s="117">
        <v>12</v>
      </c>
      <c r="F66" s="75"/>
      <c r="G66" s="117">
        <v>0</v>
      </c>
      <c r="H66" s="77"/>
      <c r="I66" s="117">
        <v>0</v>
      </c>
      <c r="J66" s="79"/>
      <c r="K66" s="117">
        <v>0</v>
      </c>
      <c r="L66" s="79"/>
      <c r="M66" s="90"/>
      <c r="N66" s="54"/>
      <c r="S66" s="99"/>
    </row>
    <row r="67" spans="1:19" s="1" customFormat="1" ht="15" customHeight="1" x14ac:dyDescent="0.2">
      <c r="A67" s="53"/>
      <c r="B67" s="90" t="s">
        <v>21</v>
      </c>
      <c r="C67" s="90"/>
      <c r="D67" s="90"/>
      <c r="E67" s="85">
        <f>E64*E66</f>
        <v>0</v>
      </c>
      <c r="F67" s="37" t="s">
        <v>13</v>
      </c>
      <c r="G67" s="85">
        <f>G64*G66</f>
        <v>0</v>
      </c>
      <c r="H67" s="37" t="s">
        <v>13</v>
      </c>
      <c r="I67" s="85">
        <f>I64*I66</f>
        <v>0</v>
      </c>
      <c r="J67" s="37" t="s">
        <v>13</v>
      </c>
      <c r="K67" s="85">
        <f>K64*K66</f>
        <v>0</v>
      </c>
      <c r="L67" s="37" t="s">
        <v>13</v>
      </c>
      <c r="M67" s="90"/>
      <c r="N67" s="54"/>
      <c r="S67" s="99"/>
    </row>
    <row r="68" spans="1:19" s="1" customFormat="1" ht="5.25" customHeight="1" x14ac:dyDescent="0.2">
      <c r="A68" s="53"/>
      <c r="B68" s="90"/>
      <c r="C68" s="90"/>
      <c r="D68" s="90"/>
      <c r="E68" s="30"/>
      <c r="F68" s="15"/>
      <c r="G68" s="90"/>
      <c r="H68" s="90"/>
      <c r="I68" s="90"/>
      <c r="J68" s="90"/>
      <c r="K68" s="90"/>
      <c r="L68" s="90"/>
      <c r="M68" s="90"/>
      <c r="N68" s="54"/>
      <c r="S68" s="99"/>
    </row>
    <row r="69" spans="1:19" s="29" customFormat="1" ht="12.75" customHeight="1" x14ac:dyDescent="0.2">
      <c r="A69" s="59"/>
      <c r="B69" s="7" t="s">
        <v>22</v>
      </c>
      <c r="C69" s="7"/>
      <c r="D69" s="7"/>
      <c r="E69" s="85">
        <f>E67+G67+I67+K67</f>
        <v>0</v>
      </c>
      <c r="F69" s="31" t="s">
        <v>13</v>
      </c>
      <c r="G69" s="7"/>
      <c r="H69" s="7"/>
      <c r="I69" s="7"/>
      <c r="J69" s="7"/>
      <c r="K69" s="7"/>
      <c r="L69" s="7"/>
      <c r="M69" s="37" t="s">
        <v>28</v>
      </c>
      <c r="N69" s="60"/>
      <c r="S69" s="116"/>
    </row>
    <row r="70" spans="1:19" s="29" customFormat="1" ht="12.75" customHeight="1" x14ac:dyDescent="0.2">
      <c r="A70" s="59"/>
      <c r="B70" s="156" t="s">
        <v>57</v>
      </c>
      <c r="C70" s="156"/>
      <c r="D70" s="157"/>
      <c r="E70" s="107"/>
      <c r="F70" s="31" t="s">
        <v>13</v>
      </c>
      <c r="G70" s="7"/>
      <c r="H70" s="7"/>
      <c r="I70" s="7"/>
      <c r="J70" s="7"/>
      <c r="K70" s="7"/>
      <c r="L70" s="7"/>
      <c r="M70" s="109"/>
      <c r="N70" s="60"/>
      <c r="S70" s="116"/>
    </row>
    <row r="71" spans="1:19" s="29" customFormat="1" ht="12.75" customHeight="1" x14ac:dyDescent="0.2">
      <c r="A71" s="59"/>
      <c r="B71" s="156" t="s">
        <v>42</v>
      </c>
      <c r="C71" s="156"/>
      <c r="D71" s="157"/>
      <c r="E71" s="86">
        <f>IF(S43&gt;S47,S44*S51,IF(S43+S44&gt;S47,S50*M71+S49*S51,S44*M71))</f>
        <v>0</v>
      </c>
      <c r="F71" s="31" t="s">
        <v>13</v>
      </c>
      <c r="G71" s="7"/>
      <c r="H71" s="7"/>
      <c r="I71" s="7"/>
      <c r="J71" s="7"/>
      <c r="K71" s="7"/>
      <c r="L71" s="7"/>
      <c r="M71" s="119">
        <f>SUM(M49:M53)</f>
        <v>0.191</v>
      </c>
      <c r="N71" s="60"/>
      <c r="S71" s="116"/>
    </row>
    <row r="72" spans="1:19" s="1" customFormat="1" ht="12.75" customHeight="1" x14ac:dyDescent="0.2">
      <c r="A72" s="53"/>
      <c r="B72" s="156" t="s">
        <v>58</v>
      </c>
      <c r="C72" s="156"/>
      <c r="D72" s="157"/>
      <c r="E72" s="120">
        <f>$E$70*M72</f>
        <v>0</v>
      </c>
      <c r="F72" s="31" t="s">
        <v>13</v>
      </c>
      <c r="G72" s="121"/>
      <c r="H72" s="125"/>
      <c r="I72" s="125"/>
      <c r="J72" s="125"/>
      <c r="K72" s="125"/>
      <c r="L72" s="125"/>
      <c r="M72" s="119">
        <f>SUM(M56:M57)</f>
        <v>0</v>
      </c>
      <c r="N72" s="54"/>
      <c r="S72" s="99"/>
    </row>
    <row r="73" spans="1:19" s="1" customFormat="1" ht="12.75" customHeight="1" x14ac:dyDescent="0.2">
      <c r="A73" s="53"/>
      <c r="B73" s="156" t="s">
        <v>59</v>
      </c>
      <c r="C73" s="156"/>
      <c r="D73" s="157"/>
      <c r="E73" s="120">
        <f>$E$70*M73</f>
        <v>0</v>
      </c>
      <c r="F73" s="31" t="s">
        <v>13</v>
      </c>
      <c r="G73" s="125"/>
      <c r="H73" s="125"/>
      <c r="I73" s="125"/>
      <c r="J73" s="125"/>
      <c r="K73" s="125"/>
      <c r="L73" s="125"/>
      <c r="M73" s="119">
        <f>M60+M62</f>
        <v>5.9999999999999995E-4</v>
      </c>
      <c r="N73" s="54"/>
      <c r="S73" s="99"/>
    </row>
    <row r="74" spans="1:19" s="1" customFormat="1" ht="12.75" hidden="1" customHeight="1" x14ac:dyDescent="0.2">
      <c r="A74" s="53"/>
      <c r="B74" s="156"/>
      <c r="C74" s="156"/>
      <c r="D74" s="157"/>
      <c r="E74" s="107">
        <f>$E$70*M74</f>
        <v>0</v>
      </c>
      <c r="F74" s="31" t="s">
        <v>13</v>
      </c>
      <c r="G74" s="125"/>
      <c r="H74" s="125"/>
      <c r="I74" s="125"/>
      <c r="J74" s="125"/>
      <c r="K74" s="125"/>
      <c r="L74" s="125"/>
      <c r="M74" s="108"/>
      <c r="N74" s="54"/>
      <c r="S74" s="99"/>
    </row>
    <row r="75" spans="1:19" s="1" customFormat="1" ht="12.75" hidden="1" customHeight="1" thickBot="1" x14ac:dyDescent="0.25">
      <c r="A75" s="53"/>
      <c r="B75" s="156"/>
      <c r="C75" s="156"/>
      <c r="D75" s="157"/>
      <c r="E75" s="107">
        <f>$E$70*M75</f>
        <v>0</v>
      </c>
      <c r="F75" s="31" t="s">
        <v>13</v>
      </c>
      <c r="G75" s="125"/>
      <c r="H75" s="125"/>
      <c r="I75" s="125"/>
      <c r="J75" s="125"/>
      <c r="K75" s="125"/>
      <c r="L75" s="125"/>
      <c r="M75" s="108"/>
      <c r="N75" s="54"/>
      <c r="S75" s="99"/>
    </row>
    <row r="76" spans="1:19" s="1" customFormat="1" ht="12.75" customHeight="1" x14ac:dyDescent="0.2">
      <c r="A76" s="53"/>
      <c r="B76" s="156" t="s">
        <v>23</v>
      </c>
      <c r="C76" s="156"/>
      <c r="D76" s="157"/>
      <c r="E76" s="120">
        <f>(E45*E66+G45*G66+I45*I66+K45*K66+E70)*H76*J76/1000</f>
        <v>0</v>
      </c>
      <c r="F76" s="31" t="s">
        <v>13</v>
      </c>
      <c r="G76" s="1" t="s">
        <v>62</v>
      </c>
      <c r="H76" s="124"/>
      <c r="I76" s="125" t="s">
        <v>61</v>
      </c>
      <c r="J76" s="124"/>
      <c r="K76" s="125"/>
      <c r="L76" s="125"/>
      <c r="M76" s="118"/>
      <c r="N76" s="54"/>
      <c r="S76" s="99"/>
    </row>
    <row r="77" spans="1:19" s="1" customFormat="1" ht="12.75" customHeight="1" x14ac:dyDescent="0.2">
      <c r="A77" s="53"/>
      <c r="B77" s="154" t="s">
        <v>64</v>
      </c>
      <c r="C77" s="154"/>
      <c r="D77" s="155"/>
      <c r="E77" s="120">
        <f>(E45*E66+G45*G66+I45*I66+K45*K66+E70)*J77/1000</f>
        <v>0</v>
      </c>
      <c r="F77" s="31" t="s">
        <v>13</v>
      </c>
      <c r="G77" s="126"/>
      <c r="H77" s="126"/>
      <c r="I77" s="126" t="s">
        <v>61</v>
      </c>
      <c r="J77" s="124"/>
      <c r="K77" s="126"/>
      <c r="L77" s="126"/>
      <c r="M77" s="118"/>
      <c r="N77" s="58"/>
      <c r="S77" s="99"/>
    </row>
    <row r="78" spans="1:19" s="1" customFormat="1" ht="12.75" customHeight="1" x14ac:dyDescent="0.2">
      <c r="A78" s="53"/>
      <c r="B78" s="149"/>
      <c r="C78" s="149"/>
      <c r="D78" s="150"/>
      <c r="E78" s="129"/>
      <c r="F78" s="31" t="s">
        <v>13</v>
      </c>
      <c r="G78" s="125"/>
      <c r="H78" s="125"/>
      <c r="I78" s="125"/>
      <c r="J78" s="128"/>
      <c r="K78" s="125"/>
      <c r="L78" s="125"/>
      <c r="M78" s="118"/>
      <c r="N78" s="58"/>
      <c r="S78" s="99"/>
    </row>
    <row r="79" spans="1:19" s="90" customFormat="1" ht="5.25" customHeight="1" thickBot="1" x14ac:dyDescent="0.25">
      <c r="A79" s="53"/>
      <c r="E79" s="30"/>
      <c r="F79" s="15"/>
      <c r="N79" s="54"/>
      <c r="S79" s="30"/>
    </row>
    <row r="80" spans="1:19" s="1" customFormat="1" ht="12.75" customHeight="1" thickBot="1" x14ac:dyDescent="0.25">
      <c r="A80" s="53"/>
      <c r="B80" s="10" t="s">
        <v>24</v>
      </c>
      <c r="C80" s="130"/>
      <c r="D80" s="130"/>
      <c r="E80" s="134">
        <f>SUM(E69:E78)</f>
        <v>0</v>
      </c>
      <c r="F80" s="84" t="s">
        <v>13</v>
      </c>
      <c r="G80" s="131" t="s">
        <v>66</v>
      </c>
      <c r="H80" s="131" t="s">
        <v>67</v>
      </c>
      <c r="I80" s="135">
        <f>E44*E66+G44*G66+I44*I66+K44*K66+E70</f>
        <v>0</v>
      </c>
      <c r="J80" s="133" t="s">
        <v>68</v>
      </c>
      <c r="K80" s="135">
        <f>(E54+E58+E63)*E66+(G54+G58+G63)*G66+(I54+I58+I63)*I66+(K54+K58+K63)*K66+E71+E72+E73</f>
        <v>0</v>
      </c>
      <c r="L80" s="132" t="s">
        <v>69</v>
      </c>
      <c r="M80" s="135">
        <f>E76+E77</f>
        <v>0</v>
      </c>
      <c r="N80" s="54"/>
      <c r="S80" s="99"/>
    </row>
    <row r="81" spans="1:19" s="1" customFormat="1" ht="4.5" customHeight="1" thickBot="1" x14ac:dyDescent="0.25">
      <c r="A81" s="61"/>
      <c r="B81" s="50"/>
      <c r="C81" s="50"/>
      <c r="D81" s="50"/>
      <c r="E81" s="50"/>
      <c r="F81" s="62"/>
      <c r="G81" s="50"/>
      <c r="H81" s="50"/>
      <c r="I81" s="50"/>
      <c r="J81" s="50"/>
      <c r="K81" s="50"/>
      <c r="L81" s="50"/>
      <c r="M81" s="50"/>
      <c r="N81" s="63"/>
      <c r="S81" s="99"/>
    </row>
    <row r="82" spans="1:19" s="1" customFormat="1" ht="11.25" x14ac:dyDescent="0.2">
      <c r="F82" s="32"/>
      <c r="S82" s="99"/>
    </row>
    <row r="83" spans="1:19" s="1" customFormat="1" ht="11.25" x14ac:dyDescent="0.2">
      <c r="F83" s="32"/>
      <c r="S83" s="99"/>
    </row>
    <row r="84" spans="1:19" s="1" customFormat="1" ht="11.25" x14ac:dyDescent="0.2">
      <c r="F84" s="32"/>
      <c r="S84" s="99"/>
    </row>
    <row r="85" spans="1:19" s="1" customFormat="1" ht="11.25" x14ac:dyDescent="0.2">
      <c r="F85" s="32"/>
      <c r="S85" s="99"/>
    </row>
    <row r="86" spans="1:19" s="1" customFormat="1" ht="11.25" x14ac:dyDescent="0.2">
      <c r="F86" s="32"/>
      <c r="S86" s="99"/>
    </row>
    <row r="87" spans="1:19" s="1" customFormat="1" ht="11.25" x14ac:dyDescent="0.2">
      <c r="F87" s="32"/>
      <c r="S87" s="99"/>
    </row>
  </sheetData>
  <mergeCells count="23">
    <mergeCell ref="B78:D78"/>
    <mergeCell ref="M34:M36"/>
    <mergeCell ref="B42:D42"/>
    <mergeCell ref="B57:D57"/>
    <mergeCell ref="B75:D75"/>
    <mergeCell ref="B76:D76"/>
    <mergeCell ref="B43:D43"/>
    <mergeCell ref="B74:D74"/>
    <mergeCell ref="B70:D70"/>
    <mergeCell ref="B71:D71"/>
    <mergeCell ref="B72:D72"/>
    <mergeCell ref="B73:D73"/>
    <mergeCell ref="B77:D77"/>
    <mergeCell ref="A3:B3"/>
    <mergeCell ref="C3:F3"/>
    <mergeCell ref="H3:M3"/>
    <mergeCell ref="D5:M5"/>
    <mergeCell ref="D7:M7"/>
    <mergeCell ref="L23:M23"/>
    <mergeCell ref="E12:G12"/>
    <mergeCell ref="I12:J12"/>
    <mergeCell ref="I16:J16"/>
    <mergeCell ref="E18:M18"/>
  </mergeCells>
  <phoneticPr fontId="0" type="noConversion"/>
  <pageMargins left="0.78740157480314965" right="0.59055118110236227" top="0.78740157480314965" bottom="0.78740157480314965" header="0.51181102362204722" footer="0.51181102362204722"/>
  <pageSetup paperSize="9" scale="8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0D66A-EA37-4FAC-B16A-77FA0BBFC979}">
  <sheetPr>
    <pageSetUpPr fitToPage="1"/>
  </sheetPr>
  <dimension ref="A1:T87"/>
  <sheetViews>
    <sheetView workbookViewId="0">
      <selection activeCell="C3" sqref="C3:F3"/>
    </sheetView>
  </sheetViews>
  <sheetFormatPr baseColWidth="10" defaultRowHeight="12.75" x14ac:dyDescent="0.2"/>
  <cols>
    <col min="1" max="1" width="2.28515625" customWidth="1"/>
    <col min="2" max="2" width="3.7109375" customWidth="1"/>
    <col min="3" max="3" width="9.140625" customWidth="1"/>
    <col min="4" max="4" width="18.7109375" customWidth="1"/>
    <col min="5" max="5" width="10.7109375" customWidth="1"/>
    <col min="6" max="6" width="4.28515625" style="17" customWidth="1"/>
    <col min="7" max="7" width="10.7109375" customWidth="1"/>
    <col min="8" max="8" width="5.140625" customWidth="1"/>
    <col min="9" max="9" width="10.140625" customWidth="1"/>
    <col min="10" max="10" width="4.85546875" customWidth="1"/>
    <col min="11" max="11" width="10.140625" customWidth="1"/>
    <col min="12" max="12" width="4.85546875" customWidth="1"/>
    <col min="13" max="13" width="10.42578125" customWidth="1"/>
    <col min="14" max="14" width="1.42578125" customWidth="1"/>
    <col min="17" max="17" width="11.42578125" hidden="1" customWidth="1"/>
    <col min="18" max="18" width="18.42578125" hidden="1" customWidth="1"/>
    <col min="19" max="19" width="11.42578125" style="93" hidden="1" customWidth="1"/>
    <col min="20" max="20" width="11.42578125" hidden="1" customWidth="1"/>
    <col min="21" max="21" width="11.42578125" customWidth="1"/>
  </cols>
  <sheetData>
    <row r="1" spans="1:19" x14ac:dyDescent="0.2">
      <c r="A1" s="38"/>
      <c r="B1" s="39" t="s">
        <v>40</v>
      </c>
      <c r="C1" s="39"/>
      <c r="D1" s="39"/>
      <c r="E1" s="40"/>
      <c r="F1" s="40"/>
      <c r="G1" s="40"/>
      <c r="H1" s="40"/>
      <c r="I1" s="40"/>
      <c r="J1" s="40"/>
      <c r="K1" s="40"/>
      <c r="L1" s="40"/>
      <c r="M1" s="40"/>
      <c r="N1" s="41"/>
    </row>
    <row r="2" spans="1:19" x14ac:dyDescent="0.2">
      <c r="A2" s="42"/>
      <c r="B2" s="9" t="s">
        <v>35</v>
      </c>
      <c r="C2" s="9"/>
      <c r="D2" s="9"/>
      <c r="E2" s="4"/>
      <c r="F2" s="4"/>
      <c r="G2" s="4"/>
      <c r="H2" s="4"/>
      <c r="I2" s="4"/>
      <c r="J2" s="4"/>
      <c r="K2" s="4"/>
      <c r="L2" s="4"/>
      <c r="M2" s="4"/>
      <c r="N2" s="43"/>
    </row>
    <row r="3" spans="1:19" s="6" customFormat="1" ht="18" customHeight="1" x14ac:dyDescent="0.2">
      <c r="A3" s="144" t="s">
        <v>0</v>
      </c>
      <c r="B3" s="145"/>
      <c r="C3" s="146"/>
      <c r="D3" s="147"/>
      <c r="E3" s="147"/>
      <c r="F3" s="148"/>
      <c r="G3" s="64" t="s">
        <v>1</v>
      </c>
      <c r="H3" s="146"/>
      <c r="I3" s="147"/>
      <c r="J3" s="147"/>
      <c r="K3" s="147"/>
      <c r="L3" s="147"/>
      <c r="M3" s="148"/>
      <c r="N3" s="45"/>
      <c r="S3" s="94"/>
    </row>
    <row r="4" spans="1:19" s="6" customFormat="1" ht="5.25" customHeight="1" x14ac:dyDescent="0.2">
      <c r="A4" s="137"/>
      <c r="B4" s="138"/>
      <c r="C4" s="8"/>
      <c r="D4" s="8"/>
      <c r="E4" s="64"/>
      <c r="F4" s="138"/>
      <c r="G4" s="138"/>
      <c r="H4" s="64"/>
      <c r="I4" s="64"/>
      <c r="J4" s="87"/>
      <c r="K4" s="64"/>
      <c r="L4" s="87"/>
      <c r="M4" s="87"/>
      <c r="N4" s="45"/>
      <c r="S4" s="94"/>
    </row>
    <row r="5" spans="1:19" s="6" customFormat="1" ht="18" customHeight="1" x14ac:dyDescent="0.2">
      <c r="A5" s="137" t="s">
        <v>38</v>
      </c>
      <c r="B5" s="138"/>
      <c r="C5" s="8"/>
      <c r="D5" s="146"/>
      <c r="E5" s="147"/>
      <c r="F5" s="147"/>
      <c r="G5" s="147"/>
      <c r="H5" s="147"/>
      <c r="I5" s="147"/>
      <c r="J5" s="147"/>
      <c r="K5" s="147"/>
      <c r="L5" s="147"/>
      <c r="M5" s="148"/>
      <c r="N5" s="45"/>
      <c r="S5" s="94"/>
    </row>
    <row r="6" spans="1:19" s="6" customFormat="1" ht="5.25" customHeight="1" x14ac:dyDescent="0.2">
      <c r="A6" s="137"/>
      <c r="B6" s="138"/>
      <c r="C6" s="8"/>
      <c r="D6" s="8"/>
      <c r="E6" s="64"/>
      <c r="F6" s="138"/>
      <c r="G6" s="138"/>
      <c r="H6" s="64"/>
      <c r="I6" s="64"/>
      <c r="J6" s="87"/>
      <c r="K6" s="64"/>
      <c r="L6" s="87"/>
      <c r="M6" s="87"/>
      <c r="N6" s="45"/>
      <c r="S6" s="94"/>
    </row>
    <row r="7" spans="1:19" s="6" customFormat="1" ht="18" customHeight="1" x14ac:dyDescent="0.2">
      <c r="A7" s="137" t="s">
        <v>39</v>
      </c>
      <c r="B7" s="138"/>
      <c r="C7" s="8"/>
      <c r="D7" s="146"/>
      <c r="E7" s="147"/>
      <c r="F7" s="147"/>
      <c r="G7" s="147"/>
      <c r="H7" s="147"/>
      <c r="I7" s="147"/>
      <c r="J7" s="147"/>
      <c r="K7" s="147"/>
      <c r="L7" s="147"/>
      <c r="M7" s="148"/>
      <c r="N7" s="45"/>
      <c r="S7" s="94"/>
    </row>
    <row r="8" spans="1:19" s="6" customFormat="1" ht="5.25" customHeight="1" thickBot="1" x14ac:dyDescent="0.25">
      <c r="A8" s="65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7"/>
      <c r="S8" s="94"/>
    </row>
    <row r="9" spans="1:19" ht="13.5" thickBot="1" x14ac:dyDescent="0.25"/>
    <row r="10" spans="1:19" s="3" customFormat="1" x14ac:dyDescent="0.2">
      <c r="A10" s="38"/>
      <c r="B10" s="51" t="s">
        <v>29</v>
      </c>
      <c r="C10" s="39"/>
      <c r="D10" s="40"/>
      <c r="E10" s="40"/>
      <c r="F10" s="52"/>
      <c r="G10" s="40"/>
      <c r="H10" s="40"/>
      <c r="I10" s="40"/>
      <c r="J10" s="40"/>
      <c r="K10" s="40"/>
      <c r="L10" s="40"/>
      <c r="M10" s="40"/>
      <c r="N10" s="41"/>
      <c r="S10" s="95"/>
    </row>
    <row r="11" spans="1:19" x14ac:dyDescent="0.2">
      <c r="A11" s="42"/>
      <c r="B11" s="13" t="s">
        <v>44</v>
      </c>
      <c r="C11" s="9"/>
      <c r="D11" s="4"/>
      <c r="E11" s="4"/>
      <c r="F11" s="14"/>
      <c r="G11" s="4"/>
      <c r="H11" s="4"/>
      <c r="I11" s="35"/>
      <c r="J11" s="34"/>
      <c r="K11" s="35"/>
      <c r="L11" s="34"/>
      <c r="M11" s="34"/>
      <c r="N11" s="43"/>
    </row>
    <row r="12" spans="1:19" s="1" customFormat="1" ht="13.5" customHeight="1" x14ac:dyDescent="0.2">
      <c r="A12" s="53"/>
      <c r="B12" s="136"/>
      <c r="C12" s="136"/>
      <c r="D12" s="136"/>
      <c r="E12" s="141" t="s">
        <v>10</v>
      </c>
      <c r="F12" s="141"/>
      <c r="G12" s="141"/>
      <c r="H12" s="136"/>
      <c r="I12" s="142"/>
      <c r="J12" s="142"/>
      <c r="K12" s="96"/>
      <c r="L12" s="97"/>
      <c r="M12" s="97"/>
      <c r="N12" s="98"/>
      <c r="S12" s="99"/>
    </row>
    <row r="13" spans="1:19" ht="3.75" customHeight="1" x14ac:dyDescent="0.2">
      <c r="A13" s="48"/>
      <c r="B13" s="5"/>
      <c r="C13" s="5"/>
      <c r="D13" s="5"/>
      <c r="E13" s="5"/>
      <c r="F13" s="16"/>
      <c r="G13" s="5"/>
      <c r="H13" s="5"/>
      <c r="I13" s="5"/>
      <c r="J13" s="5"/>
      <c r="K13" s="5"/>
      <c r="L13" s="5"/>
      <c r="M13" s="5"/>
      <c r="N13" s="49"/>
    </row>
    <row r="14" spans="1:19" ht="3.75" customHeight="1" x14ac:dyDescent="0.2">
      <c r="A14" s="46"/>
      <c r="B14" s="3"/>
      <c r="C14" s="3"/>
      <c r="D14" s="3"/>
      <c r="E14" s="3"/>
      <c r="F14" s="12"/>
      <c r="G14" s="3"/>
      <c r="H14" s="3"/>
      <c r="I14" s="3"/>
      <c r="J14" s="3"/>
      <c r="K14" s="3"/>
      <c r="L14" s="3"/>
      <c r="M14" s="3"/>
      <c r="N14" s="47"/>
    </row>
    <row r="15" spans="1:19" x14ac:dyDescent="0.2">
      <c r="A15" s="46"/>
      <c r="B15" s="10" t="s">
        <v>30</v>
      </c>
      <c r="C15" s="3"/>
      <c r="D15" s="3"/>
      <c r="E15" s="3"/>
      <c r="F15" s="12"/>
      <c r="G15" s="3"/>
      <c r="H15" s="3"/>
      <c r="I15" s="3"/>
      <c r="J15" s="3"/>
      <c r="K15" s="3"/>
      <c r="L15" s="3"/>
      <c r="M15" s="3"/>
      <c r="N15" s="47"/>
    </row>
    <row r="16" spans="1:19" ht="15" customHeight="1" x14ac:dyDescent="0.2">
      <c r="A16" s="46"/>
      <c r="B16" s="136" t="s">
        <v>2</v>
      </c>
      <c r="C16" s="3"/>
      <c r="D16" s="3"/>
      <c r="E16" s="3"/>
      <c r="F16" s="12"/>
      <c r="G16" s="3"/>
      <c r="H16" s="136"/>
      <c r="I16" s="142"/>
      <c r="J16" s="142"/>
      <c r="K16" s="96"/>
      <c r="L16" s="97"/>
      <c r="M16" s="97"/>
      <c r="N16" s="100"/>
    </row>
    <row r="17" spans="1:19" s="1" customFormat="1" ht="6" customHeight="1" x14ac:dyDescent="0.2">
      <c r="A17" s="53"/>
      <c r="B17" s="136"/>
      <c r="C17" s="136"/>
      <c r="D17" s="136"/>
      <c r="E17" s="136"/>
      <c r="F17" s="15"/>
      <c r="G17" s="136"/>
      <c r="H17" s="136"/>
      <c r="I17" s="136"/>
      <c r="J17" s="136"/>
      <c r="K17" s="136"/>
      <c r="L17" s="136"/>
      <c r="M17" s="136"/>
      <c r="N17" s="54"/>
      <c r="S17" s="99"/>
    </row>
    <row r="18" spans="1:19" ht="15" customHeight="1" x14ac:dyDescent="0.2">
      <c r="A18" s="46"/>
      <c r="B18" s="136" t="s">
        <v>3</v>
      </c>
      <c r="C18" s="3"/>
      <c r="D18" s="3"/>
      <c r="E18" s="143"/>
      <c r="F18" s="143"/>
      <c r="G18" s="143"/>
      <c r="H18" s="143"/>
      <c r="I18" s="143"/>
      <c r="J18" s="143"/>
      <c r="K18" s="143"/>
      <c r="L18" s="143"/>
      <c r="M18" s="143"/>
      <c r="N18" s="47"/>
    </row>
    <row r="19" spans="1:19" ht="3.75" customHeight="1" x14ac:dyDescent="0.2">
      <c r="A19" s="48"/>
      <c r="B19" s="5"/>
      <c r="C19" s="5"/>
      <c r="D19" s="5"/>
      <c r="E19" s="5"/>
      <c r="F19" s="16"/>
      <c r="G19" s="5"/>
      <c r="H19" s="5"/>
      <c r="I19" s="5"/>
      <c r="J19" s="5"/>
      <c r="K19" s="5"/>
      <c r="L19" s="5"/>
      <c r="M19" s="5"/>
      <c r="N19" s="49"/>
    </row>
    <row r="20" spans="1:19" x14ac:dyDescent="0.2">
      <c r="A20" s="46"/>
      <c r="B20" s="10" t="s">
        <v>31</v>
      </c>
      <c r="C20" s="3"/>
      <c r="D20" s="3"/>
      <c r="E20" s="3"/>
      <c r="F20" s="12"/>
      <c r="G20" s="3"/>
      <c r="H20" s="3"/>
      <c r="I20" s="3"/>
      <c r="J20" s="3"/>
      <c r="K20" s="3"/>
      <c r="L20" s="3"/>
      <c r="M20" s="3"/>
      <c r="N20" s="47"/>
    </row>
    <row r="21" spans="1:19" s="6" customFormat="1" ht="15" customHeight="1" x14ac:dyDescent="0.2">
      <c r="A21" s="55"/>
      <c r="B21" s="13" t="s">
        <v>32</v>
      </c>
      <c r="C21" s="18"/>
      <c r="D21" s="18"/>
      <c r="E21" s="18"/>
      <c r="F21" s="19"/>
      <c r="G21" s="18"/>
      <c r="H21" s="18"/>
      <c r="I21" s="18"/>
      <c r="J21" s="18"/>
      <c r="K21" s="18"/>
      <c r="L21" s="18"/>
      <c r="M21" s="18"/>
      <c r="N21" s="56"/>
      <c r="S21" s="94"/>
    </row>
    <row r="22" spans="1:19" s="6" customFormat="1" ht="4.5" customHeight="1" x14ac:dyDescent="0.2">
      <c r="A22" s="44"/>
      <c r="B22" s="11"/>
      <c r="C22" s="8"/>
      <c r="D22" s="8"/>
      <c r="E22" s="8"/>
      <c r="F22" s="20"/>
      <c r="G22" s="8"/>
      <c r="H22" s="8"/>
      <c r="I22" s="8"/>
      <c r="J22" s="8"/>
      <c r="K22" s="8"/>
      <c r="L22" s="8"/>
      <c r="M22" s="8"/>
      <c r="N22" s="45"/>
      <c r="S22" s="94"/>
    </row>
    <row r="23" spans="1:19" s="1" customFormat="1" ht="15" customHeight="1" x14ac:dyDescent="0.2">
      <c r="A23" s="53"/>
      <c r="B23" s="101"/>
      <c r="C23" s="136" t="s">
        <v>4</v>
      </c>
      <c r="D23" s="136"/>
      <c r="E23" s="102"/>
      <c r="F23" s="15"/>
      <c r="G23" s="136" t="s">
        <v>37</v>
      </c>
      <c r="H23" s="136"/>
      <c r="I23" s="136"/>
      <c r="J23" s="136"/>
      <c r="K23" s="25" t="s">
        <v>63</v>
      </c>
      <c r="L23" s="139"/>
      <c r="M23" s="140"/>
      <c r="N23" s="54"/>
      <c r="S23" s="99"/>
    </row>
    <row r="24" spans="1:19" ht="4.5" customHeight="1" x14ac:dyDescent="0.2">
      <c r="A24" s="46"/>
      <c r="B24" s="3"/>
      <c r="C24" s="3"/>
      <c r="D24" s="3"/>
      <c r="E24" s="3"/>
      <c r="F24" s="12"/>
      <c r="G24" s="3"/>
      <c r="H24" s="3"/>
      <c r="I24" s="3"/>
      <c r="J24" s="3"/>
      <c r="K24" s="3"/>
      <c r="L24" s="3"/>
      <c r="M24" s="3"/>
      <c r="N24" s="47"/>
    </row>
    <row r="25" spans="1:19" s="1" customFormat="1" ht="15" customHeight="1" x14ac:dyDescent="0.2">
      <c r="A25" s="53"/>
      <c r="B25" s="101"/>
      <c r="C25" s="136" t="s">
        <v>5</v>
      </c>
      <c r="D25" s="136"/>
      <c r="E25" s="102"/>
      <c r="F25" s="15"/>
      <c r="G25" s="136" t="s">
        <v>6</v>
      </c>
      <c r="H25" s="136"/>
      <c r="I25" s="136"/>
      <c r="J25" s="136"/>
      <c r="K25" s="136"/>
      <c r="L25" s="136"/>
      <c r="M25" s="136"/>
      <c r="N25" s="54"/>
      <c r="S25" s="99"/>
    </row>
    <row r="26" spans="1:19" ht="4.5" customHeight="1" x14ac:dyDescent="0.2">
      <c r="A26" s="46"/>
      <c r="B26" s="5"/>
      <c r="C26" s="5"/>
      <c r="D26" s="5"/>
      <c r="E26" s="5"/>
      <c r="F26" s="16"/>
      <c r="G26" s="5"/>
      <c r="H26" s="5"/>
      <c r="I26" s="5"/>
      <c r="J26" s="5"/>
      <c r="K26" s="5"/>
      <c r="L26" s="5"/>
      <c r="M26" s="5"/>
      <c r="N26" s="49"/>
    </row>
    <row r="27" spans="1:19" ht="3.75" customHeight="1" x14ac:dyDescent="0.2">
      <c r="A27" s="46"/>
      <c r="B27" s="3"/>
      <c r="C27" s="3"/>
      <c r="D27" s="3"/>
      <c r="E27" s="3"/>
      <c r="F27" s="12"/>
      <c r="G27" s="3"/>
      <c r="H27" s="3"/>
      <c r="I27" s="3"/>
      <c r="J27" s="3"/>
      <c r="K27" s="3"/>
      <c r="L27" s="3"/>
      <c r="M27" s="3"/>
      <c r="N27" s="47"/>
    </row>
    <row r="28" spans="1:19" x14ac:dyDescent="0.2">
      <c r="A28" s="46"/>
      <c r="B28" s="11" t="s">
        <v>33</v>
      </c>
      <c r="C28" s="3"/>
      <c r="D28" s="3"/>
      <c r="E28" s="3"/>
      <c r="F28" s="12"/>
      <c r="G28" s="3"/>
      <c r="H28" s="3"/>
      <c r="I28" s="3"/>
      <c r="J28" s="3"/>
      <c r="K28" s="3"/>
      <c r="L28" s="3"/>
      <c r="M28" s="3"/>
      <c r="N28" s="47"/>
    </row>
    <row r="29" spans="1:19" s="1" customFormat="1" ht="15" customHeight="1" x14ac:dyDescent="0.2">
      <c r="A29" s="53"/>
      <c r="B29" s="101"/>
      <c r="C29" s="136" t="s">
        <v>7</v>
      </c>
      <c r="D29" s="136"/>
      <c r="E29" s="103">
        <v>40</v>
      </c>
      <c r="F29" s="15"/>
      <c r="G29" s="136" t="s">
        <v>41</v>
      </c>
      <c r="H29" s="136"/>
      <c r="I29" s="136"/>
      <c r="J29" s="136"/>
      <c r="K29" s="136"/>
      <c r="L29" s="136"/>
      <c r="M29" s="136"/>
      <c r="N29" s="54"/>
      <c r="S29" s="99"/>
    </row>
    <row r="30" spans="1:19" ht="4.5" customHeight="1" x14ac:dyDescent="0.2">
      <c r="A30" s="48"/>
      <c r="B30" s="5"/>
      <c r="C30" s="5"/>
      <c r="D30" s="5"/>
      <c r="E30" s="5"/>
      <c r="F30" s="16"/>
      <c r="G30" s="5"/>
      <c r="H30" s="5"/>
      <c r="I30" s="5"/>
      <c r="J30" s="5"/>
      <c r="K30" s="5"/>
      <c r="L30" s="5"/>
      <c r="M30" s="5"/>
      <c r="N30" s="49"/>
    </row>
    <row r="31" spans="1:19" s="3" customFormat="1" x14ac:dyDescent="0.2">
      <c r="A31" s="46"/>
      <c r="B31" s="10" t="s">
        <v>34</v>
      </c>
      <c r="F31" s="12"/>
      <c r="N31" s="47"/>
      <c r="S31" s="95"/>
    </row>
    <row r="32" spans="1:19" s="6" customFormat="1" ht="15" customHeight="1" x14ac:dyDescent="0.2">
      <c r="A32" s="55"/>
      <c r="B32" s="13" t="s">
        <v>8</v>
      </c>
      <c r="C32" s="18"/>
      <c r="D32" s="18"/>
      <c r="E32" s="18"/>
      <c r="F32" s="19"/>
      <c r="G32" s="18"/>
      <c r="H32" s="18"/>
      <c r="I32" s="18"/>
      <c r="J32" s="18"/>
      <c r="K32" s="18"/>
      <c r="L32" s="18"/>
      <c r="M32" s="18"/>
      <c r="N32" s="56"/>
      <c r="S32" s="94"/>
    </row>
    <row r="33" spans="1:20" s="6" customFormat="1" ht="3.75" customHeight="1" x14ac:dyDescent="0.2">
      <c r="A33" s="44"/>
      <c r="B33" s="8"/>
      <c r="C33" s="8"/>
      <c r="D33" s="8"/>
      <c r="E33" s="8"/>
      <c r="F33" s="20"/>
      <c r="G33" s="8"/>
      <c r="H33" s="8"/>
      <c r="I33" s="8"/>
      <c r="J33" s="8"/>
      <c r="K33" s="8"/>
      <c r="L33" s="8"/>
      <c r="M33" s="8"/>
      <c r="N33" s="45"/>
      <c r="S33" s="94"/>
    </row>
    <row r="34" spans="1:20" x14ac:dyDescent="0.2">
      <c r="A34" s="46"/>
      <c r="B34" s="3"/>
      <c r="C34" s="3"/>
      <c r="D34" s="21" t="s">
        <v>9</v>
      </c>
      <c r="E34" s="104"/>
      <c r="F34" s="105"/>
      <c r="G34" s="104"/>
      <c r="H34" s="3"/>
      <c r="I34" s="104"/>
      <c r="J34" s="3"/>
      <c r="K34" s="104"/>
      <c r="L34" s="3"/>
      <c r="M34" s="151" t="s">
        <v>27</v>
      </c>
      <c r="N34" s="47"/>
    </row>
    <row r="35" spans="1:20" s="1" customFormat="1" ht="11.25" x14ac:dyDescent="0.2">
      <c r="A35" s="53"/>
      <c r="B35" s="136" t="s">
        <v>10</v>
      </c>
      <c r="C35" s="136"/>
      <c r="D35" s="136"/>
      <c r="E35" s="103"/>
      <c r="F35" s="15"/>
      <c r="G35" s="106"/>
      <c r="H35" s="136"/>
      <c r="I35" s="106"/>
      <c r="J35" s="136"/>
      <c r="K35" s="106"/>
      <c r="L35" s="136"/>
      <c r="M35" s="152"/>
      <c r="N35" s="54"/>
      <c r="S35" s="99"/>
    </row>
    <row r="36" spans="1:20" s="1" customFormat="1" ht="11.25" x14ac:dyDescent="0.2">
      <c r="A36" s="53"/>
      <c r="B36" s="136" t="s">
        <v>65</v>
      </c>
      <c r="C36" s="136"/>
      <c r="D36" s="136"/>
      <c r="E36" s="103"/>
      <c r="F36" s="15"/>
      <c r="G36" s="106"/>
      <c r="H36" s="136"/>
      <c r="I36" s="106"/>
      <c r="J36" s="136"/>
      <c r="K36" s="106"/>
      <c r="L36" s="136"/>
      <c r="M36" s="153"/>
      <c r="N36" s="54"/>
      <c r="S36" s="99"/>
    </row>
    <row r="37" spans="1:20" s="1" customFormat="1" ht="3.75" customHeight="1" x14ac:dyDescent="0.2">
      <c r="A37" s="57"/>
      <c r="B37" s="2"/>
      <c r="C37" s="2"/>
      <c r="D37" s="2"/>
      <c r="E37" s="89"/>
      <c r="F37" s="22"/>
      <c r="G37" s="2"/>
      <c r="H37" s="2"/>
      <c r="I37" s="2"/>
      <c r="J37" s="2"/>
      <c r="K37" s="2"/>
      <c r="L37" s="2"/>
      <c r="M37" s="2"/>
      <c r="N37" s="58"/>
      <c r="S37" s="99"/>
    </row>
    <row r="38" spans="1:20" s="1" customFormat="1" ht="3.75" customHeight="1" x14ac:dyDescent="0.2">
      <c r="A38" s="53"/>
      <c r="B38" s="136"/>
      <c r="C38" s="136"/>
      <c r="D38" s="136"/>
      <c r="E38" s="136"/>
      <c r="F38" s="15"/>
      <c r="G38" s="136"/>
      <c r="H38" s="136"/>
      <c r="I38" s="136"/>
      <c r="J38" s="136"/>
      <c r="K38" s="136"/>
      <c r="L38" s="136"/>
      <c r="M38" s="136"/>
      <c r="N38" s="54"/>
      <c r="S38" s="99"/>
    </row>
    <row r="39" spans="1:20" s="6" customFormat="1" ht="11.25" customHeight="1" x14ac:dyDescent="0.2">
      <c r="A39" s="44"/>
      <c r="B39" s="11" t="s">
        <v>11</v>
      </c>
      <c r="C39" s="8"/>
      <c r="D39" s="8"/>
      <c r="E39" s="33"/>
      <c r="F39" s="20"/>
      <c r="G39" s="8"/>
      <c r="H39" s="8"/>
      <c r="I39" s="8"/>
      <c r="J39" s="8"/>
      <c r="K39" s="8"/>
      <c r="L39" s="8"/>
      <c r="M39" s="69"/>
      <c r="N39" s="45"/>
      <c r="S39" s="94"/>
    </row>
    <row r="40" spans="1:20" s="1" customFormat="1" ht="3" customHeight="1" x14ac:dyDescent="0.2">
      <c r="A40" s="53"/>
      <c r="B40" s="136"/>
      <c r="C40" s="136"/>
      <c r="D40" s="136"/>
      <c r="E40" s="136"/>
      <c r="F40" s="15"/>
      <c r="G40" s="136"/>
      <c r="H40" s="136"/>
      <c r="I40" s="136"/>
      <c r="J40" s="136"/>
      <c r="K40" s="136"/>
      <c r="L40" s="136"/>
      <c r="M40" s="68"/>
      <c r="N40" s="54"/>
      <c r="S40" s="99"/>
    </row>
    <row r="41" spans="1:20" s="1" customFormat="1" ht="15" customHeight="1" x14ac:dyDescent="0.2">
      <c r="A41" s="53"/>
      <c r="B41" s="136" t="s">
        <v>12</v>
      </c>
      <c r="C41" s="136"/>
      <c r="D41" s="136"/>
      <c r="E41" s="107"/>
      <c r="F41" s="23" t="s">
        <v>13</v>
      </c>
      <c r="G41" s="107"/>
      <c r="H41" s="24" t="s">
        <v>13</v>
      </c>
      <c r="I41" s="107"/>
      <c r="J41" s="31" t="s">
        <v>13</v>
      </c>
      <c r="K41" s="107"/>
      <c r="L41" s="31" t="s">
        <v>13</v>
      </c>
      <c r="M41" s="127">
        <f>E29/40</f>
        <v>1</v>
      </c>
      <c r="N41" s="54"/>
      <c r="S41" s="99"/>
    </row>
    <row r="42" spans="1:20" s="1" customFormat="1" ht="15" customHeight="1" x14ac:dyDescent="0.2">
      <c r="A42" s="53"/>
      <c r="B42" s="154" t="s">
        <v>45</v>
      </c>
      <c r="C42" s="154"/>
      <c r="D42" s="155"/>
      <c r="E42" s="107"/>
      <c r="F42" s="23" t="s">
        <v>13</v>
      </c>
      <c r="G42" s="107"/>
      <c r="H42" s="23" t="s">
        <v>13</v>
      </c>
      <c r="I42" s="107"/>
      <c r="J42" s="31" t="s">
        <v>13</v>
      </c>
      <c r="K42" s="107"/>
      <c r="L42" s="31" t="s">
        <v>13</v>
      </c>
      <c r="M42" s="36"/>
      <c r="N42" s="54"/>
      <c r="S42" s="99" t="s">
        <v>73</v>
      </c>
      <c r="T42" s="1" t="s">
        <v>74</v>
      </c>
    </row>
    <row r="43" spans="1:20" s="1" customFormat="1" ht="15" customHeight="1" x14ac:dyDescent="0.2">
      <c r="A43" s="53"/>
      <c r="B43" s="149" t="s">
        <v>46</v>
      </c>
      <c r="C43" s="149"/>
      <c r="D43" s="150"/>
      <c r="E43" s="107"/>
      <c r="F43" s="23" t="s">
        <v>13</v>
      </c>
      <c r="G43" s="107"/>
      <c r="H43" s="23" t="s">
        <v>13</v>
      </c>
      <c r="I43" s="107"/>
      <c r="J43" s="31" t="s">
        <v>13</v>
      </c>
      <c r="K43" s="107"/>
      <c r="L43" s="31" t="s">
        <v>13</v>
      </c>
      <c r="M43" s="36"/>
      <c r="N43" s="54"/>
      <c r="R43" s="1" t="s">
        <v>47</v>
      </c>
      <c r="S43" s="99">
        <f>E41*E66+G41*G66+I41*I66+K41*K66</f>
        <v>0</v>
      </c>
    </row>
    <row r="44" spans="1:20" s="29" customFormat="1" ht="15" customHeight="1" x14ac:dyDescent="0.2">
      <c r="A44" s="59"/>
      <c r="B44" s="25"/>
      <c r="C44" s="7"/>
      <c r="D44" s="25" t="s">
        <v>14</v>
      </c>
      <c r="E44" s="85">
        <f>SUM(E41:E43)</f>
        <v>0</v>
      </c>
      <c r="F44" s="26" t="s">
        <v>13</v>
      </c>
      <c r="G44" s="85">
        <f>SUM(G41:G43)</f>
        <v>0</v>
      </c>
      <c r="H44" s="27" t="s">
        <v>13</v>
      </c>
      <c r="I44" s="85">
        <f>SUM(I41:I43)</f>
        <v>0</v>
      </c>
      <c r="J44" s="37" t="s">
        <v>13</v>
      </c>
      <c r="K44" s="85">
        <f>SUM(K41:K43)</f>
        <v>0</v>
      </c>
      <c r="L44" s="37" t="s">
        <v>13</v>
      </c>
      <c r="M44" s="70"/>
      <c r="N44" s="60"/>
      <c r="R44" s="1" t="s">
        <v>48</v>
      </c>
      <c r="S44" s="99">
        <f>E70</f>
        <v>0</v>
      </c>
      <c r="T44" s="1"/>
    </row>
    <row r="45" spans="1:20" s="29" customFormat="1" ht="15" customHeight="1" x14ac:dyDescent="0.2">
      <c r="A45" s="59"/>
      <c r="B45" s="25"/>
      <c r="C45" s="7"/>
      <c r="D45" s="25" t="s">
        <v>60</v>
      </c>
      <c r="E45" s="122"/>
      <c r="F45" s="26" t="s">
        <v>13</v>
      </c>
      <c r="G45" s="123"/>
      <c r="H45" s="26" t="s">
        <v>13</v>
      </c>
      <c r="I45" s="123"/>
      <c r="J45" s="26" t="s">
        <v>13</v>
      </c>
      <c r="K45" s="123"/>
      <c r="L45" s="37" t="s">
        <v>13</v>
      </c>
      <c r="M45" s="70"/>
      <c r="N45" s="60"/>
      <c r="R45" s="1"/>
      <c r="S45" s="99"/>
      <c r="T45" s="1"/>
    </row>
    <row r="46" spans="1:20" s="1" customFormat="1" ht="11.25" x14ac:dyDescent="0.2">
      <c r="A46" s="53"/>
      <c r="B46" s="136"/>
      <c r="C46" s="136"/>
      <c r="D46" s="136"/>
      <c r="E46" s="71"/>
      <c r="F46" s="75"/>
      <c r="G46" s="73"/>
      <c r="H46" s="77"/>
      <c r="I46" s="73"/>
      <c r="J46" s="78"/>
      <c r="K46" s="73"/>
      <c r="L46" s="78"/>
      <c r="M46" s="68"/>
      <c r="N46" s="54"/>
      <c r="R46" s="1" t="s">
        <v>49</v>
      </c>
      <c r="S46" s="99">
        <f>S43+S44</f>
        <v>0</v>
      </c>
    </row>
    <row r="47" spans="1:20" s="6" customFormat="1" ht="12" x14ac:dyDescent="0.2">
      <c r="A47" s="44"/>
      <c r="B47" s="11" t="s">
        <v>50</v>
      </c>
      <c r="C47" s="8"/>
      <c r="D47" s="8"/>
      <c r="E47" s="72"/>
      <c r="F47" s="80"/>
      <c r="G47" s="72"/>
      <c r="H47" s="81"/>
      <c r="I47" s="72"/>
      <c r="J47" s="82"/>
      <c r="K47" s="72"/>
      <c r="L47" s="82"/>
      <c r="M47" s="69"/>
      <c r="N47" s="45"/>
      <c r="R47" s="6" t="s">
        <v>71</v>
      </c>
      <c r="S47" s="94">
        <f>62100/40*E29</f>
        <v>62100</v>
      </c>
      <c r="T47" s="99">
        <v>89400</v>
      </c>
    </row>
    <row r="48" spans="1:20" s="1" customFormat="1" ht="4.5" customHeight="1" x14ac:dyDescent="0.2">
      <c r="A48" s="53"/>
      <c r="B48" s="136"/>
      <c r="C48" s="136"/>
      <c r="D48" s="136"/>
      <c r="E48" s="73"/>
      <c r="F48" s="75"/>
      <c r="G48" s="73"/>
      <c r="H48" s="77"/>
      <c r="I48" s="73"/>
      <c r="J48" s="83"/>
      <c r="K48" s="73"/>
      <c r="L48" s="83"/>
      <c r="M48" s="68"/>
      <c r="N48" s="54"/>
      <c r="S48" s="99"/>
    </row>
    <row r="49" spans="1:20" s="1" customFormat="1" ht="15" customHeight="1" x14ac:dyDescent="0.2">
      <c r="A49" s="53"/>
      <c r="B49" s="136" t="s">
        <v>15</v>
      </c>
      <c r="C49" s="136"/>
      <c r="D49" s="136"/>
      <c r="E49" s="88">
        <f>IF(E29=0,0,IF(E41/E29*40&gt;S52,(S52/40*E29+E42+E43)*M49,E45*M49))</f>
        <v>0</v>
      </c>
      <c r="F49" s="23" t="s">
        <v>13</v>
      </c>
      <c r="G49" s="88">
        <f>IF(E29=0,0,IF(G41/E29*40&gt;S52,(S52/40*E29+G42+G43)*M49,G45*M49))</f>
        <v>0</v>
      </c>
      <c r="H49" s="24" t="s">
        <v>13</v>
      </c>
      <c r="I49" s="88">
        <f>IF(E29=0,0,IF(I41/E29*40&gt;S52,(S52/40*E29+I42+I43)*M49,I45*M49))</f>
        <v>0</v>
      </c>
      <c r="J49" s="31" t="s">
        <v>13</v>
      </c>
      <c r="K49" s="88">
        <f>IF(E29=0,0,IF(K41/E29*40&gt;S52,(S52/40*E29+K42+K43)*M49,K45*M49))</f>
        <v>0</v>
      </c>
      <c r="L49" s="31" t="s">
        <v>13</v>
      </c>
      <c r="M49" s="109">
        <v>1.2E-2</v>
      </c>
      <c r="N49" s="54"/>
      <c r="R49" s="1" t="s">
        <v>51</v>
      </c>
      <c r="S49" s="99">
        <f>S46-S47</f>
        <v>-62100</v>
      </c>
    </row>
    <row r="50" spans="1:20" s="1" customFormat="1" ht="15" customHeight="1" x14ac:dyDescent="0.2">
      <c r="A50" s="53"/>
      <c r="B50" s="136" t="s">
        <v>16</v>
      </c>
      <c r="C50" s="136"/>
      <c r="D50" s="136"/>
      <c r="E50" s="88">
        <f>IF(E29=0,0,IF(E41/E29*40&gt;T52,(T52/40*E29+E42+E43)*M50,E45*M50))</f>
        <v>0</v>
      </c>
      <c r="F50" s="23" t="s">
        <v>13</v>
      </c>
      <c r="G50" s="88">
        <f>IF(E29=0,0,IF(G41/E29*40&gt;T52,(T52/40*E29+G42+G43)*M50,G45*M50))</f>
        <v>0</v>
      </c>
      <c r="H50" s="24" t="s">
        <v>13</v>
      </c>
      <c r="I50" s="88">
        <f>IF(E29=0,0,IF(I41/E29*40&gt;T52,(T52/40*E29+I42+I43)*M50,I45*M50))</f>
        <v>0</v>
      </c>
      <c r="J50" s="31" t="s">
        <v>13</v>
      </c>
      <c r="K50" s="88">
        <f>IF(E29=0,0,IF(K41/E29*40&gt;T52,(T52/40*E29+K42+K43)*M50,K45*M50))</f>
        <v>0</v>
      </c>
      <c r="L50" s="31" t="s">
        <v>13</v>
      </c>
      <c r="M50" s="109">
        <v>9.2999999999999999E-2</v>
      </c>
      <c r="N50" s="54"/>
      <c r="R50" s="1" t="s">
        <v>52</v>
      </c>
      <c r="S50" s="99">
        <f>S44-S49</f>
        <v>62100</v>
      </c>
    </row>
    <row r="51" spans="1:20" s="1" customFormat="1" ht="15" customHeight="1" x14ac:dyDescent="0.2">
      <c r="A51" s="53"/>
      <c r="B51" s="136" t="s">
        <v>17</v>
      </c>
      <c r="C51" s="136"/>
      <c r="D51" s="136"/>
      <c r="E51" s="88">
        <f>IF(E29=0,0,IF(E41/E29*40&gt;T52,(T52/40*E29+E42+E43)*M51,E45*M51))</f>
        <v>0</v>
      </c>
      <c r="F51" s="23" t="s">
        <v>13</v>
      </c>
      <c r="G51" s="88">
        <f>IF(E29=0,0,IF(G41/E29*40&gt;T52,(T52/40*E29+G42+G43)*M51,G45*M51))</f>
        <v>0</v>
      </c>
      <c r="H51" s="24" t="s">
        <v>13</v>
      </c>
      <c r="I51" s="88">
        <f>IF(E29=0,0,IF(I41/E29*40&gt;T52,(T52/40*E29+I42+I43)*M51,I45*M51))</f>
        <v>0</v>
      </c>
      <c r="J51" s="31" t="s">
        <v>13</v>
      </c>
      <c r="K51" s="88">
        <f>IF(E29=0,0,IF(K41/E29*40&gt;T52,(T52/40*E29+K42+K43)*M51,K45*M51))</f>
        <v>0</v>
      </c>
      <c r="L51" s="31" t="s">
        <v>13</v>
      </c>
      <c r="M51" s="109">
        <v>1.2999999999999999E-2</v>
      </c>
      <c r="N51" s="54"/>
      <c r="R51" s="1" t="s">
        <v>53</v>
      </c>
      <c r="S51" s="110">
        <f>M71-M49-M52-M53</f>
        <v>0.106</v>
      </c>
    </row>
    <row r="52" spans="1:20" s="1" customFormat="1" ht="15" customHeight="1" x14ac:dyDescent="0.2">
      <c r="A52" s="53"/>
      <c r="B52" s="136" t="s">
        <v>18</v>
      </c>
      <c r="C52" s="136"/>
      <c r="D52" s="136"/>
      <c r="E52" s="88">
        <f>IF(E29=0,0,IF(E41/E29*40&gt;S52,(S52/40*E29+E42+E43)*M52,E45*M52))</f>
        <v>0</v>
      </c>
      <c r="F52" s="23" t="s">
        <v>13</v>
      </c>
      <c r="G52" s="88">
        <f>IF(E29=0,0,IF(G41/E29*40&gt;S52,(S52/40*E29+G42+G43)*M52,G45*M52))</f>
        <v>0</v>
      </c>
      <c r="H52" s="24" t="s">
        <v>13</v>
      </c>
      <c r="I52" s="88">
        <f>IF(E29=0,0,IF(I41/E29*40&gt;S52,(S52/40*E29+I42+I43)*M52,I45*M52))</f>
        <v>0</v>
      </c>
      <c r="J52" s="31" t="s">
        <v>13</v>
      </c>
      <c r="K52" s="88">
        <f>IF(E29=0,0,IF(K41/E29*40&gt;S52,(S52/40*E29+K42+K43)*M52,K45*M52))</f>
        <v>0</v>
      </c>
      <c r="L52" s="31" t="s">
        <v>13</v>
      </c>
      <c r="M52" s="109">
        <v>7.2999999999999995E-2</v>
      </c>
      <c r="N52" s="54"/>
      <c r="R52" s="1" t="s">
        <v>72</v>
      </c>
      <c r="S52" s="99">
        <v>5175</v>
      </c>
      <c r="T52" s="99">
        <v>7450</v>
      </c>
    </row>
    <row r="53" spans="1:20" s="1" customFormat="1" ht="15" customHeight="1" x14ac:dyDescent="0.2">
      <c r="A53" s="53"/>
      <c r="B53" s="68" t="s">
        <v>70</v>
      </c>
      <c r="C53" s="136"/>
      <c r="D53" s="136"/>
      <c r="E53" s="88">
        <f>IF(E29=0,0,IF(E41/E29*40&gt;S52,(S52/40*E29+E42+E43)*M53,E45*M53))</f>
        <v>0</v>
      </c>
      <c r="F53" s="23" t="s">
        <v>13</v>
      </c>
      <c r="G53" s="88">
        <f>IF(E29=0,0,IF(G41/E29*40&gt;S52,(S52/40*E29+G42+G43)*M53,G45*M53))</f>
        <v>0</v>
      </c>
      <c r="H53" s="24" t="s">
        <v>13</v>
      </c>
      <c r="I53" s="88">
        <f>IF(E29=0,0,IF(I41/E29*40&gt;S52,(S52/40*E29+I42+I43)*M53,I45*M53))</f>
        <v>0</v>
      </c>
      <c r="J53" s="31" t="s">
        <v>13</v>
      </c>
      <c r="K53" s="88">
        <f>IF(E29=0,0,IF(K41/E29*40&gt;S52,(S52/40*E29+K42+K43)*M53,K45*M53))</f>
        <v>0</v>
      </c>
      <c r="L53" s="31" t="s">
        <v>13</v>
      </c>
      <c r="M53" s="109"/>
      <c r="N53" s="54"/>
      <c r="S53" s="99"/>
    </row>
    <row r="54" spans="1:20" s="1" customFormat="1" ht="15" customHeight="1" x14ac:dyDescent="0.2">
      <c r="A54" s="53"/>
      <c r="B54" s="7"/>
      <c r="C54" s="7"/>
      <c r="D54" s="25" t="s">
        <v>14</v>
      </c>
      <c r="E54" s="86">
        <f>SUM(E49:E53)</f>
        <v>0</v>
      </c>
      <c r="F54" s="23" t="s">
        <v>13</v>
      </c>
      <c r="G54" s="86">
        <f>SUM(G49:G53)</f>
        <v>0</v>
      </c>
      <c r="H54" s="24" t="s">
        <v>13</v>
      </c>
      <c r="I54" s="86">
        <f>SUM(I49:I53)</f>
        <v>0</v>
      </c>
      <c r="J54" s="31" t="s">
        <v>13</v>
      </c>
      <c r="K54" s="86">
        <f>SUM(K49:K53)</f>
        <v>0</v>
      </c>
      <c r="L54" s="31" t="s">
        <v>13</v>
      </c>
      <c r="M54" s="68"/>
      <c r="N54" s="54"/>
      <c r="S54" s="99"/>
    </row>
    <row r="55" spans="1:20" s="1" customFormat="1" ht="15" customHeight="1" x14ac:dyDescent="0.2">
      <c r="A55" s="53"/>
      <c r="B55" s="11" t="s">
        <v>54</v>
      </c>
      <c r="C55" s="7"/>
      <c r="D55" s="25"/>
      <c r="E55" s="74"/>
      <c r="F55" s="111"/>
      <c r="G55" s="74"/>
      <c r="H55" s="112"/>
      <c r="I55" s="74"/>
      <c r="J55" s="113"/>
      <c r="K55" s="74"/>
      <c r="L55" s="113"/>
      <c r="M55" s="68"/>
      <c r="N55" s="54"/>
      <c r="S55" s="99"/>
    </row>
    <row r="56" spans="1:20" s="1" customFormat="1" ht="15" customHeight="1" x14ac:dyDescent="0.2">
      <c r="A56" s="53"/>
      <c r="B56" s="136" t="s">
        <v>55</v>
      </c>
      <c r="C56" s="136"/>
      <c r="D56" s="136"/>
      <c r="E56" s="88">
        <f>(E44-E43)*M56</f>
        <v>0</v>
      </c>
      <c r="F56" s="23" t="s">
        <v>13</v>
      </c>
      <c r="G56" s="88">
        <f>(G44-G43)*M56</f>
        <v>0</v>
      </c>
      <c r="H56" s="24" t="s">
        <v>13</v>
      </c>
      <c r="I56" s="88">
        <f>(I44-I43)*M56</f>
        <v>0</v>
      </c>
      <c r="J56" s="31" t="s">
        <v>13</v>
      </c>
      <c r="K56" s="88">
        <f>(K44-K43)*M56</f>
        <v>0</v>
      </c>
      <c r="L56" s="31" t="s">
        <v>13</v>
      </c>
      <c r="M56" s="109"/>
      <c r="N56" s="54"/>
      <c r="S56" s="99"/>
    </row>
    <row r="57" spans="1:20" s="1" customFormat="1" ht="15" customHeight="1" x14ac:dyDescent="0.2">
      <c r="A57" s="53"/>
      <c r="B57" s="149"/>
      <c r="C57" s="149"/>
      <c r="D57" s="150"/>
      <c r="E57" s="88">
        <f>$E$45*M57</f>
        <v>0</v>
      </c>
      <c r="F57" s="23" t="s">
        <v>13</v>
      </c>
      <c r="G57" s="88">
        <f>$G$45*M57</f>
        <v>0</v>
      </c>
      <c r="H57" s="24" t="s">
        <v>13</v>
      </c>
      <c r="I57" s="88">
        <f>$I$45*M57</f>
        <v>0</v>
      </c>
      <c r="J57" s="31" t="s">
        <v>13</v>
      </c>
      <c r="K57" s="88">
        <f>$K$45*M57</f>
        <v>0</v>
      </c>
      <c r="L57" s="31" t="s">
        <v>13</v>
      </c>
      <c r="M57" s="109"/>
      <c r="N57" s="54"/>
      <c r="S57" s="99"/>
    </row>
    <row r="58" spans="1:20" s="1" customFormat="1" ht="15" customHeight="1" x14ac:dyDescent="0.2">
      <c r="A58" s="53"/>
      <c r="B58" s="7"/>
      <c r="C58" s="7"/>
      <c r="D58" s="25" t="s">
        <v>14</v>
      </c>
      <c r="E58" s="86">
        <f>SUM(E56:E57)</f>
        <v>0</v>
      </c>
      <c r="F58" s="23" t="s">
        <v>13</v>
      </c>
      <c r="G58" s="86">
        <f>SUM(G56:G57)</f>
        <v>0</v>
      </c>
      <c r="H58" s="24" t="s">
        <v>13</v>
      </c>
      <c r="I58" s="86">
        <f>SUM(I56:I57)</f>
        <v>0</v>
      </c>
      <c r="J58" s="31" t="s">
        <v>13</v>
      </c>
      <c r="K58" s="86">
        <f>SUM(K56:K57)</f>
        <v>0</v>
      </c>
      <c r="L58" s="31" t="s">
        <v>13</v>
      </c>
      <c r="M58" s="68"/>
      <c r="N58" s="54"/>
      <c r="S58" s="99"/>
    </row>
    <row r="59" spans="1:20" s="1" customFormat="1" ht="15" customHeight="1" x14ac:dyDescent="0.2">
      <c r="A59" s="53"/>
      <c r="B59" s="11" t="s">
        <v>56</v>
      </c>
      <c r="C59" s="7"/>
      <c r="D59" s="25"/>
      <c r="E59" s="74"/>
      <c r="F59" s="111"/>
      <c r="G59" s="74"/>
      <c r="H59" s="112"/>
      <c r="I59" s="74"/>
      <c r="J59" s="113"/>
      <c r="K59" s="74"/>
      <c r="L59" s="113"/>
      <c r="M59" s="68"/>
      <c r="N59" s="54"/>
      <c r="S59" s="99"/>
    </row>
    <row r="60" spans="1:20" s="1" customFormat="1" ht="15" customHeight="1" x14ac:dyDescent="0.2">
      <c r="A60" s="53"/>
      <c r="B60" s="114" t="s">
        <v>25</v>
      </c>
      <c r="C60" s="136"/>
      <c r="D60" s="136"/>
      <c r="E60" s="88">
        <f>$E$45*M60</f>
        <v>0</v>
      </c>
      <c r="F60" s="23" t="s">
        <v>13</v>
      </c>
      <c r="G60" s="88">
        <f>$G$45*M60</f>
        <v>0</v>
      </c>
      <c r="H60" s="24" t="s">
        <v>13</v>
      </c>
      <c r="I60" s="88">
        <f>$I$45*M60</f>
        <v>0</v>
      </c>
      <c r="J60" s="31" t="s">
        <v>13</v>
      </c>
      <c r="K60" s="88">
        <f>$K$45*M60</f>
        <v>0</v>
      </c>
      <c r="L60" s="31" t="s">
        <v>13</v>
      </c>
      <c r="M60" s="109"/>
      <c r="N60" s="54"/>
      <c r="S60" s="99"/>
    </row>
    <row r="61" spans="1:20" s="1" customFormat="1" ht="15" customHeight="1" x14ac:dyDescent="0.2">
      <c r="A61" s="53"/>
      <c r="B61" s="136" t="s">
        <v>26</v>
      </c>
      <c r="C61" s="136"/>
      <c r="D61" s="136"/>
      <c r="E61" s="88">
        <f>$E$45*M61</f>
        <v>0</v>
      </c>
      <c r="F61" s="23" t="s">
        <v>13</v>
      </c>
      <c r="G61" s="88">
        <f>$G$45*M61</f>
        <v>0</v>
      </c>
      <c r="H61" s="24" t="s">
        <v>13</v>
      </c>
      <c r="I61" s="88">
        <f>$I$45*M61</f>
        <v>0</v>
      </c>
      <c r="J61" s="31" t="s">
        <v>13</v>
      </c>
      <c r="K61" s="88">
        <f>$K$45*M61</f>
        <v>0</v>
      </c>
      <c r="L61" s="31" t="s">
        <v>13</v>
      </c>
      <c r="M61" s="109"/>
      <c r="N61" s="54"/>
      <c r="S61" s="99"/>
    </row>
    <row r="62" spans="1:20" s="1" customFormat="1" ht="15" customHeight="1" x14ac:dyDescent="0.2">
      <c r="A62" s="53"/>
      <c r="B62" s="136" t="s">
        <v>43</v>
      </c>
      <c r="C62" s="136"/>
      <c r="D62" s="136"/>
      <c r="E62" s="88">
        <f>$E$45*M62</f>
        <v>0</v>
      </c>
      <c r="F62" s="23" t="s">
        <v>13</v>
      </c>
      <c r="G62" s="88">
        <f>$G$45*M62</f>
        <v>0</v>
      </c>
      <c r="H62" s="24" t="s">
        <v>13</v>
      </c>
      <c r="I62" s="88">
        <f>$I$45*M62</f>
        <v>0</v>
      </c>
      <c r="J62" s="31" t="s">
        <v>13</v>
      </c>
      <c r="K62" s="88">
        <f>$K$45*M62</f>
        <v>0</v>
      </c>
      <c r="L62" s="31" t="s">
        <v>13</v>
      </c>
      <c r="M62" s="109">
        <v>5.9999999999999995E-4</v>
      </c>
      <c r="N62" s="54"/>
      <c r="S62" s="99"/>
    </row>
    <row r="63" spans="1:20" s="1" customFormat="1" ht="15" customHeight="1" x14ac:dyDescent="0.2">
      <c r="A63" s="53"/>
      <c r="B63" s="7"/>
      <c r="C63" s="7"/>
      <c r="D63" s="25" t="s">
        <v>14</v>
      </c>
      <c r="E63" s="86">
        <f>SUM(E60:E62)</f>
        <v>0</v>
      </c>
      <c r="F63" s="23"/>
      <c r="G63" s="86">
        <f>SUM(G60:G62)</f>
        <v>0</v>
      </c>
      <c r="H63" s="24"/>
      <c r="I63" s="86">
        <f>SUM(I60:I62)</f>
        <v>0</v>
      </c>
      <c r="J63" s="115"/>
      <c r="K63" s="86">
        <f>SUM(K60:K62)</f>
        <v>0</v>
      </c>
      <c r="L63" s="115"/>
      <c r="M63" s="68"/>
      <c r="N63" s="54"/>
      <c r="S63" s="99"/>
    </row>
    <row r="64" spans="1:20" s="29" customFormat="1" ht="15" customHeight="1" x14ac:dyDescent="0.2">
      <c r="A64" s="59"/>
      <c r="B64" s="7" t="s">
        <v>19</v>
      </c>
      <c r="C64" s="7"/>
      <c r="D64" s="7"/>
      <c r="E64" s="85">
        <f>E44+E54+E58+E63</f>
        <v>0</v>
      </c>
      <c r="F64" s="26" t="s">
        <v>13</v>
      </c>
      <c r="G64" s="85">
        <f>G44+G54+G58+G63</f>
        <v>0</v>
      </c>
      <c r="H64" s="27" t="s">
        <v>13</v>
      </c>
      <c r="I64" s="85">
        <f>I44+I54+I58+I63</f>
        <v>0</v>
      </c>
      <c r="J64" s="28" t="s">
        <v>13</v>
      </c>
      <c r="K64" s="85">
        <f>K44+K54+K58+K63</f>
        <v>0</v>
      </c>
      <c r="L64" s="28" t="s">
        <v>13</v>
      </c>
      <c r="M64" s="7"/>
      <c r="N64" s="60"/>
      <c r="S64" s="116"/>
    </row>
    <row r="65" spans="1:19" s="1" customFormat="1" ht="15" customHeight="1" x14ac:dyDescent="0.2">
      <c r="A65" s="53"/>
      <c r="B65" s="11" t="s">
        <v>36</v>
      </c>
      <c r="C65" s="136"/>
      <c r="D65" s="136"/>
      <c r="E65" s="74"/>
      <c r="F65" s="75"/>
      <c r="G65" s="76"/>
      <c r="H65" s="77"/>
      <c r="I65" s="76"/>
      <c r="J65" s="78"/>
      <c r="K65" s="76"/>
      <c r="L65" s="78"/>
      <c r="M65" s="136"/>
      <c r="N65" s="54"/>
      <c r="S65" s="99"/>
    </row>
    <row r="66" spans="1:19" s="1" customFormat="1" ht="15" customHeight="1" x14ac:dyDescent="0.2">
      <c r="A66" s="53"/>
      <c r="B66" s="136" t="s">
        <v>20</v>
      </c>
      <c r="C66" s="136"/>
      <c r="D66" s="136"/>
      <c r="E66" s="117">
        <v>12</v>
      </c>
      <c r="F66" s="75"/>
      <c r="G66" s="117">
        <v>0</v>
      </c>
      <c r="H66" s="77"/>
      <c r="I66" s="117">
        <v>0</v>
      </c>
      <c r="J66" s="79"/>
      <c r="K66" s="117">
        <v>0</v>
      </c>
      <c r="L66" s="79"/>
      <c r="M66" s="136"/>
      <c r="N66" s="54"/>
      <c r="S66" s="99"/>
    </row>
    <row r="67" spans="1:19" s="1" customFormat="1" ht="15" customHeight="1" x14ac:dyDescent="0.2">
      <c r="A67" s="53"/>
      <c r="B67" s="136" t="s">
        <v>21</v>
      </c>
      <c r="C67" s="136"/>
      <c r="D67" s="136"/>
      <c r="E67" s="85">
        <f>E64*E66</f>
        <v>0</v>
      </c>
      <c r="F67" s="37" t="s">
        <v>13</v>
      </c>
      <c r="G67" s="85">
        <f>G64*G66</f>
        <v>0</v>
      </c>
      <c r="H67" s="37" t="s">
        <v>13</v>
      </c>
      <c r="I67" s="85">
        <f>I64*I66</f>
        <v>0</v>
      </c>
      <c r="J67" s="37" t="s">
        <v>13</v>
      </c>
      <c r="K67" s="85">
        <f>K64*K66</f>
        <v>0</v>
      </c>
      <c r="L67" s="37" t="s">
        <v>13</v>
      </c>
      <c r="M67" s="136"/>
      <c r="N67" s="54"/>
      <c r="S67" s="99"/>
    </row>
    <row r="68" spans="1:19" s="1" customFormat="1" ht="5.25" customHeight="1" x14ac:dyDescent="0.2">
      <c r="A68" s="53"/>
      <c r="B68" s="136"/>
      <c r="C68" s="136"/>
      <c r="D68" s="136"/>
      <c r="E68" s="30"/>
      <c r="F68" s="15"/>
      <c r="G68" s="136"/>
      <c r="H68" s="136"/>
      <c r="I68" s="136"/>
      <c r="J68" s="136"/>
      <c r="K68" s="136"/>
      <c r="L68" s="136"/>
      <c r="M68" s="136"/>
      <c r="N68" s="54"/>
      <c r="S68" s="99"/>
    </row>
    <row r="69" spans="1:19" s="29" customFormat="1" ht="12.75" customHeight="1" x14ac:dyDescent="0.2">
      <c r="A69" s="59"/>
      <c r="B69" s="7" t="s">
        <v>22</v>
      </c>
      <c r="C69" s="7"/>
      <c r="D69" s="7"/>
      <c r="E69" s="85">
        <f>E67+G67+I67+K67</f>
        <v>0</v>
      </c>
      <c r="F69" s="31" t="s">
        <v>13</v>
      </c>
      <c r="G69" s="7"/>
      <c r="H69" s="7"/>
      <c r="I69" s="7"/>
      <c r="J69" s="7"/>
      <c r="K69" s="7"/>
      <c r="L69" s="7"/>
      <c r="M69" s="37" t="s">
        <v>28</v>
      </c>
      <c r="N69" s="60"/>
      <c r="S69" s="116"/>
    </row>
    <row r="70" spans="1:19" s="29" customFormat="1" ht="12.75" customHeight="1" x14ac:dyDescent="0.2">
      <c r="A70" s="59"/>
      <c r="B70" s="156" t="s">
        <v>57</v>
      </c>
      <c r="C70" s="156"/>
      <c r="D70" s="157"/>
      <c r="E70" s="107"/>
      <c r="F70" s="31" t="s">
        <v>13</v>
      </c>
      <c r="G70" s="7"/>
      <c r="H70" s="7"/>
      <c r="I70" s="7"/>
      <c r="J70" s="7"/>
      <c r="K70" s="7"/>
      <c r="L70" s="7"/>
      <c r="M70" s="109"/>
      <c r="N70" s="60"/>
      <c r="S70" s="116"/>
    </row>
    <row r="71" spans="1:19" s="29" customFormat="1" ht="12.75" customHeight="1" x14ac:dyDescent="0.2">
      <c r="A71" s="59"/>
      <c r="B71" s="156" t="s">
        <v>42</v>
      </c>
      <c r="C71" s="156"/>
      <c r="D71" s="157"/>
      <c r="E71" s="86">
        <f>IF(S43&gt;S47,S44*S51,IF(S43+S44&gt;S47,S50*M71+S49*S51,S44*M71))</f>
        <v>0</v>
      </c>
      <c r="F71" s="31" t="s">
        <v>13</v>
      </c>
      <c r="G71" s="7"/>
      <c r="H71" s="7"/>
      <c r="I71" s="7"/>
      <c r="J71" s="7"/>
      <c r="K71" s="7"/>
      <c r="L71" s="7"/>
      <c r="M71" s="119">
        <f>SUM(M49:M53)</f>
        <v>0.191</v>
      </c>
      <c r="N71" s="60"/>
      <c r="S71" s="116"/>
    </row>
    <row r="72" spans="1:19" s="1" customFormat="1" ht="12.75" customHeight="1" x14ac:dyDescent="0.2">
      <c r="A72" s="53"/>
      <c r="B72" s="156" t="s">
        <v>58</v>
      </c>
      <c r="C72" s="156"/>
      <c r="D72" s="157"/>
      <c r="E72" s="120">
        <f>$E$70*M72</f>
        <v>0</v>
      </c>
      <c r="F72" s="31" t="s">
        <v>13</v>
      </c>
      <c r="G72" s="121"/>
      <c r="H72" s="136"/>
      <c r="I72" s="136"/>
      <c r="J72" s="136"/>
      <c r="K72" s="136"/>
      <c r="L72" s="136"/>
      <c r="M72" s="119">
        <f>SUM(M56:M57)</f>
        <v>0</v>
      </c>
      <c r="N72" s="54"/>
      <c r="S72" s="99"/>
    </row>
    <row r="73" spans="1:19" s="1" customFormat="1" ht="12.75" customHeight="1" x14ac:dyDescent="0.2">
      <c r="A73" s="53"/>
      <c r="B73" s="156" t="s">
        <v>59</v>
      </c>
      <c r="C73" s="156"/>
      <c r="D73" s="157"/>
      <c r="E73" s="120">
        <f>$E$70*M73</f>
        <v>0</v>
      </c>
      <c r="F73" s="31" t="s">
        <v>13</v>
      </c>
      <c r="G73" s="136"/>
      <c r="H73" s="136"/>
      <c r="I73" s="136"/>
      <c r="J73" s="136"/>
      <c r="K73" s="136"/>
      <c r="L73" s="136"/>
      <c r="M73" s="119">
        <f>M60+M62</f>
        <v>5.9999999999999995E-4</v>
      </c>
      <c r="N73" s="54"/>
      <c r="S73" s="99"/>
    </row>
    <row r="74" spans="1:19" s="1" customFormat="1" ht="12.75" hidden="1" customHeight="1" x14ac:dyDescent="0.2">
      <c r="A74" s="53"/>
      <c r="B74" s="156"/>
      <c r="C74" s="156"/>
      <c r="D74" s="157"/>
      <c r="E74" s="107">
        <f>$E$70*M74</f>
        <v>0</v>
      </c>
      <c r="F74" s="31" t="s">
        <v>13</v>
      </c>
      <c r="G74" s="136"/>
      <c r="H74" s="136"/>
      <c r="I74" s="136"/>
      <c r="J74" s="136"/>
      <c r="K74" s="136"/>
      <c r="L74" s="136"/>
      <c r="M74" s="108"/>
      <c r="N74" s="54"/>
      <c r="S74" s="99"/>
    </row>
    <row r="75" spans="1:19" s="1" customFormat="1" ht="12.75" hidden="1" customHeight="1" thickBot="1" x14ac:dyDescent="0.2">
      <c r="A75" s="53"/>
      <c r="B75" s="156"/>
      <c r="C75" s="156"/>
      <c r="D75" s="157"/>
      <c r="E75" s="107">
        <f>$E$70*M75</f>
        <v>0</v>
      </c>
      <c r="F75" s="31" t="s">
        <v>13</v>
      </c>
      <c r="G75" s="136"/>
      <c r="H75" s="136"/>
      <c r="I75" s="136"/>
      <c r="J75" s="136"/>
      <c r="K75" s="136"/>
      <c r="L75" s="136"/>
      <c r="M75" s="108"/>
      <c r="N75" s="54"/>
      <c r="S75" s="99"/>
    </row>
    <row r="76" spans="1:19" s="1" customFormat="1" ht="12.75" customHeight="1" x14ac:dyDescent="0.2">
      <c r="A76" s="53"/>
      <c r="B76" s="156" t="s">
        <v>23</v>
      </c>
      <c r="C76" s="156"/>
      <c r="D76" s="157"/>
      <c r="E76" s="120">
        <f>(E45*E66+G45*G66+I45*I66+K45*K66+E70)*H76*J76/1000</f>
        <v>0</v>
      </c>
      <c r="F76" s="31" t="s">
        <v>13</v>
      </c>
      <c r="G76" s="1" t="s">
        <v>62</v>
      </c>
      <c r="H76" s="124"/>
      <c r="I76" s="136" t="s">
        <v>61</v>
      </c>
      <c r="J76" s="124"/>
      <c r="K76" s="136"/>
      <c r="L76" s="136"/>
      <c r="M76" s="118"/>
      <c r="N76" s="54"/>
      <c r="S76" s="99"/>
    </row>
    <row r="77" spans="1:19" s="1" customFormat="1" ht="12.75" customHeight="1" x14ac:dyDescent="0.2">
      <c r="A77" s="53"/>
      <c r="B77" s="154" t="s">
        <v>64</v>
      </c>
      <c r="C77" s="154"/>
      <c r="D77" s="155"/>
      <c r="E77" s="120">
        <f>(E45*E66+G45*G66+I45*I66+K45*K66+E70)*J77/1000</f>
        <v>0</v>
      </c>
      <c r="F77" s="31" t="s">
        <v>13</v>
      </c>
      <c r="G77" s="136"/>
      <c r="H77" s="136"/>
      <c r="I77" s="136" t="s">
        <v>61</v>
      </c>
      <c r="J77" s="124"/>
      <c r="K77" s="136"/>
      <c r="L77" s="136"/>
      <c r="M77" s="118"/>
      <c r="N77" s="58"/>
      <c r="S77" s="99"/>
    </row>
    <row r="78" spans="1:19" s="1" customFormat="1" ht="12.75" customHeight="1" x14ac:dyDescent="0.2">
      <c r="A78" s="53"/>
      <c r="B78" s="149"/>
      <c r="C78" s="149"/>
      <c r="D78" s="150"/>
      <c r="E78" s="129"/>
      <c r="F78" s="31" t="s">
        <v>13</v>
      </c>
      <c r="G78" s="136"/>
      <c r="H78" s="136"/>
      <c r="I78" s="136"/>
      <c r="J78" s="128"/>
      <c r="K78" s="136"/>
      <c r="L78" s="136"/>
      <c r="M78" s="118"/>
      <c r="N78" s="58"/>
      <c r="S78" s="99"/>
    </row>
    <row r="79" spans="1:19" s="136" customFormat="1" ht="5.25" customHeight="1" thickBot="1" x14ac:dyDescent="0.25">
      <c r="A79" s="53"/>
      <c r="E79" s="30"/>
      <c r="F79" s="15"/>
      <c r="N79" s="54"/>
      <c r="S79" s="30"/>
    </row>
    <row r="80" spans="1:19" s="1" customFormat="1" ht="12.75" customHeight="1" thickBot="1" x14ac:dyDescent="0.25">
      <c r="A80" s="53"/>
      <c r="B80" s="10" t="s">
        <v>24</v>
      </c>
      <c r="C80" s="136"/>
      <c r="D80" s="136"/>
      <c r="E80" s="134">
        <f>SUM(E69:E78)</f>
        <v>0</v>
      </c>
      <c r="F80" s="84" t="s">
        <v>13</v>
      </c>
      <c r="G80" s="131" t="s">
        <v>66</v>
      </c>
      <c r="H80" s="131" t="s">
        <v>67</v>
      </c>
      <c r="I80" s="135">
        <f>E44*E66+G44*G66+I44*I66+K44*K66+E70</f>
        <v>0</v>
      </c>
      <c r="J80" s="133" t="s">
        <v>68</v>
      </c>
      <c r="K80" s="135">
        <f>(E54+E58+E63)*E66+(G54+G58+G63)*G66+(I54+I58+I63)*I66+(K54+K58+K63)*K66+E71+E72+E73</f>
        <v>0</v>
      </c>
      <c r="L80" s="132" t="s">
        <v>69</v>
      </c>
      <c r="M80" s="135">
        <f>E76+E77</f>
        <v>0</v>
      </c>
      <c r="N80" s="54"/>
      <c r="S80" s="99"/>
    </row>
    <row r="81" spans="1:19" s="1" customFormat="1" ht="4.5" customHeight="1" thickBot="1" x14ac:dyDescent="0.25">
      <c r="A81" s="61"/>
      <c r="B81" s="50"/>
      <c r="C81" s="50"/>
      <c r="D81" s="50"/>
      <c r="E81" s="50"/>
      <c r="F81" s="62"/>
      <c r="G81" s="50"/>
      <c r="H81" s="50"/>
      <c r="I81" s="50"/>
      <c r="J81" s="50"/>
      <c r="K81" s="50"/>
      <c r="L81" s="50"/>
      <c r="M81" s="50"/>
      <c r="N81" s="63"/>
      <c r="S81" s="99"/>
    </row>
    <row r="82" spans="1:19" s="1" customFormat="1" ht="11.25" x14ac:dyDescent="0.2">
      <c r="F82" s="32"/>
      <c r="S82" s="99"/>
    </row>
    <row r="83" spans="1:19" s="1" customFormat="1" ht="11.25" x14ac:dyDescent="0.2">
      <c r="F83" s="32"/>
      <c r="S83" s="99"/>
    </row>
    <row r="84" spans="1:19" s="1" customFormat="1" ht="11.25" x14ac:dyDescent="0.2">
      <c r="F84" s="32"/>
      <c r="S84" s="99"/>
    </row>
    <row r="85" spans="1:19" s="1" customFormat="1" ht="11.25" x14ac:dyDescent="0.2">
      <c r="F85" s="32"/>
      <c r="S85" s="99"/>
    </row>
    <row r="86" spans="1:19" s="1" customFormat="1" ht="11.25" x14ac:dyDescent="0.2">
      <c r="F86" s="32"/>
      <c r="S86" s="99"/>
    </row>
    <row r="87" spans="1:19" s="1" customFormat="1" ht="11.25" x14ac:dyDescent="0.2">
      <c r="F87" s="32"/>
      <c r="S87" s="99"/>
    </row>
  </sheetData>
  <mergeCells count="23">
    <mergeCell ref="B43:D43"/>
    <mergeCell ref="A3:B3"/>
    <mergeCell ref="C3:F3"/>
    <mergeCell ref="H3:M3"/>
    <mergeCell ref="D5:M5"/>
    <mergeCell ref="D7:M7"/>
    <mergeCell ref="E12:G12"/>
    <mergeCell ref="I12:J12"/>
    <mergeCell ref="I16:J16"/>
    <mergeCell ref="E18:M18"/>
    <mergeCell ref="L23:M23"/>
    <mergeCell ref="M34:M36"/>
    <mergeCell ref="B42:D42"/>
    <mergeCell ref="B75:D75"/>
    <mergeCell ref="B76:D76"/>
    <mergeCell ref="B77:D77"/>
    <mergeCell ref="B78:D78"/>
    <mergeCell ref="B57:D57"/>
    <mergeCell ref="B70:D70"/>
    <mergeCell ref="B71:D71"/>
    <mergeCell ref="B72:D72"/>
    <mergeCell ref="B73:D73"/>
    <mergeCell ref="B74:D74"/>
  </mergeCells>
  <pageMargins left="0.78740157480314965" right="0.59055118110236227" top="0.78740157480314965" bottom="0.78740157480314965" header="0.51181102362204722" footer="0.51181102362204722"/>
  <pageSetup paperSize="9" scale="8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475E7-74E2-422B-90A9-F637CED1EACD}">
  <sheetPr>
    <pageSetUpPr fitToPage="1"/>
  </sheetPr>
  <dimension ref="A1:T87"/>
  <sheetViews>
    <sheetView workbookViewId="0">
      <selection activeCell="C3" sqref="C3:F3"/>
    </sheetView>
  </sheetViews>
  <sheetFormatPr baseColWidth="10" defaultRowHeight="12.75" x14ac:dyDescent="0.2"/>
  <cols>
    <col min="1" max="1" width="2.28515625" customWidth="1"/>
    <col min="2" max="2" width="3.7109375" customWidth="1"/>
    <col min="3" max="3" width="9.140625" customWidth="1"/>
    <col min="4" max="4" width="18.7109375" customWidth="1"/>
    <col min="5" max="5" width="10.7109375" customWidth="1"/>
    <col min="6" max="6" width="4.28515625" style="17" customWidth="1"/>
    <col min="7" max="7" width="10.7109375" customWidth="1"/>
    <col min="8" max="8" width="5.140625" customWidth="1"/>
    <col min="9" max="9" width="10.140625" customWidth="1"/>
    <col min="10" max="10" width="4.85546875" customWidth="1"/>
    <col min="11" max="11" width="10.140625" customWidth="1"/>
    <col min="12" max="12" width="4.85546875" customWidth="1"/>
    <col min="13" max="13" width="10.42578125" customWidth="1"/>
    <col min="14" max="14" width="1.42578125" customWidth="1"/>
    <col min="17" max="17" width="11.42578125" hidden="1" customWidth="1"/>
    <col min="18" max="18" width="18.42578125" hidden="1" customWidth="1"/>
    <col min="19" max="19" width="11.42578125" style="93" hidden="1" customWidth="1"/>
    <col min="20" max="20" width="11.42578125" hidden="1" customWidth="1"/>
    <col min="21" max="21" width="11.42578125" customWidth="1"/>
  </cols>
  <sheetData>
    <row r="1" spans="1:19" x14ac:dyDescent="0.2">
      <c r="A1" s="38"/>
      <c r="B1" s="39" t="s">
        <v>40</v>
      </c>
      <c r="C1" s="39"/>
      <c r="D1" s="39"/>
      <c r="E1" s="40"/>
      <c r="F1" s="40"/>
      <c r="G1" s="40"/>
      <c r="H1" s="40"/>
      <c r="I1" s="40"/>
      <c r="J1" s="40"/>
      <c r="K1" s="40"/>
      <c r="L1" s="40"/>
      <c r="M1" s="40"/>
      <c r="N1" s="41"/>
    </row>
    <row r="2" spans="1:19" x14ac:dyDescent="0.2">
      <c r="A2" s="42"/>
      <c r="B2" s="9" t="s">
        <v>35</v>
      </c>
      <c r="C2" s="9"/>
      <c r="D2" s="9"/>
      <c r="E2" s="4"/>
      <c r="F2" s="4"/>
      <c r="G2" s="4"/>
      <c r="H2" s="4"/>
      <c r="I2" s="4"/>
      <c r="J2" s="4"/>
      <c r="K2" s="4"/>
      <c r="L2" s="4"/>
      <c r="M2" s="4"/>
      <c r="N2" s="43"/>
    </row>
    <row r="3" spans="1:19" s="6" customFormat="1" ht="18" customHeight="1" x14ac:dyDescent="0.2">
      <c r="A3" s="144" t="s">
        <v>0</v>
      </c>
      <c r="B3" s="145"/>
      <c r="C3" s="146"/>
      <c r="D3" s="147"/>
      <c r="E3" s="147"/>
      <c r="F3" s="148"/>
      <c r="G3" s="64" t="s">
        <v>1</v>
      </c>
      <c r="H3" s="146"/>
      <c r="I3" s="147"/>
      <c r="J3" s="147"/>
      <c r="K3" s="147"/>
      <c r="L3" s="147"/>
      <c r="M3" s="148"/>
      <c r="N3" s="45"/>
      <c r="S3" s="94"/>
    </row>
    <row r="4" spans="1:19" s="6" customFormat="1" ht="5.25" customHeight="1" x14ac:dyDescent="0.2">
      <c r="A4" s="137"/>
      <c r="B4" s="138"/>
      <c r="C4" s="8"/>
      <c r="D4" s="8"/>
      <c r="E4" s="64"/>
      <c r="F4" s="138"/>
      <c r="G4" s="138"/>
      <c r="H4" s="64"/>
      <c r="I4" s="64"/>
      <c r="J4" s="87"/>
      <c r="K4" s="64"/>
      <c r="L4" s="87"/>
      <c r="M4" s="87"/>
      <c r="N4" s="45"/>
      <c r="S4" s="94"/>
    </row>
    <row r="5" spans="1:19" s="6" customFormat="1" ht="18" customHeight="1" x14ac:dyDescent="0.2">
      <c r="A5" s="137" t="s">
        <v>38</v>
      </c>
      <c r="B5" s="138"/>
      <c r="C5" s="8"/>
      <c r="D5" s="146"/>
      <c r="E5" s="147"/>
      <c r="F5" s="147"/>
      <c r="G5" s="147"/>
      <c r="H5" s="147"/>
      <c r="I5" s="147"/>
      <c r="J5" s="147"/>
      <c r="K5" s="147"/>
      <c r="L5" s="147"/>
      <c r="M5" s="148"/>
      <c r="N5" s="45"/>
      <c r="S5" s="94"/>
    </row>
    <row r="6" spans="1:19" s="6" customFormat="1" ht="5.25" customHeight="1" x14ac:dyDescent="0.2">
      <c r="A6" s="137"/>
      <c r="B6" s="138"/>
      <c r="C6" s="8"/>
      <c r="D6" s="8"/>
      <c r="E6" s="64"/>
      <c r="F6" s="138"/>
      <c r="G6" s="138"/>
      <c r="H6" s="64"/>
      <c r="I6" s="64"/>
      <c r="J6" s="87"/>
      <c r="K6" s="64"/>
      <c r="L6" s="87"/>
      <c r="M6" s="87"/>
      <c r="N6" s="45"/>
      <c r="S6" s="94"/>
    </row>
    <row r="7" spans="1:19" s="6" customFormat="1" ht="18" customHeight="1" x14ac:dyDescent="0.2">
      <c r="A7" s="137" t="s">
        <v>39</v>
      </c>
      <c r="B7" s="138"/>
      <c r="C7" s="8"/>
      <c r="D7" s="146"/>
      <c r="E7" s="147"/>
      <c r="F7" s="147"/>
      <c r="G7" s="147"/>
      <c r="H7" s="147"/>
      <c r="I7" s="147"/>
      <c r="J7" s="147"/>
      <c r="K7" s="147"/>
      <c r="L7" s="147"/>
      <c r="M7" s="148"/>
      <c r="N7" s="45"/>
      <c r="S7" s="94"/>
    </row>
    <row r="8" spans="1:19" s="6" customFormat="1" ht="5.25" customHeight="1" thickBot="1" x14ac:dyDescent="0.25">
      <c r="A8" s="65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7"/>
      <c r="S8" s="94"/>
    </row>
    <row r="9" spans="1:19" ht="13.5" thickBot="1" x14ac:dyDescent="0.25"/>
    <row r="10" spans="1:19" s="3" customFormat="1" x14ac:dyDescent="0.2">
      <c r="A10" s="38"/>
      <c r="B10" s="51" t="s">
        <v>29</v>
      </c>
      <c r="C10" s="39"/>
      <c r="D10" s="40"/>
      <c r="E10" s="40"/>
      <c r="F10" s="52"/>
      <c r="G10" s="40"/>
      <c r="H10" s="40"/>
      <c r="I10" s="40"/>
      <c r="J10" s="40"/>
      <c r="K10" s="40"/>
      <c r="L10" s="40"/>
      <c r="M10" s="40"/>
      <c r="N10" s="41"/>
      <c r="S10" s="95"/>
    </row>
    <row r="11" spans="1:19" x14ac:dyDescent="0.2">
      <c r="A11" s="42"/>
      <c r="B11" s="13" t="s">
        <v>44</v>
      </c>
      <c r="C11" s="9"/>
      <c r="D11" s="4"/>
      <c r="E11" s="4"/>
      <c r="F11" s="14"/>
      <c r="G11" s="4"/>
      <c r="H11" s="4"/>
      <c r="I11" s="35"/>
      <c r="J11" s="34"/>
      <c r="K11" s="35"/>
      <c r="L11" s="34"/>
      <c r="M11" s="34"/>
      <c r="N11" s="43"/>
    </row>
    <row r="12" spans="1:19" s="1" customFormat="1" ht="13.5" customHeight="1" x14ac:dyDescent="0.2">
      <c r="A12" s="53"/>
      <c r="B12" s="136"/>
      <c r="C12" s="136"/>
      <c r="D12" s="136"/>
      <c r="E12" s="141" t="s">
        <v>10</v>
      </c>
      <c r="F12" s="141"/>
      <c r="G12" s="141"/>
      <c r="H12" s="136"/>
      <c r="I12" s="142"/>
      <c r="J12" s="142"/>
      <c r="K12" s="96"/>
      <c r="L12" s="97"/>
      <c r="M12" s="97"/>
      <c r="N12" s="98"/>
      <c r="S12" s="99"/>
    </row>
    <row r="13" spans="1:19" ht="3.75" customHeight="1" x14ac:dyDescent="0.2">
      <c r="A13" s="48"/>
      <c r="B13" s="5"/>
      <c r="C13" s="5"/>
      <c r="D13" s="5"/>
      <c r="E13" s="5"/>
      <c r="F13" s="16"/>
      <c r="G13" s="5"/>
      <c r="H13" s="5"/>
      <c r="I13" s="5"/>
      <c r="J13" s="5"/>
      <c r="K13" s="5"/>
      <c r="L13" s="5"/>
      <c r="M13" s="5"/>
      <c r="N13" s="49"/>
    </row>
    <row r="14" spans="1:19" ht="3.75" customHeight="1" x14ac:dyDescent="0.2">
      <c r="A14" s="46"/>
      <c r="B14" s="3"/>
      <c r="C14" s="3"/>
      <c r="D14" s="3"/>
      <c r="E14" s="3"/>
      <c r="F14" s="12"/>
      <c r="G14" s="3"/>
      <c r="H14" s="3"/>
      <c r="I14" s="3"/>
      <c r="J14" s="3"/>
      <c r="K14" s="3"/>
      <c r="L14" s="3"/>
      <c r="M14" s="3"/>
      <c r="N14" s="47"/>
    </row>
    <row r="15" spans="1:19" x14ac:dyDescent="0.2">
      <c r="A15" s="46"/>
      <c r="B15" s="10" t="s">
        <v>30</v>
      </c>
      <c r="C15" s="3"/>
      <c r="D15" s="3"/>
      <c r="E15" s="3"/>
      <c r="F15" s="12"/>
      <c r="G15" s="3"/>
      <c r="H15" s="3"/>
      <c r="I15" s="3"/>
      <c r="J15" s="3"/>
      <c r="K15" s="3"/>
      <c r="L15" s="3"/>
      <c r="M15" s="3"/>
      <c r="N15" s="47"/>
    </row>
    <row r="16" spans="1:19" ht="15" customHeight="1" x14ac:dyDescent="0.2">
      <c r="A16" s="46"/>
      <c r="B16" s="136" t="s">
        <v>2</v>
      </c>
      <c r="C16" s="3"/>
      <c r="D16" s="3"/>
      <c r="E16" s="3"/>
      <c r="F16" s="12"/>
      <c r="G16" s="3"/>
      <c r="H16" s="136"/>
      <c r="I16" s="142"/>
      <c r="J16" s="142"/>
      <c r="K16" s="96"/>
      <c r="L16" s="97"/>
      <c r="M16" s="97"/>
      <c r="N16" s="100"/>
    </row>
    <row r="17" spans="1:19" s="1" customFormat="1" ht="6" customHeight="1" x14ac:dyDescent="0.2">
      <c r="A17" s="53"/>
      <c r="B17" s="136"/>
      <c r="C17" s="136"/>
      <c r="D17" s="136"/>
      <c r="E17" s="136"/>
      <c r="F17" s="15"/>
      <c r="G17" s="136"/>
      <c r="H17" s="136"/>
      <c r="I17" s="136"/>
      <c r="J17" s="136"/>
      <c r="K17" s="136"/>
      <c r="L17" s="136"/>
      <c r="M17" s="136"/>
      <c r="N17" s="54"/>
      <c r="S17" s="99"/>
    </row>
    <row r="18" spans="1:19" ht="15" customHeight="1" x14ac:dyDescent="0.2">
      <c r="A18" s="46"/>
      <c r="B18" s="136" t="s">
        <v>3</v>
      </c>
      <c r="C18" s="3"/>
      <c r="D18" s="3"/>
      <c r="E18" s="143"/>
      <c r="F18" s="143"/>
      <c r="G18" s="143"/>
      <c r="H18" s="143"/>
      <c r="I18" s="143"/>
      <c r="J18" s="143"/>
      <c r="K18" s="143"/>
      <c r="L18" s="143"/>
      <c r="M18" s="143"/>
      <c r="N18" s="47"/>
    </row>
    <row r="19" spans="1:19" ht="3.75" customHeight="1" x14ac:dyDescent="0.2">
      <c r="A19" s="48"/>
      <c r="B19" s="5"/>
      <c r="C19" s="5"/>
      <c r="D19" s="5"/>
      <c r="E19" s="5"/>
      <c r="F19" s="16"/>
      <c r="G19" s="5"/>
      <c r="H19" s="5"/>
      <c r="I19" s="5"/>
      <c r="J19" s="5"/>
      <c r="K19" s="5"/>
      <c r="L19" s="5"/>
      <c r="M19" s="5"/>
      <c r="N19" s="49"/>
    </row>
    <row r="20" spans="1:19" x14ac:dyDescent="0.2">
      <c r="A20" s="46"/>
      <c r="B20" s="10" t="s">
        <v>31</v>
      </c>
      <c r="C20" s="3"/>
      <c r="D20" s="3"/>
      <c r="E20" s="3"/>
      <c r="F20" s="12"/>
      <c r="G20" s="3"/>
      <c r="H20" s="3"/>
      <c r="I20" s="3"/>
      <c r="J20" s="3"/>
      <c r="K20" s="3"/>
      <c r="L20" s="3"/>
      <c r="M20" s="3"/>
      <c r="N20" s="47"/>
    </row>
    <row r="21" spans="1:19" s="6" customFormat="1" ht="15" customHeight="1" x14ac:dyDescent="0.2">
      <c r="A21" s="55"/>
      <c r="B21" s="13" t="s">
        <v>32</v>
      </c>
      <c r="C21" s="18"/>
      <c r="D21" s="18"/>
      <c r="E21" s="18"/>
      <c r="F21" s="19"/>
      <c r="G21" s="18"/>
      <c r="H21" s="18"/>
      <c r="I21" s="18"/>
      <c r="J21" s="18"/>
      <c r="K21" s="18"/>
      <c r="L21" s="18"/>
      <c r="M21" s="18"/>
      <c r="N21" s="56"/>
      <c r="S21" s="94"/>
    </row>
    <row r="22" spans="1:19" s="6" customFormat="1" ht="4.5" customHeight="1" x14ac:dyDescent="0.2">
      <c r="A22" s="44"/>
      <c r="B22" s="11"/>
      <c r="C22" s="8"/>
      <c r="D22" s="8"/>
      <c r="E22" s="8"/>
      <c r="F22" s="20"/>
      <c r="G22" s="8"/>
      <c r="H22" s="8"/>
      <c r="I22" s="8"/>
      <c r="J22" s="8"/>
      <c r="K22" s="8"/>
      <c r="L22" s="8"/>
      <c r="M22" s="8"/>
      <c r="N22" s="45"/>
      <c r="S22" s="94"/>
    </row>
    <row r="23" spans="1:19" s="1" customFormat="1" ht="15" customHeight="1" x14ac:dyDescent="0.2">
      <c r="A23" s="53"/>
      <c r="B23" s="101"/>
      <c r="C23" s="136" t="s">
        <v>4</v>
      </c>
      <c r="D23" s="136"/>
      <c r="E23" s="102"/>
      <c r="F23" s="15"/>
      <c r="G23" s="136" t="s">
        <v>37</v>
      </c>
      <c r="H23" s="136"/>
      <c r="I23" s="136"/>
      <c r="J23" s="136"/>
      <c r="K23" s="25" t="s">
        <v>63</v>
      </c>
      <c r="L23" s="139"/>
      <c r="M23" s="140"/>
      <c r="N23" s="54"/>
      <c r="S23" s="99"/>
    </row>
    <row r="24" spans="1:19" ht="4.5" customHeight="1" x14ac:dyDescent="0.2">
      <c r="A24" s="46"/>
      <c r="B24" s="3"/>
      <c r="C24" s="3"/>
      <c r="D24" s="3"/>
      <c r="E24" s="3"/>
      <c r="F24" s="12"/>
      <c r="G24" s="3"/>
      <c r="H24" s="3"/>
      <c r="I24" s="3"/>
      <c r="J24" s="3"/>
      <c r="K24" s="3"/>
      <c r="L24" s="3"/>
      <c r="M24" s="3"/>
      <c r="N24" s="47"/>
    </row>
    <row r="25" spans="1:19" s="1" customFormat="1" ht="15" customHeight="1" x14ac:dyDescent="0.2">
      <c r="A25" s="53"/>
      <c r="B25" s="101"/>
      <c r="C25" s="136" t="s">
        <v>5</v>
      </c>
      <c r="D25" s="136"/>
      <c r="E25" s="102"/>
      <c r="F25" s="15"/>
      <c r="G25" s="136" t="s">
        <v>6</v>
      </c>
      <c r="H25" s="136"/>
      <c r="I25" s="136"/>
      <c r="J25" s="136"/>
      <c r="K25" s="136"/>
      <c r="L25" s="136"/>
      <c r="M25" s="136"/>
      <c r="N25" s="54"/>
      <c r="S25" s="99"/>
    </row>
    <row r="26" spans="1:19" ht="4.5" customHeight="1" x14ac:dyDescent="0.2">
      <c r="A26" s="46"/>
      <c r="B26" s="5"/>
      <c r="C26" s="5"/>
      <c r="D26" s="5"/>
      <c r="E26" s="5"/>
      <c r="F26" s="16"/>
      <c r="G26" s="5"/>
      <c r="H26" s="5"/>
      <c r="I26" s="5"/>
      <c r="J26" s="5"/>
      <c r="K26" s="5"/>
      <c r="L26" s="5"/>
      <c r="M26" s="5"/>
      <c r="N26" s="49"/>
    </row>
    <row r="27" spans="1:19" ht="3.75" customHeight="1" x14ac:dyDescent="0.2">
      <c r="A27" s="46"/>
      <c r="B27" s="3"/>
      <c r="C27" s="3"/>
      <c r="D27" s="3"/>
      <c r="E27" s="3"/>
      <c r="F27" s="12"/>
      <c r="G27" s="3"/>
      <c r="H27" s="3"/>
      <c r="I27" s="3"/>
      <c r="J27" s="3"/>
      <c r="K27" s="3"/>
      <c r="L27" s="3"/>
      <c r="M27" s="3"/>
      <c r="N27" s="47"/>
    </row>
    <row r="28" spans="1:19" x14ac:dyDescent="0.2">
      <c r="A28" s="46"/>
      <c r="B28" s="11" t="s">
        <v>33</v>
      </c>
      <c r="C28" s="3"/>
      <c r="D28" s="3"/>
      <c r="E28" s="3"/>
      <c r="F28" s="12"/>
      <c r="G28" s="3"/>
      <c r="H28" s="3"/>
      <c r="I28" s="3"/>
      <c r="J28" s="3"/>
      <c r="K28" s="3"/>
      <c r="L28" s="3"/>
      <c r="M28" s="3"/>
      <c r="N28" s="47"/>
    </row>
    <row r="29" spans="1:19" s="1" customFormat="1" ht="15" customHeight="1" x14ac:dyDescent="0.2">
      <c r="A29" s="53"/>
      <c r="B29" s="101"/>
      <c r="C29" s="136" t="s">
        <v>7</v>
      </c>
      <c r="D29" s="136"/>
      <c r="E29" s="103">
        <v>40</v>
      </c>
      <c r="F29" s="15"/>
      <c r="G29" s="136" t="s">
        <v>41</v>
      </c>
      <c r="H29" s="136"/>
      <c r="I29" s="136"/>
      <c r="J29" s="136"/>
      <c r="K29" s="136"/>
      <c r="L29" s="136"/>
      <c r="M29" s="136"/>
      <c r="N29" s="54"/>
      <c r="S29" s="99"/>
    </row>
    <row r="30" spans="1:19" ht="4.5" customHeight="1" x14ac:dyDescent="0.2">
      <c r="A30" s="48"/>
      <c r="B30" s="5"/>
      <c r="C30" s="5"/>
      <c r="D30" s="5"/>
      <c r="E30" s="5"/>
      <c r="F30" s="16"/>
      <c r="G30" s="5"/>
      <c r="H30" s="5"/>
      <c r="I30" s="5"/>
      <c r="J30" s="5"/>
      <c r="K30" s="5"/>
      <c r="L30" s="5"/>
      <c r="M30" s="5"/>
      <c r="N30" s="49"/>
    </row>
    <row r="31" spans="1:19" s="3" customFormat="1" x14ac:dyDescent="0.2">
      <c r="A31" s="46"/>
      <c r="B31" s="10" t="s">
        <v>34</v>
      </c>
      <c r="F31" s="12"/>
      <c r="N31" s="47"/>
      <c r="S31" s="95"/>
    </row>
    <row r="32" spans="1:19" s="6" customFormat="1" ht="15" customHeight="1" x14ac:dyDescent="0.2">
      <c r="A32" s="55"/>
      <c r="B32" s="13" t="s">
        <v>8</v>
      </c>
      <c r="C32" s="18"/>
      <c r="D32" s="18"/>
      <c r="E32" s="18"/>
      <c r="F32" s="19"/>
      <c r="G32" s="18"/>
      <c r="H32" s="18"/>
      <c r="I32" s="18"/>
      <c r="J32" s="18"/>
      <c r="K32" s="18"/>
      <c r="L32" s="18"/>
      <c r="M32" s="18"/>
      <c r="N32" s="56"/>
      <c r="S32" s="94"/>
    </row>
    <row r="33" spans="1:20" s="6" customFormat="1" ht="3.75" customHeight="1" x14ac:dyDescent="0.2">
      <c r="A33" s="44"/>
      <c r="B33" s="8"/>
      <c r="C33" s="8"/>
      <c r="D33" s="8"/>
      <c r="E33" s="8"/>
      <c r="F33" s="20"/>
      <c r="G33" s="8"/>
      <c r="H33" s="8"/>
      <c r="I33" s="8"/>
      <c r="J33" s="8"/>
      <c r="K33" s="8"/>
      <c r="L33" s="8"/>
      <c r="M33" s="8"/>
      <c r="N33" s="45"/>
      <c r="S33" s="94"/>
    </row>
    <row r="34" spans="1:20" x14ac:dyDescent="0.2">
      <c r="A34" s="46"/>
      <c r="B34" s="3"/>
      <c r="C34" s="3"/>
      <c r="D34" s="21" t="s">
        <v>9</v>
      </c>
      <c r="E34" s="104"/>
      <c r="F34" s="105"/>
      <c r="G34" s="104"/>
      <c r="H34" s="3"/>
      <c r="I34" s="104"/>
      <c r="J34" s="3"/>
      <c r="K34" s="104"/>
      <c r="L34" s="3"/>
      <c r="M34" s="151" t="s">
        <v>27</v>
      </c>
      <c r="N34" s="47"/>
    </row>
    <row r="35" spans="1:20" s="1" customFormat="1" ht="11.25" x14ac:dyDescent="0.2">
      <c r="A35" s="53"/>
      <c r="B35" s="136" t="s">
        <v>10</v>
      </c>
      <c r="C35" s="136"/>
      <c r="D35" s="136"/>
      <c r="E35" s="103"/>
      <c r="F35" s="15"/>
      <c r="G35" s="106"/>
      <c r="H35" s="136"/>
      <c r="I35" s="106"/>
      <c r="J35" s="136"/>
      <c r="K35" s="106"/>
      <c r="L35" s="136"/>
      <c r="M35" s="152"/>
      <c r="N35" s="54"/>
      <c r="S35" s="99"/>
    </row>
    <row r="36" spans="1:20" s="1" customFormat="1" ht="11.25" x14ac:dyDescent="0.2">
      <c r="A36" s="53"/>
      <c r="B36" s="136" t="s">
        <v>65</v>
      </c>
      <c r="C36" s="136"/>
      <c r="D36" s="136"/>
      <c r="E36" s="103"/>
      <c r="F36" s="15"/>
      <c r="G36" s="106"/>
      <c r="H36" s="136"/>
      <c r="I36" s="106"/>
      <c r="J36" s="136"/>
      <c r="K36" s="106"/>
      <c r="L36" s="136"/>
      <c r="M36" s="153"/>
      <c r="N36" s="54"/>
      <c r="S36" s="99"/>
    </row>
    <row r="37" spans="1:20" s="1" customFormat="1" ht="3.75" customHeight="1" x14ac:dyDescent="0.2">
      <c r="A37" s="57"/>
      <c r="B37" s="2"/>
      <c r="C37" s="2"/>
      <c r="D37" s="2"/>
      <c r="E37" s="89"/>
      <c r="F37" s="22"/>
      <c r="G37" s="2"/>
      <c r="H37" s="2"/>
      <c r="I37" s="2"/>
      <c r="J37" s="2"/>
      <c r="K37" s="2"/>
      <c r="L37" s="2"/>
      <c r="M37" s="2"/>
      <c r="N37" s="58"/>
      <c r="S37" s="99"/>
    </row>
    <row r="38" spans="1:20" s="1" customFormat="1" ht="3.75" customHeight="1" x14ac:dyDescent="0.2">
      <c r="A38" s="53"/>
      <c r="B38" s="136"/>
      <c r="C38" s="136"/>
      <c r="D38" s="136"/>
      <c r="E38" s="136"/>
      <c r="F38" s="15"/>
      <c r="G38" s="136"/>
      <c r="H38" s="136"/>
      <c r="I38" s="136"/>
      <c r="J38" s="136"/>
      <c r="K38" s="136"/>
      <c r="L38" s="136"/>
      <c r="M38" s="136"/>
      <c r="N38" s="54"/>
      <c r="S38" s="99"/>
    </row>
    <row r="39" spans="1:20" s="6" customFormat="1" ht="11.25" customHeight="1" x14ac:dyDescent="0.2">
      <c r="A39" s="44"/>
      <c r="B39" s="11" t="s">
        <v>11</v>
      </c>
      <c r="C39" s="8"/>
      <c r="D39" s="8"/>
      <c r="E39" s="33"/>
      <c r="F39" s="20"/>
      <c r="G39" s="8"/>
      <c r="H39" s="8"/>
      <c r="I39" s="8"/>
      <c r="J39" s="8"/>
      <c r="K39" s="8"/>
      <c r="L39" s="8"/>
      <c r="M39" s="69"/>
      <c r="N39" s="45"/>
      <c r="S39" s="94"/>
    </row>
    <row r="40" spans="1:20" s="1" customFormat="1" ht="3" customHeight="1" x14ac:dyDescent="0.2">
      <c r="A40" s="53"/>
      <c r="B40" s="136"/>
      <c r="C40" s="136"/>
      <c r="D40" s="136"/>
      <c r="E40" s="136"/>
      <c r="F40" s="15"/>
      <c r="G40" s="136"/>
      <c r="H40" s="136"/>
      <c r="I40" s="136"/>
      <c r="J40" s="136"/>
      <c r="K40" s="136"/>
      <c r="L40" s="136"/>
      <c r="M40" s="68"/>
      <c r="N40" s="54"/>
      <c r="S40" s="99"/>
    </row>
    <row r="41" spans="1:20" s="1" customFormat="1" ht="15" customHeight="1" x14ac:dyDescent="0.2">
      <c r="A41" s="53"/>
      <c r="B41" s="136" t="s">
        <v>12</v>
      </c>
      <c r="C41" s="136"/>
      <c r="D41" s="136"/>
      <c r="E41" s="107"/>
      <c r="F41" s="23" t="s">
        <v>13</v>
      </c>
      <c r="G41" s="107"/>
      <c r="H41" s="24" t="s">
        <v>13</v>
      </c>
      <c r="I41" s="107"/>
      <c r="J41" s="31" t="s">
        <v>13</v>
      </c>
      <c r="K41" s="107"/>
      <c r="L41" s="31" t="s">
        <v>13</v>
      </c>
      <c r="M41" s="127">
        <f>E29/40</f>
        <v>1</v>
      </c>
      <c r="N41" s="54"/>
      <c r="S41" s="99"/>
    </row>
    <row r="42" spans="1:20" s="1" customFormat="1" ht="15" customHeight="1" x14ac:dyDescent="0.2">
      <c r="A42" s="53"/>
      <c r="B42" s="154" t="s">
        <v>45</v>
      </c>
      <c r="C42" s="154"/>
      <c r="D42" s="155"/>
      <c r="E42" s="107"/>
      <c r="F42" s="23" t="s">
        <v>13</v>
      </c>
      <c r="G42" s="107"/>
      <c r="H42" s="23" t="s">
        <v>13</v>
      </c>
      <c r="I42" s="107"/>
      <c r="J42" s="31" t="s">
        <v>13</v>
      </c>
      <c r="K42" s="107"/>
      <c r="L42" s="31" t="s">
        <v>13</v>
      </c>
      <c r="M42" s="36"/>
      <c r="N42" s="54"/>
      <c r="S42" s="99" t="s">
        <v>73</v>
      </c>
      <c r="T42" s="1" t="s">
        <v>74</v>
      </c>
    </row>
    <row r="43" spans="1:20" s="1" customFormat="1" ht="15" customHeight="1" x14ac:dyDescent="0.2">
      <c r="A43" s="53"/>
      <c r="B43" s="149" t="s">
        <v>46</v>
      </c>
      <c r="C43" s="149"/>
      <c r="D43" s="150"/>
      <c r="E43" s="107"/>
      <c r="F43" s="23" t="s">
        <v>13</v>
      </c>
      <c r="G43" s="107"/>
      <c r="H43" s="23" t="s">
        <v>13</v>
      </c>
      <c r="I43" s="107"/>
      <c r="J43" s="31" t="s">
        <v>13</v>
      </c>
      <c r="K43" s="107"/>
      <c r="L43" s="31" t="s">
        <v>13</v>
      </c>
      <c r="M43" s="36"/>
      <c r="N43" s="54"/>
      <c r="R43" s="1" t="s">
        <v>47</v>
      </c>
      <c r="S43" s="99">
        <f>E41*E66+G41*G66+I41*I66+K41*K66</f>
        <v>0</v>
      </c>
    </row>
    <row r="44" spans="1:20" s="29" customFormat="1" ht="15" customHeight="1" x14ac:dyDescent="0.2">
      <c r="A44" s="59"/>
      <c r="B44" s="25"/>
      <c r="C44" s="7"/>
      <c r="D44" s="25" t="s">
        <v>14</v>
      </c>
      <c r="E44" s="85">
        <f>SUM(E41:E43)</f>
        <v>0</v>
      </c>
      <c r="F44" s="26" t="s">
        <v>13</v>
      </c>
      <c r="G44" s="85">
        <f>SUM(G41:G43)</f>
        <v>0</v>
      </c>
      <c r="H44" s="27" t="s">
        <v>13</v>
      </c>
      <c r="I44" s="85">
        <f>SUM(I41:I43)</f>
        <v>0</v>
      </c>
      <c r="J44" s="37" t="s">
        <v>13</v>
      </c>
      <c r="K44" s="85">
        <f>SUM(K41:K43)</f>
        <v>0</v>
      </c>
      <c r="L44" s="37" t="s">
        <v>13</v>
      </c>
      <c r="M44" s="70"/>
      <c r="N44" s="60"/>
      <c r="R44" s="1" t="s">
        <v>48</v>
      </c>
      <c r="S44" s="99">
        <f>E70</f>
        <v>0</v>
      </c>
      <c r="T44" s="1"/>
    </row>
    <row r="45" spans="1:20" s="29" customFormat="1" ht="15" customHeight="1" x14ac:dyDescent="0.2">
      <c r="A45" s="59"/>
      <c r="B45" s="25"/>
      <c r="C45" s="7"/>
      <c r="D45" s="25" t="s">
        <v>60</v>
      </c>
      <c r="E45" s="122"/>
      <c r="F45" s="26" t="s">
        <v>13</v>
      </c>
      <c r="G45" s="123"/>
      <c r="H45" s="26" t="s">
        <v>13</v>
      </c>
      <c r="I45" s="123"/>
      <c r="J45" s="26" t="s">
        <v>13</v>
      </c>
      <c r="K45" s="123"/>
      <c r="L45" s="37" t="s">
        <v>13</v>
      </c>
      <c r="M45" s="70"/>
      <c r="N45" s="60"/>
      <c r="R45" s="1"/>
      <c r="S45" s="99"/>
      <c r="T45" s="1"/>
    </row>
    <row r="46" spans="1:20" s="1" customFormat="1" ht="11.25" x14ac:dyDescent="0.2">
      <c r="A46" s="53"/>
      <c r="B46" s="136"/>
      <c r="C46" s="136"/>
      <c r="D46" s="136"/>
      <c r="E46" s="71"/>
      <c r="F46" s="75"/>
      <c r="G46" s="73"/>
      <c r="H46" s="77"/>
      <c r="I46" s="73"/>
      <c r="J46" s="78"/>
      <c r="K46" s="73"/>
      <c r="L46" s="78"/>
      <c r="M46" s="68"/>
      <c r="N46" s="54"/>
      <c r="R46" s="1" t="s">
        <v>49</v>
      </c>
      <c r="S46" s="99">
        <f>S43+S44</f>
        <v>0</v>
      </c>
    </row>
    <row r="47" spans="1:20" s="6" customFormat="1" ht="12" x14ac:dyDescent="0.2">
      <c r="A47" s="44"/>
      <c r="B47" s="11" t="s">
        <v>50</v>
      </c>
      <c r="C47" s="8"/>
      <c r="D47" s="8"/>
      <c r="E47" s="72"/>
      <c r="F47" s="80"/>
      <c r="G47" s="72"/>
      <c r="H47" s="81"/>
      <c r="I47" s="72"/>
      <c r="J47" s="82"/>
      <c r="K47" s="72"/>
      <c r="L47" s="82"/>
      <c r="M47" s="69"/>
      <c r="N47" s="45"/>
      <c r="R47" s="6" t="s">
        <v>71</v>
      </c>
      <c r="S47" s="94">
        <f>62100/40*E29</f>
        <v>62100</v>
      </c>
      <c r="T47" s="99">
        <v>89400</v>
      </c>
    </row>
    <row r="48" spans="1:20" s="1" customFormat="1" ht="4.5" customHeight="1" x14ac:dyDescent="0.2">
      <c r="A48" s="53"/>
      <c r="B48" s="136"/>
      <c r="C48" s="136"/>
      <c r="D48" s="136"/>
      <c r="E48" s="73"/>
      <c r="F48" s="75"/>
      <c r="G48" s="73"/>
      <c r="H48" s="77"/>
      <c r="I48" s="73"/>
      <c r="J48" s="83"/>
      <c r="K48" s="73"/>
      <c r="L48" s="83"/>
      <c r="M48" s="68"/>
      <c r="N48" s="54"/>
      <c r="S48" s="99"/>
    </row>
    <row r="49" spans="1:20" s="1" customFormat="1" ht="15" customHeight="1" x14ac:dyDescent="0.2">
      <c r="A49" s="53"/>
      <c r="B49" s="136" t="s">
        <v>15</v>
      </c>
      <c r="C49" s="136"/>
      <c r="D49" s="136"/>
      <c r="E49" s="88">
        <f>IF(E29=0,0,IF(E41/E29*40&gt;S52,(S52/40*E29+E42+E43)*M49,E45*M49))</f>
        <v>0</v>
      </c>
      <c r="F49" s="23" t="s">
        <v>13</v>
      </c>
      <c r="G49" s="88">
        <f>IF(E29=0,0,IF(G41/E29*40&gt;S52,(S52/40*E29+G42+G43)*M49,G45*M49))</f>
        <v>0</v>
      </c>
      <c r="H49" s="24" t="s">
        <v>13</v>
      </c>
      <c r="I49" s="88">
        <f>IF(E29=0,0,IF(I41/E29*40&gt;S52,(S52/40*E29+I42+I43)*M49,I45*M49))</f>
        <v>0</v>
      </c>
      <c r="J49" s="31" t="s">
        <v>13</v>
      </c>
      <c r="K49" s="88">
        <f>IF(E29=0,0,IF(K41/E29*40&gt;S52,(S52/40*E29+K42+K43)*M49,K45*M49))</f>
        <v>0</v>
      </c>
      <c r="L49" s="31" t="s">
        <v>13</v>
      </c>
      <c r="M49" s="109">
        <v>1.2E-2</v>
      </c>
      <c r="N49" s="54"/>
      <c r="R49" s="1" t="s">
        <v>51</v>
      </c>
      <c r="S49" s="99">
        <f>S46-S47</f>
        <v>-62100</v>
      </c>
    </row>
    <row r="50" spans="1:20" s="1" customFormat="1" ht="15" customHeight="1" x14ac:dyDescent="0.2">
      <c r="A50" s="53"/>
      <c r="B50" s="136" t="s">
        <v>16</v>
      </c>
      <c r="C50" s="136"/>
      <c r="D50" s="136"/>
      <c r="E50" s="88">
        <f>IF(E29=0,0,IF(E41/E29*40&gt;T52,(T52/40*E29+E42+E43)*M50,E45*M50))</f>
        <v>0</v>
      </c>
      <c r="F50" s="23" t="s">
        <v>13</v>
      </c>
      <c r="G50" s="88">
        <f>IF(E29=0,0,IF(G41/E29*40&gt;T52,(T52/40*E29+G42+G43)*M50,G45*M50))</f>
        <v>0</v>
      </c>
      <c r="H50" s="24" t="s">
        <v>13</v>
      </c>
      <c r="I50" s="88">
        <f>IF(E29=0,0,IF(I41/E29*40&gt;T52,(T52/40*E29+I42+I43)*M50,I45*M50))</f>
        <v>0</v>
      </c>
      <c r="J50" s="31" t="s">
        <v>13</v>
      </c>
      <c r="K50" s="88">
        <f>IF(E29=0,0,IF(K41/E29*40&gt;T52,(T52/40*E29+K42+K43)*M50,K45*M50))</f>
        <v>0</v>
      </c>
      <c r="L50" s="31" t="s">
        <v>13</v>
      </c>
      <c r="M50" s="109">
        <v>9.2999999999999999E-2</v>
      </c>
      <c r="N50" s="54"/>
      <c r="R50" s="1" t="s">
        <v>52</v>
      </c>
      <c r="S50" s="99">
        <f>S44-S49</f>
        <v>62100</v>
      </c>
    </row>
    <row r="51" spans="1:20" s="1" customFormat="1" ht="15" customHeight="1" x14ac:dyDescent="0.2">
      <c r="A51" s="53"/>
      <c r="B51" s="136" t="s">
        <v>17</v>
      </c>
      <c r="C51" s="136"/>
      <c r="D51" s="136"/>
      <c r="E51" s="88">
        <f>IF(E29=0,0,IF(E41/E29*40&gt;T52,(T52/40*E29+E42+E43)*M51,E45*M51))</f>
        <v>0</v>
      </c>
      <c r="F51" s="23" t="s">
        <v>13</v>
      </c>
      <c r="G51" s="88">
        <f>IF(E29=0,0,IF(G41/E29*40&gt;T52,(T52/40*E29+G42+G43)*M51,G45*M51))</f>
        <v>0</v>
      </c>
      <c r="H51" s="24" t="s">
        <v>13</v>
      </c>
      <c r="I51" s="88">
        <f>IF(E29=0,0,IF(I41/E29*40&gt;T52,(T52/40*E29+I42+I43)*M51,I45*M51))</f>
        <v>0</v>
      </c>
      <c r="J51" s="31" t="s">
        <v>13</v>
      </c>
      <c r="K51" s="88">
        <f>IF(E29=0,0,IF(K41/E29*40&gt;T52,(T52/40*E29+K42+K43)*M51,K45*M51))</f>
        <v>0</v>
      </c>
      <c r="L51" s="31" t="s">
        <v>13</v>
      </c>
      <c r="M51" s="109">
        <v>1.2999999999999999E-2</v>
      </c>
      <c r="N51" s="54"/>
      <c r="R51" s="1" t="s">
        <v>53</v>
      </c>
      <c r="S51" s="110">
        <f>M71-M49-M52-M53</f>
        <v>0.106</v>
      </c>
    </row>
    <row r="52" spans="1:20" s="1" customFormat="1" ht="15" customHeight="1" x14ac:dyDescent="0.2">
      <c r="A52" s="53"/>
      <c r="B52" s="136" t="s">
        <v>18</v>
      </c>
      <c r="C52" s="136"/>
      <c r="D52" s="136"/>
      <c r="E52" s="88">
        <f>IF(E29=0,0,IF(E41/E29*40&gt;S52,(S52/40*E29+E42+E43)*M52,E45*M52))</f>
        <v>0</v>
      </c>
      <c r="F52" s="23" t="s">
        <v>13</v>
      </c>
      <c r="G52" s="88">
        <f>IF(E29=0,0,IF(G41/E29*40&gt;S52,(S52/40*E29+G42+G43)*M52,G45*M52))</f>
        <v>0</v>
      </c>
      <c r="H52" s="24" t="s">
        <v>13</v>
      </c>
      <c r="I52" s="88">
        <f>IF(E29=0,0,IF(I41/E29*40&gt;S52,(S52/40*E29+I42+I43)*M52,I45*M52))</f>
        <v>0</v>
      </c>
      <c r="J52" s="31" t="s">
        <v>13</v>
      </c>
      <c r="K52" s="88">
        <f>IF(E29=0,0,IF(K41/E29*40&gt;S52,(S52/40*E29+K42+K43)*M52,K45*M52))</f>
        <v>0</v>
      </c>
      <c r="L52" s="31" t="s">
        <v>13</v>
      </c>
      <c r="M52" s="109">
        <v>7.2999999999999995E-2</v>
      </c>
      <c r="N52" s="54"/>
      <c r="R52" s="1" t="s">
        <v>72</v>
      </c>
      <c r="S52" s="99">
        <v>5175</v>
      </c>
      <c r="T52" s="99">
        <v>7450</v>
      </c>
    </row>
    <row r="53" spans="1:20" s="1" customFormat="1" ht="15" customHeight="1" x14ac:dyDescent="0.2">
      <c r="A53" s="53"/>
      <c r="B53" s="68" t="s">
        <v>70</v>
      </c>
      <c r="C53" s="136"/>
      <c r="D53" s="136"/>
      <c r="E53" s="88">
        <f>IF(E29=0,0,IF(E41/E29*40&gt;S52,(S52/40*E29+E42+E43)*M53,E45*M53))</f>
        <v>0</v>
      </c>
      <c r="F53" s="23" t="s">
        <v>13</v>
      </c>
      <c r="G53" s="88">
        <f>IF(E29=0,0,IF(G41/E29*40&gt;S52,(S52/40*E29+G42+G43)*M53,G45*M53))</f>
        <v>0</v>
      </c>
      <c r="H53" s="24" t="s">
        <v>13</v>
      </c>
      <c r="I53" s="88">
        <f>IF(E29=0,0,IF(I41/E29*40&gt;S52,(S52/40*E29+I42+I43)*M53,I45*M53))</f>
        <v>0</v>
      </c>
      <c r="J53" s="31" t="s">
        <v>13</v>
      </c>
      <c r="K53" s="88">
        <f>IF(E29=0,0,IF(K41/E29*40&gt;S52,(S52/40*E29+K42+K43)*M53,K45*M53))</f>
        <v>0</v>
      </c>
      <c r="L53" s="31" t="s">
        <v>13</v>
      </c>
      <c r="M53" s="109"/>
      <c r="N53" s="54"/>
      <c r="S53" s="99"/>
    </row>
    <row r="54" spans="1:20" s="1" customFormat="1" ht="15" customHeight="1" x14ac:dyDescent="0.2">
      <c r="A54" s="53"/>
      <c r="B54" s="7"/>
      <c r="C54" s="7"/>
      <c r="D54" s="25" t="s">
        <v>14</v>
      </c>
      <c r="E54" s="86">
        <f>SUM(E49:E53)</f>
        <v>0</v>
      </c>
      <c r="F54" s="23" t="s">
        <v>13</v>
      </c>
      <c r="G54" s="86">
        <f>SUM(G49:G53)</f>
        <v>0</v>
      </c>
      <c r="H54" s="24" t="s">
        <v>13</v>
      </c>
      <c r="I54" s="86">
        <f>SUM(I49:I53)</f>
        <v>0</v>
      </c>
      <c r="J54" s="31" t="s">
        <v>13</v>
      </c>
      <c r="K54" s="86">
        <f>SUM(K49:K53)</f>
        <v>0</v>
      </c>
      <c r="L54" s="31" t="s">
        <v>13</v>
      </c>
      <c r="M54" s="68"/>
      <c r="N54" s="54"/>
      <c r="S54" s="99"/>
    </row>
    <row r="55" spans="1:20" s="1" customFormat="1" ht="15" customHeight="1" x14ac:dyDescent="0.2">
      <c r="A55" s="53"/>
      <c r="B55" s="11" t="s">
        <v>54</v>
      </c>
      <c r="C55" s="7"/>
      <c r="D55" s="25"/>
      <c r="E55" s="74"/>
      <c r="F55" s="111"/>
      <c r="G55" s="74"/>
      <c r="H55" s="112"/>
      <c r="I55" s="74"/>
      <c r="J55" s="113"/>
      <c r="K55" s="74"/>
      <c r="L55" s="113"/>
      <c r="M55" s="68"/>
      <c r="N55" s="54"/>
      <c r="S55" s="99"/>
    </row>
    <row r="56" spans="1:20" s="1" customFormat="1" ht="15" customHeight="1" x14ac:dyDescent="0.2">
      <c r="A56" s="53"/>
      <c r="B56" s="136" t="s">
        <v>55</v>
      </c>
      <c r="C56" s="136"/>
      <c r="D56" s="136"/>
      <c r="E56" s="88">
        <f>(E44-E43)*M56</f>
        <v>0</v>
      </c>
      <c r="F56" s="23" t="s">
        <v>13</v>
      </c>
      <c r="G56" s="88">
        <f>(G44-G43)*M56</f>
        <v>0</v>
      </c>
      <c r="H56" s="24" t="s">
        <v>13</v>
      </c>
      <c r="I56" s="88">
        <f>(I44-I43)*M56</f>
        <v>0</v>
      </c>
      <c r="J56" s="31" t="s">
        <v>13</v>
      </c>
      <c r="K56" s="88">
        <f>(K44-K43)*M56</f>
        <v>0</v>
      </c>
      <c r="L56" s="31" t="s">
        <v>13</v>
      </c>
      <c r="M56" s="109"/>
      <c r="N56" s="54"/>
      <c r="S56" s="99"/>
    </row>
    <row r="57" spans="1:20" s="1" customFormat="1" ht="15" customHeight="1" x14ac:dyDescent="0.2">
      <c r="A57" s="53"/>
      <c r="B57" s="149"/>
      <c r="C57" s="149"/>
      <c r="D57" s="150"/>
      <c r="E57" s="88">
        <f>$E$45*M57</f>
        <v>0</v>
      </c>
      <c r="F57" s="23" t="s">
        <v>13</v>
      </c>
      <c r="G57" s="88">
        <f>$G$45*M57</f>
        <v>0</v>
      </c>
      <c r="H57" s="24" t="s">
        <v>13</v>
      </c>
      <c r="I57" s="88">
        <f>$I$45*M57</f>
        <v>0</v>
      </c>
      <c r="J57" s="31" t="s">
        <v>13</v>
      </c>
      <c r="K57" s="88">
        <f>$K$45*M57</f>
        <v>0</v>
      </c>
      <c r="L57" s="31" t="s">
        <v>13</v>
      </c>
      <c r="M57" s="109"/>
      <c r="N57" s="54"/>
      <c r="S57" s="99"/>
    </row>
    <row r="58" spans="1:20" s="1" customFormat="1" ht="15" customHeight="1" x14ac:dyDescent="0.2">
      <c r="A58" s="53"/>
      <c r="B58" s="7"/>
      <c r="C58" s="7"/>
      <c r="D58" s="25" t="s">
        <v>14</v>
      </c>
      <c r="E58" s="86">
        <f>SUM(E56:E57)</f>
        <v>0</v>
      </c>
      <c r="F58" s="23" t="s">
        <v>13</v>
      </c>
      <c r="G58" s="86">
        <f>SUM(G56:G57)</f>
        <v>0</v>
      </c>
      <c r="H58" s="24" t="s">
        <v>13</v>
      </c>
      <c r="I58" s="86">
        <f>SUM(I56:I57)</f>
        <v>0</v>
      </c>
      <c r="J58" s="31" t="s">
        <v>13</v>
      </c>
      <c r="K58" s="86">
        <f>SUM(K56:K57)</f>
        <v>0</v>
      </c>
      <c r="L58" s="31" t="s">
        <v>13</v>
      </c>
      <c r="M58" s="68"/>
      <c r="N58" s="54"/>
      <c r="S58" s="99"/>
    </row>
    <row r="59" spans="1:20" s="1" customFormat="1" ht="15" customHeight="1" x14ac:dyDescent="0.2">
      <c r="A59" s="53"/>
      <c r="B59" s="11" t="s">
        <v>56</v>
      </c>
      <c r="C59" s="7"/>
      <c r="D59" s="25"/>
      <c r="E59" s="74"/>
      <c r="F59" s="111"/>
      <c r="G59" s="74"/>
      <c r="H59" s="112"/>
      <c r="I59" s="74"/>
      <c r="J59" s="113"/>
      <c r="K59" s="74"/>
      <c r="L59" s="113"/>
      <c r="M59" s="68"/>
      <c r="N59" s="54"/>
      <c r="S59" s="99"/>
    </row>
    <row r="60" spans="1:20" s="1" customFormat="1" ht="15" customHeight="1" x14ac:dyDescent="0.2">
      <c r="A60" s="53"/>
      <c r="B60" s="114" t="s">
        <v>25</v>
      </c>
      <c r="C60" s="136"/>
      <c r="D60" s="136"/>
      <c r="E60" s="88">
        <f>$E$45*M60</f>
        <v>0</v>
      </c>
      <c r="F60" s="23" t="s">
        <v>13</v>
      </c>
      <c r="G60" s="88">
        <f>$G$45*M60</f>
        <v>0</v>
      </c>
      <c r="H60" s="24" t="s">
        <v>13</v>
      </c>
      <c r="I60" s="88">
        <f>$I$45*M60</f>
        <v>0</v>
      </c>
      <c r="J60" s="31" t="s">
        <v>13</v>
      </c>
      <c r="K60" s="88">
        <f>$K$45*M60</f>
        <v>0</v>
      </c>
      <c r="L60" s="31" t="s">
        <v>13</v>
      </c>
      <c r="M60" s="109"/>
      <c r="N60" s="54"/>
      <c r="S60" s="99"/>
    </row>
    <row r="61" spans="1:20" s="1" customFormat="1" ht="15" customHeight="1" x14ac:dyDescent="0.2">
      <c r="A61" s="53"/>
      <c r="B61" s="136" t="s">
        <v>26</v>
      </c>
      <c r="C61" s="136"/>
      <c r="D61" s="136"/>
      <c r="E61" s="88">
        <f>$E$45*M61</f>
        <v>0</v>
      </c>
      <c r="F61" s="23" t="s">
        <v>13</v>
      </c>
      <c r="G61" s="88">
        <f>$G$45*M61</f>
        <v>0</v>
      </c>
      <c r="H61" s="24" t="s">
        <v>13</v>
      </c>
      <c r="I61" s="88">
        <f>$I$45*M61</f>
        <v>0</v>
      </c>
      <c r="J61" s="31" t="s">
        <v>13</v>
      </c>
      <c r="K61" s="88">
        <f>$K$45*M61</f>
        <v>0</v>
      </c>
      <c r="L61" s="31" t="s">
        <v>13</v>
      </c>
      <c r="M61" s="109"/>
      <c r="N61" s="54"/>
      <c r="S61" s="99"/>
    </row>
    <row r="62" spans="1:20" s="1" customFormat="1" ht="15" customHeight="1" x14ac:dyDescent="0.2">
      <c r="A62" s="53"/>
      <c r="B62" s="136" t="s">
        <v>43</v>
      </c>
      <c r="C62" s="136"/>
      <c r="D62" s="136"/>
      <c r="E62" s="88">
        <f>$E$45*M62</f>
        <v>0</v>
      </c>
      <c r="F62" s="23" t="s">
        <v>13</v>
      </c>
      <c r="G62" s="88">
        <f>$G$45*M62</f>
        <v>0</v>
      </c>
      <c r="H62" s="24" t="s">
        <v>13</v>
      </c>
      <c r="I62" s="88">
        <f>$I$45*M62</f>
        <v>0</v>
      </c>
      <c r="J62" s="31" t="s">
        <v>13</v>
      </c>
      <c r="K62" s="88">
        <f>$K$45*M62</f>
        <v>0</v>
      </c>
      <c r="L62" s="31" t="s">
        <v>13</v>
      </c>
      <c r="M62" s="109">
        <v>5.9999999999999995E-4</v>
      </c>
      <c r="N62" s="54"/>
      <c r="S62" s="99"/>
    </row>
    <row r="63" spans="1:20" s="1" customFormat="1" ht="15" customHeight="1" x14ac:dyDescent="0.2">
      <c r="A63" s="53"/>
      <c r="B63" s="7"/>
      <c r="C63" s="7"/>
      <c r="D63" s="25" t="s">
        <v>14</v>
      </c>
      <c r="E63" s="86">
        <f>SUM(E60:E62)</f>
        <v>0</v>
      </c>
      <c r="F63" s="23"/>
      <c r="G63" s="86">
        <f>SUM(G60:G62)</f>
        <v>0</v>
      </c>
      <c r="H63" s="24"/>
      <c r="I63" s="86">
        <f>SUM(I60:I62)</f>
        <v>0</v>
      </c>
      <c r="J63" s="115"/>
      <c r="K63" s="86">
        <f>SUM(K60:K62)</f>
        <v>0</v>
      </c>
      <c r="L63" s="115"/>
      <c r="M63" s="68"/>
      <c r="N63" s="54"/>
      <c r="S63" s="99"/>
    </row>
    <row r="64" spans="1:20" s="29" customFormat="1" ht="15" customHeight="1" x14ac:dyDescent="0.2">
      <c r="A64" s="59"/>
      <c r="B64" s="7" t="s">
        <v>19</v>
      </c>
      <c r="C64" s="7"/>
      <c r="D64" s="7"/>
      <c r="E64" s="85">
        <f>E44+E54+E58+E63</f>
        <v>0</v>
      </c>
      <c r="F64" s="26" t="s">
        <v>13</v>
      </c>
      <c r="G64" s="85">
        <f>G44+G54+G58+G63</f>
        <v>0</v>
      </c>
      <c r="H64" s="27" t="s">
        <v>13</v>
      </c>
      <c r="I64" s="85">
        <f>I44+I54+I58+I63</f>
        <v>0</v>
      </c>
      <c r="J64" s="28" t="s">
        <v>13</v>
      </c>
      <c r="K64" s="85">
        <f>K44+K54+K58+K63</f>
        <v>0</v>
      </c>
      <c r="L64" s="28" t="s">
        <v>13</v>
      </c>
      <c r="M64" s="7"/>
      <c r="N64" s="60"/>
      <c r="S64" s="116"/>
    </row>
    <row r="65" spans="1:19" s="1" customFormat="1" ht="15" customHeight="1" x14ac:dyDescent="0.2">
      <c r="A65" s="53"/>
      <c r="B65" s="11" t="s">
        <v>36</v>
      </c>
      <c r="C65" s="136"/>
      <c r="D65" s="136"/>
      <c r="E65" s="74"/>
      <c r="F65" s="75"/>
      <c r="G65" s="76"/>
      <c r="H65" s="77"/>
      <c r="I65" s="76"/>
      <c r="J65" s="78"/>
      <c r="K65" s="76"/>
      <c r="L65" s="78"/>
      <c r="M65" s="136"/>
      <c r="N65" s="54"/>
      <c r="S65" s="99"/>
    </row>
    <row r="66" spans="1:19" s="1" customFormat="1" ht="15" customHeight="1" x14ac:dyDescent="0.2">
      <c r="A66" s="53"/>
      <c r="B66" s="136" t="s">
        <v>20</v>
      </c>
      <c r="C66" s="136"/>
      <c r="D66" s="136"/>
      <c r="E66" s="117">
        <v>12</v>
      </c>
      <c r="F66" s="75"/>
      <c r="G66" s="117">
        <v>0</v>
      </c>
      <c r="H66" s="77"/>
      <c r="I66" s="117">
        <v>0</v>
      </c>
      <c r="J66" s="79"/>
      <c r="K66" s="117">
        <v>0</v>
      </c>
      <c r="L66" s="79"/>
      <c r="M66" s="136"/>
      <c r="N66" s="54"/>
      <c r="S66" s="99"/>
    </row>
    <row r="67" spans="1:19" s="1" customFormat="1" ht="15" customHeight="1" x14ac:dyDescent="0.2">
      <c r="A67" s="53"/>
      <c r="B67" s="136" t="s">
        <v>21</v>
      </c>
      <c r="C67" s="136"/>
      <c r="D67" s="136"/>
      <c r="E67" s="85">
        <f>E64*E66</f>
        <v>0</v>
      </c>
      <c r="F67" s="37" t="s">
        <v>13</v>
      </c>
      <c r="G67" s="85">
        <f>G64*G66</f>
        <v>0</v>
      </c>
      <c r="H67" s="37" t="s">
        <v>13</v>
      </c>
      <c r="I67" s="85">
        <f>I64*I66</f>
        <v>0</v>
      </c>
      <c r="J67" s="37" t="s">
        <v>13</v>
      </c>
      <c r="K67" s="85">
        <f>K64*K66</f>
        <v>0</v>
      </c>
      <c r="L67" s="37" t="s">
        <v>13</v>
      </c>
      <c r="M67" s="136"/>
      <c r="N67" s="54"/>
      <c r="S67" s="99"/>
    </row>
    <row r="68" spans="1:19" s="1" customFormat="1" ht="5.25" customHeight="1" x14ac:dyDescent="0.2">
      <c r="A68" s="53"/>
      <c r="B68" s="136"/>
      <c r="C68" s="136"/>
      <c r="D68" s="136"/>
      <c r="E68" s="30"/>
      <c r="F68" s="15"/>
      <c r="G68" s="136"/>
      <c r="H68" s="136"/>
      <c r="I68" s="136"/>
      <c r="J68" s="136"/>
      <c r="K68" s="136"/>
      <c r="L68" s="136"/>
      <c r="M68" s="136"/>
      <c r="N68" s="54"/>
      <c r="S68" s="99"/>
    </row>
    <row r="69" spans="1:19" s="29" customFormat="1" ht="12.75" customHeight="1" x14ac:dyDescent="0.2">
      <c r="A69" s="59"/>
      <c r="B69" s="7" t="s">
        <v>22</v>
      </c>
      <c r="C69" s="7"/>
      <c r="D69" s="7"/>
      <c r="E69" s="85">
        <f>E67+G67+I67+K67</f>
        <v>0</v>
      </c>
      <c r="F69" s="31" t="s">
        <v>13</v>
      </c>
      <c r="G69" s="7"/>
      <c r="H69" s="7"/>
      <c r="I69" s="7"/>
      <c r="J69" s="7"/>
      <c r="K69" s="7"/>
      <c r="L69" s="7"/>
      <c r="M69" s="37" t="s">
        <v>28</v>
      </c>
      <c r="N69" s="60"/>
      <c r="S69" s="116"/>
    </row>
    <row r="70" spans="1:19" s="29" customFormat="1" ht="12.75" customHeight="1" x14ac:dyDescent="0.2">
      <c r="A70" s="59"/>
      <c r="B70" s="156" t="s">
        <v>57</v>
      </c>
      <c r="C70" s="156"/>
      <c r="D70" s="157"/>
      <c r="E70" s="107"/>
      <c r="F70" s="31" t="s">
        <v>13</v>
      </c>
      <c r="G70" s="7"/>
      <c r="H70" s="7"/>
      <c r="I70" s="7"/>
      <c r="J70" s="7"/>
      <c r="K70" s="7"/>
      <c r="L70" s="7"/>
      <c r="M70" s="109"/>
      <c r="N70" s="60"/>
      <c r="S70" s="116"/>
    </row>
    <row r="71" spans="1:19" s="29" customFormat="1" ht="12.75" customHeight="1" x14ac:dyDescent="0.2">
      <c r="A71" s="59"/>
      <c r="B71" s="156" t="s">
        <v>42</v>
      </c>
      <c r="C71" s="156"/>
      <c r="D71" s="157"/>
      <c r="E71" s="86">
        <f>IF(S43&gt;S47,S44*S51,IF(S43+S44&gt;S47,S50*M71+S49*S51,S44*M71))</f>
        <v>0</v>
      </c>
      <c r="F71" s="31" t="s">
        <v>13</v>
      </c>
      <c r="G71" s="7"/>
      <c r="H71" s="7"/>
      <c r="I71" s="7"/>
      <c r="J71" s="7"/>
      <c r="K71" s="7"/>
      <c r="L71" s="7"/>
      <c r="M71" s="119">
        <f>SUM(M49:M53)</f>
        <v>0.191</v>
      </c>
      <c r="N71" s="60"/>
      <c r="S71" s="116"/>
    </row>
    <row r="72" spans="1:19" s="1" customFormat="1" ht="12.75" customHeight="1" x14ac:dyDescent="0.2">
      <c r="A72" s="53"/>
      <c r="B72" s="156" t="s">
        <v>58</v>
      </c>
      <c r="C72" s="156"/>
      <c r="D72" s="157"/>
      <c r="E72" s="120">
        <f>$E$70*M72</f>
        <v>0</v>
      </c>
      <c r="F72" s="31" t="s">
        <v>13</v>
      </c>
      <c r="G72" s="121"/>
      <c r="H72" s="136"/>
      <c r="I72" s="136"/>
      <c r="J72" s="136"/>
      <c r="K72" s="136"/>
      <c r="L72" s="136"/>
      <c r="M72" s="119">
        <f>SUM(M56:M57)</f>
        <v>0</v>
      </c>
      <c r="N72" s="54"/>
      <c r="S72" s="99"/>
    </row>
    <row r="73" spans="1:19" s="1" customFormat="1" ht="12.75" customHeight="1" x14ac:dyDescent="0.2">
      <c r="A73" s="53"/>
      <c r="B73" s="156" t="s">
        <v>59</v>
      </c>
      <c r="C73" s="156"/>
      <c r="D73" s="157"/>
      <c r="E73" s="120">
        <f>$E$70*M73</f>
        <v>0</v>
      </c>
      <c r="F73" s="31" t="s">
        <v>13</v>
      </c>
      <c r="G73" s="136"/>
      <c r="H73" s="136"/>
      <c r="I73" s="136"/>
      <c r="J73" s="136"/>
      <c r="K73" s="136"/>
      <c r="L73" s="136"/>
      <c r="M73" s="119">
        <f>M60+M62</f>
        <v>5.9999999999999995E-4</v>
      </c>
      <c r="N73" s="54"/>
      <c r="S73" s="99"/>
    </row>
    <row r="74" spans="1:19" s="1" customFormat="1" ht="12.75" hidden="1" customHeight="1" x14ac:dyDescent="0.2">
      <c r="A74" s="53"/>
      <c r="B74" s="156"/>
      <c r="C74" s="156"/>
      <c r="D74" s="157"/>
      <c r="E74" s="107">
        <f>$E$70*M74</f>
        <v>0</v>
      </c>
      <c r="F74" s="31" t="s">
        <v>13</v>
      </c>
      <c r="G74" s="136"/>
      <c r="H74" s="136"/>
      <c r="I74" s="136"/>
      <c r="J74" s="136"/>
      <c r="K74" s="136"/>
      <c r="L74" s="136"/>
      <c r="M74" s="108"/>
      <c r="N74" s="54"/>
      <c r="S74" s="99"/>
    </row>
    <row r="75" spans="1:19" s="1" customFormat="1" ht="12.75" hidden="1" customHeight="1" thickBot="1" x14ac:dyDescent="0.2">
      <c r="A75" s="53"/>
      <c r="B75" s="156"/>
      <c r="C75" s="156"/>
      <c r="D75" s="157"/>
      <c r="E75" s="107">
        <f>$E$70*M75</f>
        <v>0</v>
      </c>
      <c r="F75" s="31" t="s">
        <v>13</v>
      </c>
      <c r="G75" s="136"/>
      <c r="H75" s="136"/>
      <c r="I75" s="136"/>
      <c r="J75" s="136"/>
      <c r="K75" s="136"/>
      <c r="L75" s="136"/>
      <c r="M75" s="108"/>
      <c r="N75" s="54"/>
      <c r="S75" s="99"/>
    </row>
    <row r="76" spans="1:19" s="1" customFormat="1" ht="12.75" customHeight="1" x14ac:dyDescent="0.2">
      <c r="A76" s="53"/>
      <c r="B76" s="156" t="s">
        <v>23</v>
      </c>
      <c r="C76" s="156"/>
      <c r="D76" s="157"/>
      <c r="E76" s="120">
        <f>(E45*E66+G45*G66+I45*I66+K45*K66+E70)*H76*J76/1000</f>
        <v>0</v>
      </c>
      <c r="F76" s="31" t="s">
        <v>13</v>
      </c>
      <c r="G76" s="1" t="s">
        <v>62</v>
      </c>
      <c r="H76" s="124"/>
      <c r="I76" s="136" t="s">
        <v>61</v>
      </c>
      <c r="J76" s="124"/>
      <c r="K76" s="136"/>
      <c r="L76" s="136"/>
      <c r="M76" s="118"/>
      <c r="N76" s="54"/>
      <c r="S76" s="99"/>
    </row>
    <row r="77" spans="1:19" s="1" customFormat="1" ht="12.75" customHeight="1" x14ac:dyDescent="0.2">
      <c r="A77" s="53"/>
      <c r="B77" s="154" t="s">
        <v>64</v>
      </c>
      <c r="C77" s="154"/>
      <c r="D77" s="155"/>
      <c r="E77" s="120">
        <f>(E45*E66+G45*G66+I45*I66+K45*K66+E70)*J77/1000</f>
        <v>0</v>
      </c>
      <c r="F77" s="31" t="s">
        <v>13</v>
      </c>
      <c r="G77" s="136"/>
      <c r="H77" s="136"/>
      <c r="I77" s="136" t="s">
        <v>61</v>
      </c>
      <c r="J77" s="124"/>
      <c r="K77" s="136"/>
      <c r="L77" s="136"/>
      <c r="M77" s="118"/>
      <c r="N77" s="58"/>
      <c r="S77" s="99"/>
    </row>
    <row r="78" spans="1:19" s="1" customFormat="1" ht="12.75" customHeight="1" x14ac:dyDescent="0.2">
      <c r="A78" s="53"/>
      <c r="B78" s="149"/>
      <c r="C78" s="149"/>
      <c r="D78" s="150"/>
      <c r="E78" s="129"/>
      <c r="F78" s="31" t="s">
        <v>13</v>
      </c>
      <c r="G78" s="136"/>
      <c r="H78" s="136"/>
      <c r="I78" s="136"/>
      <c r="J78" s="128"/>
      <c r="K78" s="136"/>
      <c r="L78" s="136"/>
      <c r="M78" s="118"/>
      <c r="N78" s="58"/>
      <c r="S78" s="99"/>
    </row>
    <row r="79" spans="1:19" s="136" customFormat="1" ht="5.25" customHeight="1" thickBot="1" x14ac:dyDescent="0.25">
      <c r="A79" s="53"/>
      <c r="E79" s="30"/>
      <c r="F79" s="15"/>
      <c r="N79" s="54"/>
      <c r="S79" s="30"/>
    </row>
    <row r="80" spans="1:19" s="1" customFormat="1" ht="12.75" customHeight="1" thickBot="1" x14ac:dyDescent="0.25">
      <c r="A80" s="53"/>
      <c r="B80" s="10" t="s">
        <v>24</v>
      </c>
      <c r="C80" s="136"/>
      <c r="D80" s="136"/>
      <c r="E80" s="134">
        <f>SUM(E69:E78)</f>
        <v>0</v>
      </c>
      <c r="F80" s="84" t="s">
        <v>13</v>
      </c>
      <c r="G80" s="131" t="s">
        <v>66</v>
      </c>
      <c r="H80" s="131" t="s">
        <v>67</v>
      </c>
      <c r="I80" s="135">
        <f>E44*E66+G44*G66+I44*I66+K44*K66+E70</f>
        <v>0</v>
      </c>
      <c r="J80" s="133" t="s">
        <v>68</v>
      </c>
      <c r="K80" s="135">
        <f>(E54+E58+E63)*E66+(G54+G58+G63)*G66+(I54+I58+I63)*I66+(K54+K58+K63)*K66+E71+E72+E73</f>
        <v>0</v>
      </c>
      <c r="L80" s="132" t="s">
        <v>69</v>
      </c>
      <c r="M80" s="135">
        <f>E76+E77</f>
        <v>0</v>
      </c>
      <c r="N80" s="54"/>
      <c r="S80" s="99"/>
    </row>
    <row r="81" spans="1:19" s="1" customFormat="1" ht="4.5" customHeight="1" thickBot="1" x14ac:dyDescent="0.25">
      <c r="A81" s="61"/>
      <c r="B81" s="50"/>
      <c r="C81" s="50"/>
      <c r="D81" s="50"/>
      <c r="E81" s="50"/>
      <c r="F81" s="62"/>
      <c r="G81" s="50"/>
      <c r="H81" s="50"/>
      <c r="I81" s="50"/>
      <c r="J81" s="50"/>
      <c r="K81" s="50"/>
      <c r="L81" s="50"/>
      <c r="M81" s="50"/>
      <c r="N81" s="63"/>
      <c r="S81" s="99"/>
    </row>
    <row r="82" spans="1:19" s="1" customFormat="1" ht="11.25" x14ac:dyDescent="0.2">
      <c r="F82" s="32"/>
      <c r="S82" s="99"/>
    </row>
    <row r="83" spans="1:19" s="1" customFormat="1" ht="11.25" x14ac:dyDescent="0.2">
      <c r="F83" s="32"/>
      <c r="S83" s="99"/>
    </row>
    <row r="84" spans="1:19" s="1" customFormat="1" ht="11.25" x14ac:dyDescent="0.2">
      <c r="F84" s="32"/>
      <c r="S84" s="99"/>
    </row>
    <row r="85" spans="1:19" s="1" customFormat="1" ht="11.25" x14ac:dyDescent="0.2">
      <c r="F85" s="32"/>
      <c r="S85" s="99"/>
    </row>
    <row r="86" spans="1:19" s="1" customFormat="1" ht="11.25" x14ac:dyDescent="0.2">
      <c r="F86" s="32"/>
      <c r="S86" s="99"/>
    </row>
    <row r="87" spans="1:19" s="1" customFormat="1" ht="11.25" x14ac:dyDescent="0.2">
      <c r="F87" s="32"/>
      <c r="S87" s="99"/>
    </row>
  </sheetData>
  <mergeCells count="23">
    <mergeCell ref="B43:D43"/>
    <mergeCell ref="A3:B3"/>
    <mergeCell ref="C3:F3"/>
    <mergeCell ref="H3:M3"/>
    <mergeCell ref="D5:M5"/>
    <mergeCell ref="D7:M7"/>
    <mergeCell ref="E12:G12"/>
    <mergeCell ref="I12:J12"/>
    <mergeCell ref="I16:J16"/>
    <mergeCell ref="E18:M18"/>
    <mergeCell ref="L23:M23"/>
    <mergeCell ref="M34:M36"/>
    <mergeCell ref="B42:D42"/>
    <mergeCell ref="B75:D75"/>
    <mergeCell ref="B76:D76"/>
    <mergeCell ref="B77:D77"/>
    <mergeCell ref="B78:D78"/>
    <mergeCell ref="B57:D57"/>
    <mergeCell ref="B70:D70"/>
    <mergeCell ref="B71:D71"/>
    <mergeCell ref="B72:D72"/>
    <mergeCell ref="B73:D73"/>
    <mergeCell ref="B74:D74"/>
  </mergeCells>
  <pageMargins left="0.78740157480314965" right="0.59055118110236227" top="0.78740157480314965" bottom="0.78740157480314965" header="0.51181102362204722" footer="0.51181102362204722"/>
  <pageSetup paperSize="9" scale="81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A10FB-3B2F-4994-AD89-4CC74401C9E3}">
  <sheetPr>
    <pageSetUpPr fitToPage="1"/>
  </sheetPr>
  <dimension ref="A1:T87"/>
  <sheetViews>
    <sheetView workbookViewId="0">
      <selection activeCell="C3" sqref="C3:F3"/>
    </sheetView>
  </sheetViews>
  <sheetFormatPr baseColWidth="10" defaultRowHeight="12.75" x14ac:dyDescent="0.2"/>
  <cols>
    <col min="1" max="1" width="2.28515625" customWidth="1"/>
    <col min="2" max="2" width="3.7109375" customWidth="1"/>
    <col min="3" max="3" width="9.140625" customWidth="1"/>
    <col min="4" max="4" width="18.7109375" customWidth="1"/>
    <col min="5" max="5" width="10.7109375" customWidth="1"/>
    <col min="6" max="6" width="4.28515625" style="17" customWidth="1"/>
    <col min="7" max="7" width="10.7109375" customWidth="1"/>
    <col min="8" max="8" width="5.140625" customWidth="1"/>
    <col min="9" max="9" width="10.140625" customWidth="1"/>
    <col min="10" max="10" width="4.85546875" customWidth="1"/>
    <col min="11" max="11" width="10.140625" customWidth="1"/>
    <col min="12" max="12" width="4.85546875" customWidth="1"/>
    <col min="13" max="13" width="10.42578125" customWidth="1"/>
    <col min="14" max="14" width="1.42578125" customWidth="1"/>
    <col min="17" max="17" width="11.42578125" hidden="1" customWidth="1"/>
    <col min="18" max="18" width="18.42578125" hidden="1" customWidth="1"/>
    <col min="19" max="19" width="11.42578125" style="93" hidden="1" customWidth="1"/>
    <col min="20" max="20" width="11.42578125" hidden="1" customWidth="1"/>
    <col min="21" max="21" width="11.42578125" customWidth="1"/>
  </cols>
  <sheetData>
    <row r="1" spans="1:19" x14ac:dyDescent="0.2">
      <c r="A1" s="38"/>
      <c r="B1" s="39" t="s">
        <v>40</v>
      </c>
      <c r="C1" s="39"/>
      <c r="D1" s="39"/>
      <c r="E1" s="40"/>
      <c r="F1" s="40"/>
      <c r="G1" s="40"/>
      <c r="H1" s="40"/>
      <c r="I1" s="40"/>
      <c r="J1" s="40"/>
      <c r="K1" s="40"/>
      <c r="L1" s="40"/>
      <c r="M1" s="40"/>
      <c r="N1" s="41"/>
    </row>
    <row r="2" spans="1:19" x14ac:dyDescent="0.2">
      <c r="A2" s="42"/>
      <c r="B2" s="9" t="s">
        <v>35</v>
      </c>
      <c r="C2" s="9"/>
      <c r="D2" s="9"/>
      <c r="E2" s="4"/>
      <c r="F2" s="4"/>
      <c r="G2" s="4"/>
      <c r="H2" s="4"/>
      <c r="I2" s="4"/>
      <c r="J2" s="4"/>
      <c r="K2" s="4"/>
      <c r="L2" s="4"/>
      <c r="M2" s="4"/>
      <c r="N2" s="43"/>
    </row>
    <row r="3" spans="1:19" s="6" customFormat="1" ht="18" customHeight="1" x14ac:dyDescent="0.2">
      <c r="A3" s="144" t="s">
        <v>0</v>
      </c>
      <c r="B3" s="145"/>
      <c r="C3" s="146"/>
      <c r="D3" s="147"/>
      <c r="E3" s="147"/>
      <c r="F3" s="148"/>
      <c r="G3" s="64" t="s">
        <v>1</v>
      </c>
      <c r="H3" s="146"/>
      <c r="I3" s="147"/>
      <c r="J3" s="147"/>
      <c r="K3" s="147"/>
      <c r="L3" s="147"/>
      <c r="M3" s="148"/>
      <c r="N3" s="45"/>
      <c r="S3" s="94"/>
    </row>
    <row r="4" spans="1:19" s="6" customFormat="1" ht="5.25" customHeight="1" x14ac:dyDescent="0.2">
      <c r="A4" s="137"/>
      <c r="B4" s="138"/>
      <c r="C4" s="8"/>
      <c r="D4" s="8"/>
      <c r="E4" s="64"/>
      <c r="F4" s="138"/>
      <c r="G4" s="138"/>
      <c r="H4" s="64"/>
      <c r="I4" s="64"/>
      <c r="J4" s="87"/>
      <c r="K4" s="64"/>
      <c r="L4" s="87"/>
      <c r="M4" s="87"/>
      <c r="N4" s="45"/>
      <c r="S4" s="94"/>
    </row>
    <row r="5" spans="1:19" s="6" customFormat="1" ht="18" customHeight="1" x14ac:dyDescent="0.2">
      <c r="A5" s="137" t="s">
        <v>38</v>
      </c>
      <c r="B5" s="138"/>
      <c r="C5" s="8"/>
      <c r="D5" s="146"/>
      <c r="E5" s="147"/>
      <c r="F5" s="147"/>
      <c r="G5" s="147"/>
      <c r="H5" s="147"/>
      <c r="I5" s="147"/>
      <c r="J5" s="147"/>
      <c r="K5" s="147"/>
      <c r="L5" s="147"/>
      <c r="M5" s="148"/>
      <c r="N5" s="45"/>
      <c r="S5" s="94"/>
    </row>
    <row r="6" spans="1:19" s="6" customFormat="1" ht="5.25" customHeight="1" x14ac:dyDescent="0.2">
      <c r="A6" s="137"/>
      <c r="B6" s="138"/>
      <c r="C6" s="8"/>
      <c r="D6" s="8"/>
      <c r="E6" s="64"/>
      <c r="F6" s="138"/>
      <c r="G6" s="138"/>
      <c r="H6" s="64"/>
      <c r="I6" s="64"/>
      <c r="J6" s="87"/>
      <c r="K6" s="64"/>
      <c r="L6" s="87"/>
      <c r="M6" s="87"/>
      <c r="N6" s="45"/>
      <c r="S6" s="94"/>
    </row>
    <row r="7" spans="1:19" s="6" customFormat="1" ht="18" customHeight="1" x14ac:dyDescent="0.2">
      <c r="A7" s="137" t="s">
        <v>39</v>
      </c>
      <c r="B7" s="138"/>
      <c r="C7" s="8"/>
      <c r="D7" s="146"/>
      <c r="E7" s="147"/>
      <c r="F7" s="147"/>
      <c r="G7" s="147"/>
      <c r="H7" s="147"/>
      <c r="I7" s="147"/>
      <c r="J7" s="147"/>
      <c r="K7" s="147"/>
      <c r="L7" s="147"/>
      <c r="M7" s="148"/>
      <c r="N7" s="45"/>
      <c r="S7" s="94"/>
    </row>
    <row r="8" spans="1:19" s="6" customFormat="1" ht="5.25" customHeight="1" thickBot="1" x14ac:dyDescent="0.25">
      <c r="A8" s="65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7"/>
      <c r="S8" s="94"/>
    </row>
    <row r="9" spans="1:19" ht="13.5" thickBot="1" x14ac:dyDescent="0.25"/>
    <row r="10" spans="1:19" s="3" customFormat="1" x14ac:dyDescent="0.2">
      <c r="A10" s="38"/>
      <c r="B10" s="51" t="s">
        <v>29</v>
      </c>
      <c r="C10" s="39"/>
      <c r="D10" s="40"/>
      <c r="E10" s="40"/>
      <c r="F10" s="52"/>
      <c r="G10" s="40"/>
      <c r="H10" s="40"/>
      <c r="I10" s="40"/>
      <c r="J10" s="40"/>
      <c r="K10" s="40"/>
      <c r="L10" s="40"/>
      <c r="M10" s="40"/>
      <c r="N10" s="41"/>
      <c r="S10" s="95"/>
    </row>
    <row r="11" spans="1:19" x14ac:dyDescent="0.2">
      <c r="A11" s="42"/>
      <c r="B11" s="13" t="s">
        <v>44</v>
      </c>
      <c r="C11" s="9"/>
      <c r="D11" s="4"/>
      <c r="E11" s="4"/>
      <c r="F11" s="14"/>
      <c r="G11" s="4"/>
      <c r="H11" s="4"/>
      <c r="I11" s="35"/>
      <c r="J11" s="34"/>
      <c r="K11" s="35"/>
      <c r="L11" s="34"/>
      <c r="M11" s="34"/>
      <c r="N11" s="43"/>
    </row>
    <row r="12" spans="1:19" s="1" customFormat="1" ht="13.5" customHeight="1" x14ac:dyDescent="0.2">
      <c r="A12" s="53"/>
      <c r="B12" s="136"/>
      <c r="C12" s="136"/>
      <c r="D12" s="136"/>
      <c r="E12" s="141" t="s">
        <v>10</v>
      </c>
      <c r="F12" s="141"/>
      <c r="G12" s="141"/>
      <c r="H12" s="136"/>
      <c r="I12" s="142"/>
      <c r="J12" s="142"/>
      <c r="K12" s="96"/>
      <c r="L12" s="97"/>
      <c r="M12" s="97"/>
      <c r="N12" s="98"/>
      <c r="S12" s="99"/>
    </row>
    <row r="13" spans="1:19" ht="3.75" customHeight="1" x14ac:dyDescent="0.2">
      <c r="A13" s="48"/>
      <c r="B13" s="5"/>
      <c r="C13" s="5"/>
      <c r="D13" s="5"/>
      <c r="E13" s="5"/>
      <c r="F13" s="16"/>
      <c r="G13" s="5"/>
      <c r="H13" s="5"/>
      <c r="I13" s="5"/>
      <c r="J13" s="5"/>
      <c r="K13" s="5"/>
      <c r="L13" s="5"/>
      <c r="M13" s="5"/>
      <c r="N13" s="49"/>
    </row>
    <row r="14" spans="1:19" ht="3.75" customHeight="1" x14ac:dyDescent="0.2">
      <c r="A14" s="46"/>
      <c r="B14" s="3"/>
      <c r="C14" s="3"/>
      <c r="D14" s="3"/>
      <c r="E14" s="3"/>
      <c r="F14" s="12"/>
      <c r="G14" s="3"/>
      <c r="H14" s="3"/>
      <c r="I14" s="3"/>
      <c r="J14" s="3"/>
      <c r="K14" s="3"/>
      <c r="L14" s="3"/>
      <c r="M14" s="3"/>
      <c r="N14" s="47"/>
    </row>
    <row r="15" spans="1:19" x14ac:dyDescent="0.2">
      <c r="A15" s="46"/>
      <c r="B15" s="10" t="s">
        <v>30</v>
      </c>
      <c r="C15" s="3"/>
      <c r="D15" s="3"/>
      <c r="E15" s="3"/>
      <c r="F15" s="12"/>
      <c r="G15" s="3"/>
      <c r="H15" s="3"/>
      <c r="I15" s="3"/>
      <c r="J15" s="3"/>
      <c r="K15" s="3"/>
      <c r="L15" s="3"/>
      <c r="M15" s="3"/>
      <c r="N15" s="47"/>
    </row>
    <row r="16" spans="1:19" ht="15" customHeight="1" x14ac:dyDescent="0.2">
      <c r="A16" s="46"/>
      <c r="B16" s="136" t="s">
        <v>2</v>
      </c>
      <c r="C16" s="3"/>
      <c r="D16" s="3"/>
      <c r="E16" s="3"/>
      <c r="F16" s="12"/>
      <c r="G16" s="3"/>
      <c r="H16" s="136"/>
      <c r="I16" s="142"/>
      <c r="J16" s="142"/>
      <c r="K16" s="96"/>
      <c r="L16" s="97"/>
      <c r="M16" s="97"/>
      <c r="N16" s="100"/>
    </row>
    <row r="17" spans="1:19" s="1" customFormat="1" ht="6" customHeight="1" x14ac:dyDescent="0.2">
      <c r="A17" s="53"/>
      <c r="B17" s="136"/>
      <c r="C17" s="136"/>
      <c r="D17" s="136"/>
      <c r="E17" s="136"/>
      <c r="F17" s="15"/>
      <c r="G17" s="136"/>
      <c r="H17" s="136"/>
      <c r="I17" s="136"/>
      <c r="J17" s="136"/>
      <c r="K17" s="136"/>
      <c r="L17" s="136"/>
      <c r="M17" s="136"/>
      <c r="N17" s="54"/>
      <c r="S17" s="99"/>
    </row>
    <row r="18" spans="1:19" ht="15" customHeight="1" x14ac:dyDescent="0.2">
      <c r="A18" s="46"/>
      <c r="B18" s="136" t="s">
        <v>3</v>
      </c>
      <c r="C18" s="3"/>
      <c r="D18" s="3"/>
      <c r="E18" s="143"/>
      <c r="F18" s="143"/>
      <c r="G18" s="143"/>
      <c r="H18" s="143"/>
      <c r="I18" s="143"/>
      <c r="J18" s="143"/>
      <c r="K18" s="143"/>
      <c r="L18" s="143"/>
      <c r="M18" s="143"/>
      <c r="N18" s="47"/>
    </row>
    <row r="19" spans="1:19" ht="3.75" customHeight="1" x14ac:dyDescent="0.2">
      <c r="A19" s="48"/>
      <c r="B19" s="5"/>
      <c r="C19" s="5"/>
      <c r="D19" s="5"/>
      <c r="E19" s="5"/>
      <c r="F19" s="16"/>
      <c r="G19" s="5"/>
      <c r="H19" s="5"/>
      <c r="I19" s="5"/>
      <c r="J19" s="5"/>
      <c r="K19" s="5"/>
      <c r="L19" s="5"/>
      <c r="M19" s="5"/>
      <c r="N19" s="49"/>
    </row>
    <row r="20" spans="1:19" x14ac:dyDescent="0.2">
      <c r="A20" s="46"/>
      <c r="B20" s="10" t="s">
        <v>31</v>
      </c>
      <c r="C20" s="3"/>
      <c r="D20" s="3"/>
      <c r="E20" s="3"/>
      <c r="F20" s="12"/>
      <c r="G20" s="3"/>
      <c r="H20" s="3"/>
      <c r="I20" s="3"/>
      <c r="J20" s="3"/>
      <c r="K20" s="3"/>
      <c r="L20" s="3"/>
      <c r="M20" s="3"/>
      <c r="N20" s="47"/>
    </row>
    <row r="21" spans="1:19" s="6" customFormat="1" ht="15" customHeight="1" x14ac:dyDescent="0.2">
      <c r="A21" s="55"/>
      <c r="B21" s="13" t="s">
        <v>32</v>
      </c>
      <c r="C21" s="18"/>
      <c r="D21" s="18"/>
      <c r="E21" s="18"/>
      <c r="F21" s="19"/>
      <c r="G21" s="18"/>
      <c r="H21" s="18"/>
      <c r="I21" s="18"/>
      <c r="J21" s="18"/>
      <c r="K21" s="18"/>
      <c r="L21" s="18"/>
      <c r="M21" s="18"/>
      <c r="N21" s="56"/>
      <c r="S21" s="94"/>
    </row>
    <row r="22" spans="1:19" s="6" customFormat="1" ht="4.5" customHeight="1" x14ac:dyDescent="0.2">
      <c r="A22" s="44"/>
      <c r="B22" s="11"/>
      <c r="C22" s="8"/>
      <c r="D22" s="8"/>
      <c r="E22" s="8"/>
      <c r="F22" s="20"/>
      <c r="G22" s="8"/>
      <c r="H22" s="8"/>
      <c r="I22" s="8"/>
      <c r="J22" s="8"/>
      <c r="K22" s="8"/>
      <c r="L22" s="8"/>
      <c r="M22" s="8"/>
      <c r="N22" s="45"/>
      <c r="S22" s="94"/>
    </row>
    <row r="23" spans="1:19" s="1" customFormat="1" ht="15" customHeight="1" x14ac:dyDescent="0.2">
      <c r="A23" s="53"/>
      <c r="B23" s="101"/>
      <c r="C23" s="136" t="s">
        <v>4</v>
      </c>
      <c r="D23" s="136"/>
      <c r="E23" s="102"/>
      <c r="F23" s="15"/>
      <c r="G23" s="136" t="s">
        <v>37</v>
      </c>
      <c r="H23" s="136"/>
      <c r="I23" s="136"/>
      <c r="J23" s="136"/>
      <c r="K23" s="25" t="s">
        <v>63</v>
      </c>
      <c r="L23" s="139"/>
      <c r="M23" s="140"/>
      <c r="N23" s="54"/>
      <c r="S23" s="99"/>
    </row>
    <row r="24" spans="1:19" ht="4.5" customHeight="1" x14ac:dyDescent="0.2">
      <c r="A24" s="46"/>
      <c r="B24" s="3"/>
      <c r="C24" s="3"/>
      <c r="D24" s="3"/>
      <c r="E24" s="3"/>
      <c r="F24" s="12"/>
      <c r="G24" s="3"/>
      <c r="H24" s="3"/>
      <c r="I24" s="3"/>
      <c r="J24" s="3"/>
      <c r="K24" s="3"/>
      <c r="L24" s="3"/>
      <c r="M24" s="3"/>
      <c r="N24" s="47"/>
    </row>
    <row r="25" spans="1:19" s="1" customFormat="1" ht="15" customHeight="1" x14ac:dyDescent="0.2">
      <c r="A25" s="53"/>
      <c r="B25" s="101"/>
      <c r="C25" s="136" t="s">
        <v>5</v>
      </c>
      <c r="D25" s="136"/>
      <c r="E25" s="102"/>
      <c r="F25" s="15"/>
      <c r="G25" s="136" t="s">
        <v>6</v>
      </c>
      <c r="H25" s="136"/>
      <c r="I25" s="136"/>
      <c r="J25" s="136"/>
      <c r="K25" s="136"/>
      <c r="L25" s="136"/>
      <c r="M25" s="136"/>
      <c r="N25" s="54"/>
      <c r="S25" s="99"/>
    </row>
    <row r="26" spans="1:19" ht="4.5" customHeight="1" x14ac:dyDescent="0.2">
      <c r="A26" s="46"/>
      <c r="B26" s="5"/>
      <c r="C26" s="5"/>
      <c r="D26" s="5"/>
      <c r="E26" s="5"/>
      <c r="F26" s="16"/>
      <c r="G26" s="5"/>
      <c r="H26" s="5"/>
      <c r="I26" s="5"/>
      <c r="J26" s="5"/>
      <c r="K26" s="5"/>
      <c r="L26" s="5"/>
      <c r="M26" s="5"/>
      <c r="N26" s="49"/>
    </row>
    <row r="27" spans="1:19" ht="3.75" customHeight="1" x14ac:dyDescent="0.2">
      <c r="A27" s="46"/>
      <c r="B27" s="3"/>
      <c r="C27" s="3"/>
      <c r="D27" s="3"/>
      <c r="E27" s="3"/>
      <c r="F27" s="12"/>
      <c r="G27" s="3"/>
      <c r="H27" s="3"/>
      <c r="I27" s="3"/>
      <c r="J27" s="3"/>
      <c r="K27" s="3"/>
      <c r="L27" s="3"/>
      <c r="M27" s="3"/>
      <c r="N27" s="47"/>
    </row>
    <row r="28" spans="1:19" x14ac:dyDescent="0.2">
      <c r="A28" s="46"/>
      <c r="B28" s="11" t="s">
        <v>33</v>
      </c>
      <c r="C28" s="3"/>
      <c r="D28" s="3"/>
      <c r="E28" s="3"/>
      <c r="F28" s="12"/>
      <c r="G28" s="3"/>
      <c r="H28" s="3"/>
      <c r="I28" s="3"/>
      <c r="J28" s="3"/>
      <c r="K28" s="3"/>
      <c r="L28" s="3"/>
      <c r="M28" s="3"/>
      <c r="N28" s="47"/>
    </row>
    <row r="29" spans="1:19" s="1" customFormat="1" ht="15" customHeight="1" x14ac:dyDescent="0.2">
      <c r="A29" s="53"/>
      <c r="B29" s="101"/>
      <c r="C29" s="136" t="s">
        <v>7</v>
      </c>
      <c r="D29" s="136"/>
      <c r="E29" s="103">
        <v>40</v>
      </c>
      <c r="F29" s="15"/>
      <c r="G29" s="136" t="s">
        <v>41</v>
      </c>
      <c r="H29" s="136"/>
      <c r="I29" s="136"/>
      <c r="J29" s="136"/>
      <c r="K29" s="136"/>
      <c r="L29" s="136"/>
      <c r="M29" s="136"/>
      <c r="N29" s="54"/>
      <c r="S29" s="99"/>
    </row>
    <row r="30" spans="1:19" ht="4.5" customHeight="1" x14ac:dyDescent="0.2">
      <c r="A30" s="48"/>
      <c r="B30" s="5"/>
      <c r="C30" s="5"/>
      <c r="D30" s="5"/>
      <c r="E30" s="5"/>
      <c r="F30" s="16"/>
      <c r="G30" s="5"/>
      <c r="H30" s="5"/>
      <c r="I30" s="5"/>
      <c r="J30" s="5"/>
      <c r="K30" s="5"/>
      <c r="L30" s="5"/>
      <c r="M30" s="5"/>
      <c r="N30" s="49"/>
    </row>
    <row r="31" spans="1:19" s="3" customFormat="1" x14ac:dyDescent="0.2">
      <c r="A31" s="46"/>
      <c r="B31" s="10" t="s">
        <v>34</v>
      </c>
      <c r="F31" s="12"/>
      <c r="N31" s="47"/>
      <c r="S31" s="95"/>
    </row>
    <row r="32" spans="1:19" s="6" customFormat="1" ht="15" customHeight="1" x14ac:dyDescent="0.2">
      <c r="A32" s="55"/>
      <c r="B32" s="13" t="s">
        <v>8</v>
      </c>
      <c r="C32" s="18"/>
      <c r="D32" s="18"/>
      <c r="E32" s="18"/>
      <c r="F32" s="19"/>
      <c r="G32" s="18"/>
      <c r="H32" s="18"/>
      <c r="I32" s="18"/>
      <c r="J32" s="18"/>
      <c r="K32" s="18"/>
      <c r="L32" s="18"/>
      <c r="M32" s="18"/>
      <c r="N32" s="56"/>
      <c r="S32" s="94"/>
    </row>
    <row r="33" spans="1:20" s="6" customFormat="1" ht="3.75" customHeight="1" x14ac:dyDescent="0.2">
      <c r="A33" s="44"/>
      <c r="B33" s="8"/>
      <c r="C33" s="8"/>
      <c r="D33" s="8"/>
      <c r="E33" s="8"/>
      <c r="F33" s="20"/>
      <c r="G33" s="8"/>
      <c r="H33" s="8"/>
      <c r="I33" s="8"/>
      <c r="J33" s="8"/>
      <c r="K33" s="8"/>
      <c r="L33" s="8"/>
      <c r="M33" s="8"/>
      <c r="N33" s="45"/>
      <c r="S33" s="94"/>
    </row>
    <row r="34" spans="1:20" x14ac:dyDescent="0.2">
      <c r="A34" s="46"/>
      <c r="B34" s="3"/>
      <c r="C34" s="3"/>
      <c r="D34" s="21" t="s">
        <v>9</v>
      </c>
      <c r="E34" s="104"/>
      <c r="F34" s="105"/>
      <c r="G34" s="104"/>
      <c r="H34" s="3"/>
      <c r="I34" s="104"/>
      <c r="J34" s="3"/>
      <c r="K34" s="104"/>
      <c r="L34" s="3"/>
      <c r="M34" s="151" t="s">
        <v>27</v>
      </c>
      <c r="N34" s="47"/>
    </row>
    <row r="35" spans="1:20" s="1" customFormat="1" ht="11.25" x14ac:dyDescent="0.2">
      <c r="A35" s="53"/>
      <c r="B35" s="136" t="s">
        <v>10</v>
      </c>
      <c r="C35" s="136"/>
      <c r="D35" s="136"/>
      <c r="E35" s="103"/>
      <c r="F35" s="15"/>
      <c r="G35" s="106"/>
      <c r="H35" s="136"/>
      <c r="I35" s="106"/>
      <c r="J35" s="136"/>
      <c r="K35" s="106"/>
      <c r="L35" s="136"/>
      <c r="M35" s="152"/>
      <c r="N35" s="54"/>
      <c r="S35" s="99"/>
    </row>
    <row r="36" spans="1:20" s="1" customFormat="1" ht="11.25" x14ac:dyDescent="0.2">
      <c r="A36" s="53"/>
      <c r="B36" s="136" t="s">
        <v>65</v>
      </c>
      <c r="C36" s="136"/>
      <c r="D36" s="136"/>
      <c r="E36" s="103"/>
      <c r="F36" s="15"/>
      <c r="G36" s="106"/>
      <c r="H36" s="136"/>
      <c r="I36" s="106"/>
      <c r="J36" s="136"/>
      <c r="K36" s="106"/>
      <c r="L36" s="136"/>
      <c r="M36" s="153"/>
      <c r="N36" s="54"/>
      <c r="S36" s="99"/>
    </row>
    <row r="37" spans="1:20" s="1" customFormat="1" ht="3.75" customHeight="1" x14ac:dyDescent="0.2">
      <c r="A37" s="57"/>
      <c r="B37" s="2"/>
      <c r="C37" s="2"/>
      <c r="D37" s="2"/>
      <c r="E37" s="89"/>
      <c r="F37" s="22"/>
      <c r="G37" s="2"/>
      <c r="H37" s="2"/>
      <c r="I37" s="2"/>
      <c r="J37" s="2"/>
      <c r="K37" s="2"/>
      <c r="L37" s="2"/>
      <c r="M37" s="2"/>
      <c r="N37" s="58"/>
      <c r="S37" s="99"/>
    </row>
    <row r="38" spans="1:20" s="1" customFormat="1" ht="3.75" customHeight="1" x14ac:dyDescent="0.2">
      <c r="A38" s="53"/>
      <c r="B38" s="136"/>
      <c r="C38" s="136"/>
      <c r="D38" s="136"/>
      <c r="E38" s="136"/>
      <c r="F38" s="15"/>
      <c r="G38" s="136"/>
      <c r="H38" s="136"/>
      <c r="I38" s="136"/>
      <c r="J38" s="136"/>
      <c r="K38" s="136"/>
      <c r="L38" s="136"/>
      <c r="M38" s="136"/>
      <c r="N38" s="54"/>
      <c r="S38" s="99"/>
    </row>
    <row r="39" spans="1:20" s="6" customFormat="1" ht="11.25" customHeight="1" x14ac:dyDescent="0.2">
      <c r="A39" s="44"/>
      <c r="B39" s="11" t="s">
        <v>11</v>
      </c>
      <c r="C39" s="8"/>
      <c r="D39" s="8"/>
      <c r="E39" s="33"/>
      <c r="F39" s="20"/>
      <c r="G39" s="8"/>
      <c r="H39" s="8"/>
      <c r="I39" s="8"/>
      <c r="J39" s="8"/>
      <c r="K39" s="8"/>
      <c r="L39" s="8"/>
      <c r="M39" s="69"/>
      <c r="N39" s="45"/>
      <c r="S39" s="94"/>
    </row>
    <row r="40" spans="1:20" s="1" customFormat="1" ht="3" customHeight="1" x14ac:dyDescent="0.2">
      <c r="A40" s="53"/>
      <c r="B40" s="136"/>
      <c r="C40" s="136"/>
      <c r="D40" s="136"/>
      <c r="E40" s="136"/>
      <c r="F40" s="15"/>
      <c r="G40" s="136"/>
      <c r="H40" s="136"/>
      <c r="I40" s="136"/>
      <c r="J40" s="136"/>
      <c r="K40" s="136"/>
      <c r="L40" s="136"/>
      <c r="M40" s="68"/>
      <c r="N40" s="54"/>
      <c r="S40" s="99"/>
    </row>
    <row r="41" spans="1:20" s="1" customFormat="1" ht="15" customHeight="1" x14ac:dyDescent="0.2">
      <c r="A41" s="53"/>
      <c r="B41" s="136" t="s">
        <v>12</v>
      </c>
      <c r="C41" s="136"/>
      <c r="D41" s="136"/>
      <c r="E41" s="107"/>
      <c r="F41" s="23" t="s">
        <v>13</v>
      </c>
      <c r="G41" s="107"/>
      <c r="H41" s="24" t="s">
        <v>13</v>
      </c>
      <c r="I41" s="107"/>
      <c r="J41" s="31" t="s">
        <v>13</v>
      </c>
      <c r="K41" s="107"/>
      <c r="L41" s="31" t="s">
        <v>13</v>
      </c>
      <c r="M41" s="127">
        <f>E29/40</f>
        <v>1</v>
      </c>
      <c r="N41" s="54"/>
      <c r="S41" s="99"/>
    </row>
    <row r="42" spans="1:20" s="1" customFormat="1" ht="15" customHeight="1" x14ac:dyDescent="0.2">
      <c r="A42" s="53"/>
      <c r="B42" s="154" t="s">
        <v>45</v>
      </c>
      <c r="C42" s="154"/>
      <c r="D42" s="155"/>
      <c r="E42" s="107"/>
      <c r="F42" s="23" t="s">
        <v>13</v>
      </c>
      <c r="G42" s="107"/>
      <c r="H42" s="23" t="s">
        <v>13</v>
      </c>
      <c r="I42" s="107"/>
      <c r="J42" s="31" t="s">
        <v>13</v>
      </c>
      <c r="K42" s="107"/>
      <c r="L42" s="31" t="s">
        <v>13</v>
      </c>
      <c r="M42" s="36"/>
      <c r="N42" s="54"/>
      <c r="S42" s="99" t="s">
        <v>73</v>
      </c>
      <c r="T42" s="1" t="s">
        <v>74</v>
      </c>
    </row>
    <row r="43" spans="1:20" s="1" customFormat="1" ht="15" customHeight="1" x14ac:dyDescent="0.2">
      <c r="A43" s="53"/>
      <c r="B43" s="149" t="s">
        <v>46</v>
      </c>
      <c r="C43" s="149"/>
      <c r="D43" s="150"/>
      <c r="E43" s="107"/>
      <c r="F43" s="23" t="s">
        <v>13</v>
      </c>
      <c r="G43" s="107"/>
      <c r="H43" s="23" t="s">
        <v>13</v>
      </c>
      <c r="I43" s="107"/>
      <c r="J43" s="31" t="s">
        <v>13</v>
      </c>
      <c r="K43" s="107"/>
      <c r="L43" s="31" t="s">
        <v>13</v>
      </c>
      <c r="M43" s="36"/>
      <c r="N43" s="54"/>
      <c r="R43" s="1" t="s">
        <v>47</v>
      </c>
      <c r="S43" s="99">
        <f>E41*E66+G41*G66+I41*I66+K41*K66</f>
        <v>0</v>
      </c>
    </row>
    <row r="44" spans="1:20" s="29" customFormat="1" ht="15" customHeight="1" x14ac:dyDescent="0.2">
      <c r="A44" s="59"/>
      <c r="B44" s="25"/>
      <c r="C44" s="7"/>
      <c r="D44" s="25" t="s">
        <v>14</v>
      </c>
      <c r="E44" s="85">
        <f>SUM(E41:E43)</f>
        <v>0</v>
      </c>
      <c r="F44" s="26" t="s">
        <v>13</v>
      </c>
      <c r="G44" s="85">
        <f>SUM(G41:G43)</f>
        <v>0</v>
      </c>
      <c r="H44" s="27" t="s">
        <v>13</v>
      </c>
      <c r="I44" s="85">
        <f>SUM(I41:I43)</f>
        <v>0</v>
      </c>
      <c r="J44" s="37" t="s">
        <v>13</v>
      </c>
      <c r="K44" s="85">
        <f>SUM(K41:K43)</f>
        <v>0</v>
      </c>
      <c r="L44" s="37" t="s">
        <v>13</v>
      </c>
      <c r="M44" s="70"/>
      <c r="N44" s="60"/>
      <c r="R44" s="1" t="s">
        <v>48</v>
      </c>
      <c r="S44" s="99">
        <f>E70</f>
        <v>0</v>
      </c>
      <c r="T44" s="1"/>
    </row>
    <row r="45" spans="1:20" s="29" customFormat="1" ht="15" customHeight="1" x14ac:dyDescent="0.2">
      <c r="A45" s="59"/>
      <c r="B45" s="25"/>
      <c r="C45" s="7"/>
      <c r="D45" s="25" t="s">
        <v>60</v>
      </c>
      <c r="E45" s="122"/>
      <c r="F45" s="26" t="s">
        <v>13</v>
      </c>
      <c r="G45" s="123"/>
      <c r="H45" s="26" t="s">
        <v>13</v>
      </c>
      <c r="I45" s="123"/>
      <c r="J45" s="26" t="s">
        <v>13</v>
      </c>
      <c r="K45" s="123"/>
      <c r="L45" s="37" t="s">
        <v>13</v>
      </c>
      <c r="M45" s="70"/>
      <c r="N45" s="60"/>
      <c r="R45" s="1"/>
      <c r="S45" s="99"/>
      <c r="T45" s="1"/>
    </row>
    <row r="46" spans="1:20" s="1" customFormat="1" ht="11.25" x14ac:dyDescent="0.2">
      <c r="A46" s="53"/>
      <c r="B46" s="136"/>
      <c r="C46" s="136"/>
      <c r="D46" s="136"/>
      <c r="E46" s="71"/>
      <c r="F46" s="75"/>
      <c r="G46" s="73"/>
      <c r="H46" s="77"/>
      <c r="I46" s="73"/>
      <c r="J46" s="78"/>
      <c r="K46" s="73"/>
      <c r="L46" s="78"/>
      <c r="M46" s="68"/>
      <c r="N46" s="54"/>
      <c r="R46" s="1" t="s">
        <v>49</v>
      </c>
      <c r="S46" s="99">
        <f>S43+S44</f>
        <v>0</v>
      </c>
    </row>
    <row r="47" spans="1:20" s="6" customFormat="1" ht="12" x14ac:dyDescent="0.2">
      <c r="A47" s="44"/>
      <c r="B47" s="11" t="s">
        <v>50</v>
      </c>
      <c r="C47" s="8"/>
      <c r="D47" s="8"/>
      <c r="E47" s="72"/>
      <c r="F47" s="80"/>
      <c r="G47" s="72"/>
      <c r="H47" s="81"/>
      <c r="I47" s="72"/>
      <c r="J47" s="82"/>
      <c r="K47" s="72"/>
      <c r="L47" s="82"/>
      <c r="M47" s="69"/>
      <c r="N47" s="45"/>
      <c r="R47" s="6" t="s">
        <v>71</v>
      </c>
      <c r="S47" s="94">
        <f>62100/40*E29</f>
        <v>62100</v>
      </c>
      <c r="T47" s="99">
        <v>89400</v>
      </c>
    </row>
    <row r="48" spans="1:20" s="1" customFormat="1" ht="4.5" customHeight="1" x14ac:dyDescent="0.2">
      <c r="A48" s="53"/>
      <c r="B48" s="136"/>
      <c r="C48" s="136"/>
      <c r="D48" s="136"/>
      <c r="E48" s="73"/>
      <c r="F48" s="75"/>
      <c r="G48" s="73"/>
      <c r="H48" s="77"/>
      <c r="I48" s="73"/>
      <c r="J48" s="83"/>
      <c r="K48" s="73"/>
      <c r="L48" s="83"/>
      <c r="M48" s="68"/>
      <c r="N48" s="54"/>
      <c r="S48" s="99"/>
    </row>
    <row r="49" spans="1:20" s="1" customFormat="1" ht="15" customHeight="1" x14ac:dyDescent="0.2">
      <c r="A49" s="53"/>
      <c r="B49" s="136" t="s">
        <v>15</v>
      </c>
      <c r="C49" s="136"/>
      <c r="D49" s="136"/>
      <c r="E49" s="88">
        <f>IF(E29=0,0,IF(E41/E29*40&gt;S52,(S52/40*E29+E42+E43)*M49,E45*M49))</f>
        <v>0</v>
      </c>
      <c r="F49" s="23" t="s">
        <v>13</v>
      </c>
      <c r="G49" s="88">
        <f>IF(E29=0,0,IF(G41/E29*40&gt;S52,(S52/40*E29+G42+G43)*M49,G45*M49))</f>
        <v>0</v>
      </c>
      <c r="H49" s="24" t="s">
        <v>13</v>
      </c>
      <c r="I49" s="88">
        <f>IF(E29=0,0,IF(I41/E29*40&gt;S52,(S52/40*E29+I42+I43)*M49,I45*M49))</f>
        <v>0</v>
      </c>
      <c r="J49" s="31" t="s">
        <v>13</v>
      </c>
      <c r="K49" s="88">
        <f>IF(E29=0,0,IF(K41/E29*40&gt;S52,(S52/40*E29+K42+K43)*M49,K45*M49))</f>
        <v>0</v>
      </c>
      <c r="L49" s="31" t="s">
        <v>13</v>
      </c>
      <c r="M49" s="109">
        <v>1.2E-2</v>
      </c>
      <c r="N49" s="54"/>
      <c r="R49" s="1" t="s">
        <v>51</v>
      </c>
      <c r="S49" s="99">
        <f>S46-S47</f>
        <v>-62100</v>
      </c>
    </row>
    <row r="50" spans="1:20" s="1" customFormat="1" ht="15" customHeight="1" x14ac:dyDescent="0.2">
      <c r="A50" s="53"/>
      <c r="B50" s="136" t="s">
        <v>16</v>
      </c>
      <c r="C50" s="136"/>
      <c r="D50" s="136"/>
      <c r="E50" s="88">
        <f>IF(E29=0,0,IF(E41/E29*40&gt;T52,(T52/40*E29+E42+E43)*M50,E45*M50))</f>
        <v>0</v>
      </c>
      <c r="F50" s="23" t="s">
        <v>13</v>
      </c>
      <c r="G50" s="88">
        <f>IF(E29=0,0,IF(G41/E29*40&gt;T52,(T52/40*E29+G42+G43)*M50,G45*M50))</f>
        <v>0</v>
      </c>
      <c r="H50" s="24" t="s">
        <v>13</v>
      </c>
      <c r="I50" s="88">
        <f>IF(E29=0,0,IF(I41/E29*40&gt;T52,(T52/40*E29+I42+I43)*M50,I45*M50))</f>
        <v>0</v>
      </c>
      <c r="J50" s="31" t="s">
        <v>13</v>
      </c>
      <c r="K50" s="88">
        <f>IF(E29=0,0,IF(K41/E29*40&gt;T52,(T52/40*E29+K42+K43)*M50,K45*M50))</f>
        <v>0</v>
      </c>
      <c r="L50" s="31" t="s">
        <v>13</v>
      </c>
      <c r="M50" s="109">
        <v>9.2999999999999999E-2</v>
      </c>
      <c r="N50" s="54"/>
      <c r="R50" s="1" t="s">
        <v>52</v>
      </c>
      <c r="S50" s="99">
        <f>S44-S49</f>
        <v>62100</v>
      </c>
    </row>
    <row r="51" spans="1:20" s="1" customFormat="1" ht="15" customHeight="1" x14ac:dyDescent="0.2">
      <c r="A51" s="53"/>
      <c r="B51" s="136" t="s">
        <v>17</v>
      </c>
      <c r="C51" s="136"/>
      <c r="D51" s="136"/>
      <c r="E51" s="88">
        <f>IF(E29=0,0,IF(E41/E29*40&gt;T52,(T52/40*E29+E42+E43)*M51,E45*M51))</f>
        <v>0</v>
      </c>
      <c r="F51" s="23" t="s">
        <v>13</v>
      </c>
      <c r="G51" s="88">
        <f>IF(E29=0,0,IF(G41/E29*40&gt;T52,(T52/40*E29+G42+G43)*M51,G45*M51))</f>
        <v>0</v>
      </c>
      <c r="H51" s="24" t="s">
        <v>13</v>
      </c>
      <c r="I51" s="88">
        <f>IF(E29=0,0,IF(I41/E29*40&gt;T52,(T52/40*E29+I42+I43)*M51,I45*M51))</f>
        <v>0</v>
      </c>
      <c r="J51" s="31" t="s">
        <v>13</v>
      </c>
      <c r="K51" s="88">
        <f>IF(E29=0,0,IF(K41/E29*40&gt;T52,(T52/40*E29+K42+K43)*M51,K45*M51))</f>
        <v>0</v>
      </c>
      <c r="L51" s="31" t="s">
        <v>13</v>
      </c>
      <c r="M51" s="109">
        <v>1.2999999999999999E-2</v>
      </c>
      <c r="N51" s="54"/>
      <c r="R51" s="1" t="s">
        <v>53</v>
      </c>
      <c r="S51" s="110">
        <f>M71-M49-M52-M53</f>
        <v>0.106</v>
      </c>
    </row>
    <row r="52" spans="1:20" s="1" customFormat="1" ht="15" customHeight="1" x14ac:dyDescent="0.2">
      <c r="A52" s="53"/>
      <c r="B52" s="136" t="s">
        <v>18</v>
      </c>
      <c r="C52" s="136"/>
      <c r="D52" s="136"/>
      <c r="E52" s="88">
        <f>IF(E29=0,0,IF(E41/E29*40&gt;S52,(S52/40*E29+E42+E43)*M52,E45*M52))</f>
        <v>0</v>
      </c>
      <c r="F52" s="23" t="s">
        <v>13</v>
      </c>
      <c r="G52" s="88">
        <f>IF(E29=0,0,IF(G41/E29*40&gt;S52,(S52/40*E29+G42+G43)*M52,G45*M52))</f>
        <v>0</v>
      </c>
      <c r="H52" s="24" t="s">
        <v>13</v>
      </c>
      <c r="I52" s="88">
        <f>IF(E29=0,0,IF(I41/E29*40&gt;S52,(S52/40*E29+I42+I43)*M52,I45*M52))</f>
        <v>0</v>
      </c>
      <c r="J52" s="31" t="s">
        <v>13</v>
      </c>
      <c r="K52" s="88">
        <f>IF(E29=0,0,IF(K41/E29*40&gt;S52,(S52/40*E29+K42+K43)*M52,K45*M52))</f>
        <v>0</v>
      </c>
      <c r="L52" s="31" t="s">
        <v>13</v>
      </c>
      <c r="M52" s="109">
        <v>7.2999999999999995E-2</v>
      </c>
      <c r="N52" s="54"/>
      <c r="R52" s="1" t="s">
        <v>72</v>
      </c>
      <c r="S52" s="99">
        <v>5175</v>
      </c>
      <c r="T52" s="99">
        <v>7450</v>
      </c>
    </row>
    <row r="53" spans="1:20" s="1" customFormat="1" ht="15" customHeight="1" x14ac:dyDescent="0.2">
      <c r="A53" s="53"/>
      <c r="B53" s="68" t="s">
        <v>70</v>
      </c>
      <c r="C53" s="136"/>
      <c r="D53" s="136"/>
      <c r="E53" s="88">
        <f>IF(E29=0,0,IF(E41/E29*40&gt;S52,(S52/40*E29+E42+E43)*M53,E45*M53))</f>
        <v>0</v>
      </c>
      <c r="F53" s="23" t="s">
        <v>13</v>
      </c>
      <c r="G53" s="88">
        <f>IF(E29=0,0,IF(G41/E29*40&gt;S52,(S52/40*E29+G42+G43)*M53,G45*M53))</f>
        <v>0</v>
      </c>
      <c r="H53" s="24" t="s">
        <v>13</v>
      </c>
      <c r="I53" s="88">
        <f>IF(E29=0,0,IF(I41/E29*40&gt;S52,(S52/40*E29+I42+I43)*M53,I45*M53))</f>
        <v>0</v>
      </c>
      <c r="J53" s="31" t="s">
        <v>13</v>
      </c>
      <c r="K53" s="88">
        <f>IF(E29=0,0,IF(K41/E29*40&gt;S52,(S52/40*E29+K42+K43)*M53,K45*M53))</f>
        <v>0</v>
      </c>
      <c r="L53" s="31" t="s">
        <v>13</v>
      </c>
      <c r="M53" s="109"/>
      <c r="N53" s="54"/>
      <c r="S53" s="99"/>
    </row>
    <row r="54" spans="1:20" s="1" customFormat="1" ht="15" customHeight="1" x14ac:dyDescent="0.2">
      <c r="A54" s="53"/>
      <c r="B54" s="7"/>
      <c r="C54" s="7"/>
      <c r="D54" s="25" t="s">
        <v>14</v>
      </c>
      <c r="E54" s="86">
        <f>SUM(E49:E53)</f>
        <v>0</v>
      </c>
      <c r="F54" s="23" t="s">
        <v>13</v>
      </c>
      <c r="G54" s="86">
        <f>SUM(G49:G53)</f>
        <v>0</v>
      </c>
      <c r="H54" s="24" t="s">
        <v>13</v>
      </c>
      <c r="I54" s="86">
        <f>SUM(I49:I53)</f>
        <v>0</v>
      </c>
      <c r="J54" s="31" t="s">
        <v>13</v>
      </c>
      <c r="K54" s="86">
        <f>SUM(K49:K53)</f>
        <v>0</v>
      </c>
      <c r="L54" s="31" t="s">
        <v>13</v>
      </c>
      <c r="M54" s="68"/>
      <c r="N54" s="54"/>
      <c r="S54" s="99"/>
    </row>
    <row r="55" spans="1:20" s="1" customFormat="1" ht="15" customHeight="1" x14ac:dyDescent="0.2">
      <c r="A55" s="53"/>
      <c r="B55" s="11" t="s">
        <v>54</v>
      </c>
      <c r="C55" s="7"/>
      <c r="D55" s="25"/>
      <c r="E55" s="74"/>
      <c r="F55" s="111"/>
      <c r="G55" s="74"/>
      <c r="H55" s="112"/>
      <c r="I55" s="74"/>
      <c r="J55" s="113"/>
      <c r="K55" s="74"/>
      <c r="L55" s="113"/>
      <c r="M55" s="68"/>
      <c r="N55" s="54"/>
      <c r="S55" s="99"/>
    </row>
    <row r="56" spans="1:20" s="1" customFormat="1" ht="15" customHeight="1" x14ac:dyDescent="0.2">
      <c r="A56" s="53"/>
      <c r="B56" s="136" t="s">
        <v>55</v>
      </c>
      <c r="C56" s="136"/>
      <c r="D56" s="136"/>
      <c r="E56" s="88">
        <f>(E44-E43)*M56</f>
        <v>0</v>
      </c>
      <c r="F56" s="23" t="s">
        <v>13</v>
      </c>
      <c r="G56" s="88">
        <f>(G44-G43)*M56</f>
        <v>0</v>
      </c>
      <c r="H56" s="24" t="s">
        <v>13</v>
      </c>
      <c r="I56" s="88">
        <f>(I44-I43)*M56</f>
        <v>0</v>
      </c>
      <c r="J56" s="31" t="s">
        <v>13</v>
      </c>
      <c r="K56" s="88">
        <f>(K44-K43)*M56</f>
        <v>0</v>
      </c>
      <c r="L56" s="31" t="s">
        <v>13</v>
      </c>
      <c r="M56" s="109"/>
      <c r="N56" s="54"/>
      <c r="S56" s="99"/>
    </row>
    <row r="57" spans="1:20" s="1" customFormat="1" ht="15" customHeight="1" x14ac:dyDescent="0.2">
      <c r="A57" s="53"/>
      <c r="B57" s="149"/>
      <c r="C57" s="149"/>
      <c r="D57" s="150"/>
      <c r="E57" s="88">
        <f>$E$45*M57</f>
        <v>0</v>
      </c>
      <c r="F57" s="23" t="s">
        <v>13</v>
      </c>
      <c r="G57" s="88">
        <f>$G$45*M57</f>
        <v>0</v>
      </c>
      <c r="H57" s="24" t="s">
        <v>13</v>
      </c>
      <c r="I57" s="88">
        <f>$I$45*M57</f>
        <v>0</v>
      </c>
      <c r="J57" s="31" t="s">
        <v>13</v>
      </c>
      <c r="K57" s="88">
        <f>$K$45*M57</f>
        <v>0</v>
      </c>
      <c r="L57" s="31" t="s">
        <v>13</v>
      </c>
      <c r="M57" s="109"/>
      <c r="N57" s="54"/>
      <c r="S57" s="99"/>
    </row>
    <row r="58" spans="1:20" s="1" customFormat="1" ht="15" customHeight="1" x14ac:dyDescent="0.2">
      <c r="A58" s="53"/>
      <c r="B58" s="7"/>
      <c r="C58" s="7"/>
      <c r="D58" s="25" t="s">
        <v>14</v>
      </c>
      <c r="E58" s="86">
        <f>SUM(E56:E57)</f>
        <v>0</v>
      </c>
      <c r="F58" s="23" t="s">
        <v>13</v>
      </c>
      <c r="G58" s="86">
        <f>SUM(G56:G57)</f>
        <v>0</v>
      </c>
      <c r="H58" s="24" t="s">
        <v>13</v>
      </c>
      <c r="I58" s="86">
        <f>SUM(I56:I57)</f>
        <v>0</v>
      </c>
      <c r="J58" s="31" t="s">
        <v>13</v>
      </c>
      <c r="K58" s="86">
        <f>SUM(K56:K57)</f>
        <v>0</v>
      </c>
      <c r="L58" s="31" t="s">
        <v>13</v>
      </c>
      <c r="M58" s="68"/>
      <c r="N58" s="54"/>
      <c r="S58" s="99"/>
    </row>
    <row r="59" spans="1:20" s="1" customFormat="1" ht="15" customHeight="1" x14ac:dyDescent="0.2">
      <c r="A59" s="53"/>
      <c r="B59" s="11" t="s">
        <v>56</v>
      </c>
      <c r="C59" s="7"/>
      <c r="D59" s="25"/>
      <c r="E59" s="74"/>
      <c r="F59" s="111"/>
      <c r="G59" s="74"/>
      <c r="H59" s="112"/>
      <c r="I59" s="74"/>
      <c r="J59" s="113"/>
      <c r="K59" s="74"/>
      <c r="L59" s="113"/>
      <c r="M59" s="68"/>
      <c r="N59" s="54"/>
      <c r="S59" s="99"/>
    </row>
    <row r="60" spans="1:20" s="1" customFormat="1" ht="15" customHeight="1" x14ac:dyDescent="0.2">
      <c r="A60" s="53"/>
      <c r="B60" s="114" t="s">
        <v>25</v>
      </c>
      <c r="C60" s="136"/>
      <c r="D60" s="136"/>
      <c r="E60" s="88">
        <f>$E$45*M60</f>
        <v>0</v>
      </c>
      <c r="F60" s="23" t="s">
        <v>13</v>
      </c>
      <c r="G60" s="88">
        <f>$G$45*M60</f>
        <v>0</v>
      </c>
      <c r="H60" s="24" t="s">
        <v>13</v>
      </c>
      <c r="I60" s="88">
        <f>$I$45*M60</f>
        <v>0</v>
      </c>
      <c r="J60" s="31" t="s">
        <v>13</v>
      </c>
      <c r="K60" s="88">
        <f>$K$45*M60</f>
        <v>0</v>
      </c>
      <c r="L60" s="31" t="s">
        <v>13</v>
      </c>
      <c r="M60" s="109"/>
      <c r="N60" s="54"/>
      <c r="S60" s="99"/>
    </row>
    <row r="61" spans="1:20" s="1" customFormat="1" ht="15" customHeight="1" x14ac:dyDescent="0.2">
      <c r="A61" s="53"/>
      <c r="B61" s="136" t="s">
        <v>26</v>
      </c>
      <c r="C61" s="136"/>
      <c r="D61" s="136"/>
      <c r="E61" s="88">
        <f>$E$45*M61</f>
        <v>0</v>
      </c>
      <c r="F61" s="23" t="s">
        <v>13</v>
      </c>
      <c r="G61" s="88">
        <f>$G$45*M61</f>
        <v>0</v>
      </c>
      <c r="H61" s="24" t="s">
        <v>13</v>
      </c>
      <c r="I61" s="88">
        <f>$I$45*M61</f>
        <v>0</v>
      </c>
      <c r="J61" s="31" t="s">
        <v>13</v>
      </c>
      <c r="K61" s="88">
        <f>$K$45*M61</f>
        <v>0</v>
      </c>
      <c r="L61" s="31" t="s">
        <v>13</v>
      </c>
      <c r="M61" s="109"/>
      <c r="N61" s="54"/>
      <c r="S61" s="99"/>
    </row>
    <row r="62" spans="1:20" s="1" customFormat="1" ht="15" customHeight="1" x14ac:dyDescent="0.2">
      <c r="A62" s="53"/>
      <c r="B62" s="136" t="s">
        <v>43</v>
      </c>
      <c r="C62" s="136"/>
      <c r="D62" s="136"/>
      <c r="E62" s="88">
        <f>$E$45*M62</f>
        <v>0</v>
      </c>
      <c r="F62" s="23" t="s">
        <v>13</v>
      </c>
      <c r="G62" s="88">
        <f>$G$45*M62</f>
        <v>0</v>
      </c>
      <c r="H62" s="24" t="s">
        <v>13</v>
      </c>
      <c r="I62" s="88">
        <f>$I$45*M62</f>
        <v>0</v>
      </c>
      <c r="J62" s="31" t="s">
        <v>13</v>
      </c>
      <c r="K62" s="88">
        <f>$K$45*M62</f>
        <v>0</v>
      </c>
      <c r="L62" s="31" t="s">
        <v>13</v>
      </c>
      <c r="M62" s="109">
        <v>5.9999999999999995E-4</v>
      </c>
      <c r="N62" s="54"/>
      <c r="S62" s="99"/>
    </row>
    <row r="63" spans="1:20" s="1" customFormat="1" ht="15" customHeight="1" x14ac:dyDescent="0.2">
      <c r="A63" s="53"/>
      <c r="B63" s="7"/>
      <c r="C63" s="7"/>
      <c r="D63" s="25" t="s">
        <v>14</v>
      </c>
      <c r="E63" s="86">
        <f>SUM(E60:E62)</f>
        <v>0</v>
      </c>
      <c r="F63" s="23"/>
      <c r="G63" s="86">
        <f>SUM(G60:G62)</f>
        <v>0</v>
      </c>
      <c r="H63" s="24"/>
      <c r="I63" s="86">
        <f>SUM(I60:I62)</f>
        <v>0</v>
      </c>
      <c r="J63" s="115"/>
      <c r="K63" s="86">
        <f>SUM(K60:K62)</f>
        <v>0</v>
      </c>
      <c r="L63" s="115"/>
      <c r="M63" s="68"/>
      <c r="N63" s="54"/>
      <c r="S63" s="99"/>
    </row>
    <row r="64" spans="1:20" s="29" customFormat="1" ht="15" customHeight="1" x14ac:dyDescent="0.2">
      <c r="A64" s="59"/>
      <c r="B64" s="7" t="s">
        <v>19</v>
      </c>
      <c r="C64" s="7"/>
      <c r="D64" s="7"/>
      <c r="E64" s="85">
        <f>E44+E54+E58+E63</f>
        <v>0</v>
      </c>
      <c r="F64" s="26" t="s">
        <v>13</v>
      </c>
      <c r="G64" s="85">
        <f>G44+G54+G58+G63</f>
        <v>0</v>
      </c>
      <c r="H64" s="27" t="s">
        <v>13</v>
      </c>
      <c r="I64" s="85">
        <f>I44+I54+I58+I63</f>
        <v>0</v>
      </c>
      <c r="J64" s="28" t="s">
        <v>13</v>
      </c>
      <c r="K64" s="85">
        <f>K44+K54+K58+K63</f>
        <v>0</v>
      </c>
      <c r="L64" s="28" t="s">
        <v>13</v>
      </c>
      <c r="M64" s="7"/>
      <c r="N64" s="60"/>
      <c r="S64" s="116"/>
    </row>
    <row r="65" spans="1:19" s="1" customFormat="1" ht="15" customHeight="1" x14ac:dyDescent="0.2">
      <c r="A65" s="53"/>
      <c r="B65" s="11" t="s">
        <v>36</v>
      </c>
      <c r="C65" s="136"/>
      <c r="D65" s="136"/>
      <c r="E65" s="74"/>
      <c r="F65" s="75"/>
      <c r="G65" s="76"/>
      <c r="H65" s="77"/>
      <c r="I65" s="76"/>
      <c r="J65" s="78"/>
      <c r="K65" s="76"/>
      <c r="L65" s="78"/>
      <c r="M65" s="136"/>
      <c r="N65" s="54"/>
      <c r="S65" s="99"/>
    </row>
    <row r="66" spans="1:19" s="1" customFormat="1" ht="15" customHeight="1" x14ac:dyDescent="0.2">
      <c r="A66" s="53"/>
      <c r="B66" s="136" t="s">
        <v>20</v>
      </c>
      <c r="C66" s="136"/>
      <c r="D66" s="136"/>
      <c r="E66" s="117">
        <v>12</v>
      </c>
      <c r="F66" s="75"/>
      <c r="G66" s="117">
        <v>0</v>
      </c>
      <c r="H66" s="77"/>
      <c r="I66" s="117">
        <v>0</v>
      </c>
      <c r="J66" s="79"/>
      <c r="K66" s="117">
        <v>0</v>
      </c>
      <c r="L66" s="79"/>
      <c r="M66" s="136"/>
      <c r="N66" s="54"/>
      <c r="S66" s="99"/>
    </row>
    <row r="67" spans="1:19" s="1" customFormat="1" ht="15" customHeight="1" x14ac:dyDescent="0.2">
      <c r="A67" s="53"/>
      <c r="B67" s="136" t="s">
        <v>21</v>
      </c>
      <c r="C67" s="136"/>
      <c r="D67" s="136"/>
      <c r="E67" s="85">
        <f>E64*E66</f>
        <v>0</v>
      </c>
      <c r="F67" s="37" t="s">
        <v>13</v>
      </c>
      <c r="G67" s="85">
        <f>G64*G66</f>
        <v>0</v>
      </c>
      <c r="H67" s="37" t="s">
        <v>13</v>
      </c>
      <c r="I67" s="85">
        <f>I64*I66</f>
        <v>0</v>
      </c>
      <c r="J67" s="37" t="s">
        <v>13</v>
      </c>
      <c r="K67" s="85">
        <f>K64*K66</f>
        <v>0</v>
      </c>
      <c r="L67" s="37" t="s">
        <v>13</v>
      </c>
      <c r="M67" s="136"/>
      <c r="N67" s="54"/>
      <c r="S67" s="99"/>
    </row>
    <row r="68" spans="1:19" s="1" customFormat="1" ht="5.25" customHeight="1" x14ac:dyDescent="0.2">
      <c r="A68" s="53"/>
      <c r="B68" s="136"/>
      <c r="C68" s="136"/>
      <c r="D68" s="136"/>
      <c r="E68" s="30"/>
      <c r="F68" s="15"/>
      <c r="G68" s="136"/>
      <c r="H68" s="136"/>
      <c r="I68" s="136"/>
      <c r="J68" s="136"/>
      <c r="K68" s="136"/>
      <c r="L68" s="136"/>
      <c r="M68" s="136"/>
      <c r="N68" s="54"/>
      <c r="S68" s="99"/>
    </row>
    <row r="69" spans="1:19" s="29" customFormat="1" ht="12.75" customHeight="1" x14ac:dyDescent="0.2">
      <c r="A69" s="59"/>
      <c r="B69" s="7" t="s">
        <v>22</v>
      </c>
      <c r="C69" s="7"/>
      <c r="D69" s="7"/>
      <c r="E69" s="85">
        <f>E67+G67+I67+K67</f>
        <v>0</v>
      </c>
      <c r="F69" s="31" t="s">
        <v>13</v>
      </c>
      <c r="G69" s="7"/>
      <c r="H69" s="7"/>
      <c r="I69" s="7"/>
      <c r="J69" s="7"/>
      <c r="K69" s="7"/>
      <c r="L69" s="7"/>
      <c r="M69" s="37" t="s">
        <v>28</v>
      </c>
      <c r="N69" s="60"/>
      <c r="S69" s="116"/>
    </row>
    <row r="70" spans="1:19" s="29" customFormat="1" ht="12.75" customHeight="1" x14ac:dyDescent="0.2">
      <c r="A70" s="59"/>
      <c r="B70" s="156" t="s">
        <v>57</v>
      </c>
      <c r="C70" s="156"/>
      <c r="D70" s="157"/>
      <c r="E70" s="107"/>
      <c r="F70" s="31" t="s">
        <v>13</v>
      </c>
      <c r="G70" s="7"/>
      <c r="H70" s="7"/>
      <c r="I70" s="7"/>
      <c r="J70" s="7"/>
      <c r="K70" s="7"/>
      <c r="L70" s="7"/>
      <c r="M70" s="109"/>
      <c r="N70" s="60"/>
      <c r="S70" s="116"/>
    </row>
    <row r="71" spans="1:19" s="29" customFormat="1" ht="12.75" customHeight="1" x14ac:dyDescent="0.2">
      <c r="A71" s="59"/>
      <c r="B71" s="156" t="s">
        <v>42</v>
      </c>
      <c r="C71" s="156"/>
      <c r="D71" s="157"/>
      <c r="E71" s="86">
        <f>IF(S43&gt;S47,S44*S51,IF(S43+S44&gt;S47,S50*M71+S49*S51,S44*M71))</f>
        <v>0</v>
      </c>
      <c r="F71" s="31" t="s">
        <v>13</v>
      </c>
      <c r="G71" s="7"/>
      <c r="H71" s="7"/>
      <c r="I71" s="7"/>
      <c r="J71" s="7"/>
      <c r="K71" s="7"/>
      <c r="L71" s="7"/>
      <c r="M71" s="119">
        <f>SUM(M49:M53)</f>
        <v>0.191</v>
      </c>
      <c r="N71" s="60"/>
      <c r="S71" s="116"/>
    </row>
    <row r="72" spans="1:19" s="1" customFormat="1" ht="12.75" customHeight="1" x14ac:dyDescent="0.2">
      <c r="A72" s="53"/>
      <c r="B72" s="156" t="s">
        <v>58</v>
      </c>
      <c r="C72" s="156"/>
      <c r="D72" s="157"/>
      <c r="E72" s="120">
        <f>$E$70*M72</f>
        <v>0</v>
      </c>
      <c r="F72" s="31" t="s">
        <v>13</v>
      </c>
      <c r="G72" s="121"/>
      <c r="H72" s="136"/>
      <c r="I72" s="136"/>
      <c r="J72" s="136"/>
      <c r="K72" s="136"/>
      <c r="L72" s="136"/>
      <c r="M72" s="119">
        <f>SUM(M56:M57)</f>
        <v>0</v>
      </c>
      <c r="N72" s="54"/>
      <c r="S72" s="99"/>
    </row>
    <row r="73" spans="1:19" s="1" customFormat="1" ht="12.75" customHeight="1" x14ac:dyDescent="0.2">
      <c r="A73" s="53"/>
      <c r="B73" s="156" t="s">
        <v>59</v>
      </c>
      <c r="C73" s="156"/>
      <c r="D73" s="157"/>
      <c r="E73" s="120">
        <f>$E$70*M73</f>
        <v>0</v>
      </c>
      <c r="F73" s="31" t="s">
        <v>13</v>
      </c>
      <c r="G73" s="136"/>
      <c r="H73" s="136"/>
      <c r="I73" s="136"/>
      <c r="J73" s="136"/>
      <c r="K73" s="136"/>
      <c r="L73" s="136"/>
      <c r="M73" s="119">
        <f>M60+M62</f>
        <v>5.9999999999999995E-4</v>
      </c>
      <c r="N73" s="54"/>
      <c r="S73" s="99"/>
    </row>
    <row r="74" spans="1:19" s="1" customFormat="1" ht="12.75" hidden="1" customHeight="1" x14ac:dyDescent="0.2">
      <c r="A74" s="53"/>
      <c r="B74" s="156"/>
      <c r="C74" s="156"/>
      <c r="D74" s="157"/>
      <c r="E74" s="107">
        <f>$E$70*M74</f>
        <v>0</v>
      </c>
      <c r="F74" s="31" t="s">
        <v>13</v>
      </c>
      <c r="G74" s="136"/>
      <c r="H74" s="136"/>
      <c r="I74" s="136"/>
      <c r="J74" s="136"/>
      <c r="K74" s="136"/>
      <c r="L74" s="136"/>
      <c r="M74" s="108"/>
      <c r="N74" s="54"/>
      <c r="S74" s="99"/>
    </row>
    <row r="75" spans="1:19" s="1" customFormat="1" ht="12.75" hidden="1" customHeight="1" thickBot="1" x14ac:dyDescent="0.2">
      <c r="A75" s="53"/>
      <c r="B75" s="156"/>
      <c r="C75" s="156"/>
      <c r="D75" s="157"/>
      <c r="E75" s="107">
        <f>$E$70*M75</f>
        <v>0</v>
      </c>
      <c r="F75" s="31" t="s">
        <v>13</v>
      </c>
      <c r="G75" s="136"/>
      <c r="H75" s="136"/>
      <c r="I75" s="136"/>
      <c r="J75" s="136"/>
      <c r="K75" s="136"/>
      <c r="L75" s="136"/>
      <c r="M75" s="108"/>
      <c r="N75" s="54"/>
      <c r="S75" s="99"/>
    </row>
    <row r="76" spans="1:19" s="1" customFormat="1" ht="12.75" customHeight="1" x14ac:dyDescent="0.2">
      <c r="A76" s="53"/>
      <c r="B76" s="156" t="s">
        <v>23</v>
      </c>
      <c r="C76" s="156"/>
      <c r="D76" s="157"/>
      <c r="E76" s="120">
        <f>(E45*E66+G45*G66+I45*I66+K45*K66+E70)*H76*J76/1000</f>
        <v>0</v>
      </c>
      <c r="F76" s="31" t="s">
        <v>13</v>
      </c>
      <c r="G76" s="1" t="s">
        <v>62</v>
      </c>
      <c r="H76" s="124"/>
      <c r="I76" s="136" t="s">
        <v>61</v>
      </c>
      <c r="J76" s="124"/>
      <c r="K76" s="136"/>
      <c r="L76" s="136"/>
      <c r="M76" s="118"/>
      <c r="N76" s="54"/>
      <c r="S76" s="99"/>
    </row>
    <row r="77" spans="1:19" s="1" customFormat="1" ht="12.75" customHeight="1" x14ac:dyDescent="0.2">
      <c r="A77" s="53"/>
      <c r="B77" s="154" t="s">
        <v>64</v>
      </c>
      <c r="C77" s="154"/>
      <c r="D77" s="155"/>
      <c r="E77" s="120">
        <f>(E45*E66+G45*G66+I45*I66+K45*K66+E70)*J77/1000</f>
        <v>0</v>
      </c>
      <c r="F77" s="31" t="s">
        <v>13</v>
      </c>
      <c r="G77" s="136"/>
      <c r="H77" s="136"/>
      <c r="I77" s="136" t="s">
        <v>61</v>
      </c>
      <c r="J77" s="124"/>
      <c r="K77" s="136"/>
      <c r="L77" s="136"/>
      <c r="M77" s="118"/>
      <c r="N77" s="58"/>
      <c r="S77" s="99"/>
    </row>
    <row r="78" spans="1:19" s="1" customFormat="1" ht="12.75" customHeight="1" x14ac:dyDescent="0.2">
      <c r="A78" s="53"/>
      <c r="B78" s="149"/>
      <c r="C78" s="149"/>
      <c r="D78" s="150"/>
      <c r="E78" s="129"/>
      <c r="F78" s="31" t="s">
        <v>13</v>
      </c>
      <c r="G78" s="136"/>
      <c r="H78" s="136"/>
      <c r="I78" s="136"/>
      <c r="J78" s="128"/>
      <c r="K78" s="136"/>
      <c r="L78" s="136"/>
      <c r="M78" s="118"/>
      <c r="N78" s="58"/>
      <c r="S78" s="99"/>
    </row>
    <row r="79" spans="1:19" s="136" customFormat="1" ht="5.25" customHeight="1" thickBot="1" x14ac:dyDescent="0.25">
      <c r="A79" s="53"/>
      <c r="E79" s="30"/>
      <c r="F79" s="15"/>
      <c r="N79" s="54"/>
      <c r="S79" s="30"/>
    </row>
    <row r="80" spans="1:19" s="1" customFormat="1" ht="12.75" customHeight="1" thickBot="1" x14ac:dyDescent="0.25">
      <c r="A80" s="53"/>
      <c r="B80" s="10" t="s">
        <v>24</v>
      </c>
      <c r="C80" s="136"/>
      <c r="D80" s="136"/>
      <c r="E80" s="134">
        <f>SUM(E69:E78)</f>
        <v>0</v>
      </c>
      <c r="F80" s="84" t="s">
        <v>13</v>
      </c>
      <c r="G80" s="131" t="s">
        <v>66</v>
      </c>
      <c r="H80" s="131" t="s">
        <v>67</v>
      </c>
      <c r="I80" s="135">
        <f>E44*E66+G44*G66+I44*I66+K44*K66+E70</f>
        <v>0</v>
      </c>
      <c r="J80" s="133" t="s">
        <v>68</v>
      </c>
      <c r="K80" s="135">
        <f>(E54+E58+E63)*E66+(G54+G58+G63)*G66+(I54+I58+I63)*I66+(K54+K58+K63)*K66+E71+E72+E73</f>
        <v>0</v>
      </c>
      <c r="L80" s="132" t="s">
        <v>69</v>
      </c>
      <c r="M80" s="135">
        <f>E76+E77</f>
        <v>0</v>
      </c>
      <c r="N80" s="54"/>
      <c r="S80" s="99"/>
    </row>
    <row r="81" spans="1:19" s="1" customFormat="1" ht="4.5" customHeight="1" thickBot="1" x14ac:dyDescent="0.25">
      <c r="A81" s="61"/>
      <c r="B81" s="50"/>
      <c r="C81" s="50"/>
      <c r="D81" s="50"/>
      <c r="E81" s="50"/>
      <c r="F81" s="62"/>
      <c r="G81" s="50"/>
      <c r="H81" s="50"/>
      <c r="I81" s="50"/>
      <c r="J81" s="50"/>
      <c r="K81" s="50"/>
      <c r="L81" s="50"/>
      <c r="M81" s="50"/>
      <c r="N81" s="63"/>
      <c r="S81" s="99"/>
    </row>
    <row r="82" spans="1:19" s="1" customFormat="1" ht="11.25" x14ac:dyDescent="0.2">
      <c r="F82" s="32"/>
      <c r="S82" s="99"/>
    </row>
    <row r="83" spans="1:19" s="1" customFormat="1" ht="11.25" x14ac:dyDescent="0.2">
      <c r="F83" s="32"/>
      <c r="S83" s="99"/>
    </row>
    <row r="84" spans="1:19" s="1" customFormat="1" ht="11.25" x14ac:dyDescent="0.2">
      <c r="F84" s="32"/>
      <c r="S84" s="99"/>
    </row>
    <row r="85" spans="1:19" s="1" customFormat="1" ht="11.25" x14ac:dyDescent="0.2">
      <c r="F85" s="32"/>
      <c r="S85" s="99"/>
    </row>
    <row r="86" spans="1:19" s="1" customFormat="1" ht="11.25" x14ac:dyDescent="0.2">
      <c r="F86" s="32"/>
      <c r="S86" s="99"/>
    </row>
    <row r="87" spans="1:19" s="1" customFormat="1" ht="11.25" x14ac:dyDescent="0.2">
      <c r="F87" s="32"/>
      <c r="S87" s="99"/>
    </row>
  </sheetData>
  <mergeCells count="23">
    <mergeCell ref="B43:D43"/>
    <mergeCell ref="A3:B3"/>
    <mergeCell ref="C3:F3"/>
    <mergeCell ref="H3:M3"/>
    <mergeCell ref="D5:M5"/>
    <mergeCell ref="D7:M7"/>
    <mergeCell ref="E12:G12"/>
    <mergeCell ref="I12:J12"/>
    <mergeCell ref="I16:J16"/>
    <mergeCell ref="E18:M18"/>
    <mergeCell ref="L23:M23"/>
    <mergeCell ref="M34:M36"/>
    <mergeCell ref="B42:D42"/>
    <mergeCell ref="B75:D75"/>
    <mergeCell ref="B76:D76"/>
    <mergeCell ref="B77:D77"/>
    <mergeCell ref="B78:D78"/>
    <mergeCell ref="B57:D57"/>
    <mergeCell ref="B70:D70"/>
    <mergeCell ref="B71:D71"/>
    <mergeCell ref="B72:D72"/>
    <mergeCell ref="B73:D73"/>
    <mergeCell ref="B74:D74"/>
  </mergeCells>
  <pageMargins left="0.78740157480314965" right="0.59055118110236227" top="0.78740157480314965" bottom="0.78740157480314965" header="0.51181102362204722" footer="0.51181102362204722"/>
  <pageSetup paperSize="9" scale="81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6E415-9A5D-4333-9435-2EE907A1F0A1}">
  <sheetPr>
    <pageSetUpPr fitToPage="1"/>
  </sheetPr>
  <dimension ref="A1:T87"/>
  <sheetViews>
    <sheetView workbookViewId="0">
      <selection activeCell="C3" sqref="C3:F3"/>
    </sheetView>
  </sheetViews>
  <sheetFormatPr baseColWidth="10" defaultRowHeight="12.75" x14ac:dyDescent="0.2"/>
  <cols>
    <col min="1" max="1" width="2.28515625" customWidth="1"/>
    <col min="2" max="2" width="3.7109375" customWidth="1"/>
    <col min="3" max="3" width="9.140625" customWidth="1"/>
    <col min="4" max="4" width="18.7109375" customWidth="1"/>
    <col min="5" max="5" width="10.7109375" customWidth="1"/>
    <col min="6" max="6" width="4.28515625" style="17" customWidth="1"/>
    <col min="7" max="7" width="10.7109375" customWidth="1"/>
    <col min="8" max="8" width="5.140625" customWidth="1"/>
    <col min="9" max="9" width="10.140625" customWidth="1"/>
    <col min="10" max="10" width="4.85546875" customWidth="1"/>
    <col min="11" max="11" width="10.140625" customWidth="1"/>
    <col min="12" max="12" width="4.85546875" customWidth="1"/>
    <col min="13" max="13" width="10.42578125" customWidth="1"/>
    <col min="14" max="14" width="1.42578125" customWidth="1"/>
    <col min="17" max="17" width="11.42578125" hidden="1" customWidth="1"/>
    <col min="18" max="18" width="18.42578125" hidden="1" customWidth="1"/>
    <col min="19" max="19" width="11.42578125" style="93" hidden="1" customWidth="1"/>
    <col min="20" max="20" width="11.42578125" hidden="1" customWidth="1"/>
    <col min="21" max="21" width="11.42578125" customWidth="1"/>
  </cols>
  <sheetData>
    <row r="1" spans="1:19" x14ac:dyDescent="0.2">
      <c r="A1" s="38"/>
      <c r="B1" s="39" t="s">
        <v>40</v>
      </c>
      <c r="C1" s="39"/>
      <c r="D1" s="39"/>
      <c r="E1" s="40"/>
      <c r="F1" s="40"/>
      <c r="G1" s="40"/>
      <c r="H1" s="40"/>
      <c r="I1" s="40"/>
      <c r="J1" s="40"/>
      <c r="K1" s="40"/>
      <c r="L1" s="40"/>
      <c r="M1" s="40"/>
      <c r="N1" s="41"/>
    </row>
    <row r="2" spans="1:19" x14ac:dyDescent="0.2">
      <c r="A2" s="42"/>
      <c r="B2" s="9" t="s">
        <v>35</v>
      </c>
      <c r="C2" s="9"/>
      <c r="D2" s="9"/>
      <c r="E2" s="4"/>
      <c r="F2" s="4"/>
      <c r="G2" s="4"/>
      <c r="H2" s="4"/>
      <c r="I2" s="4"/>
      <c r="J2" s="4"/>
      <c r="K2" s="4"/>
      <c r="L2" s="4"/>
      <c r="M2" s="4"/>
      <c r="N2" s="43"/>
    </row>
    <row r="3" spans="1:19" s="6" customFormat="1" ht="18" customHeight="1" x14ac:dyDescent="0.2">
      <c r="A3" s="144" t="s">
        <v>0</v>
      </c>
      <c r="B3" s="145"/>
      <c r="C3" s="146"/>
      <c r="D3" s="147"/>
      <c r="E3" s="147"/>
      <c r="F3" s="148"/>
      <c r="G3" s="64" t="s">
        <v>1</v>
      </c>
      <c r="H3" s="146"/>
      <c r="I3" s="147"/>
      <c r="J3" s="147"/>
      <c r="K3" s="147"/>
      <c r="L3" s="147"/>
      <c r="M3" s="148"/>
      <c r="N3" s="45"/>
      <c r="S3" s="94"/>
    </row>
    <row r="4" spans="1:19" s="6" customFormat="1" ht="5.25" customHeight="1" x14ac:dyDescent="0.2">
      <c r="A4" s="137"/>
      <c r="B4" s="138"/>
      <c r="C4" s="8"/>
      <c r="D4" s="8"/>
      <c r="E4" s="64"/>
      <c r="F4" s="138"/>
      <c r="G4" s="138"/>
      <c r="H4" s="64"/>
      <c r="I4" s="64"/>
      <c r="J4" s="87"/>
      <c r="K4" s="64"/>
      <c r="L4" s="87"/>
      <c r="M4" s="87"/>
      <c r="N4" s="45"/>
      <c r="S4" s="94"/>
    </row>
    <row r="5" spans="1:19" s="6" customFormat="1" ht="18" customHeight="1" x14ac:dyDescent="0.2">
      <c r="A5" s="137" t="s">
        <v>38</v>
      </c>
      <c r="B5" s="138"/>
      <c r="C5" s="8"/>
      <c r="D5" s="146"/>
      <c r="E5" s="147"/>
      <c r="F5" s="147"/>
      <c r="G5" s="147"/>
      <c r="H5" s="147"/>
      <c r="I5" s="147"/>
      <c r="J5" s="147"/>
      <c r="K5" s="147"/>
      <c r="L5" s="147"/>
      <c r="M5" s="148"/>
      <c r="N5" s="45"/>
      <c r="S5" s="94"/>
    </row>
    <row r="6" spans="1:19" s="6" customFormat="1" ht="5.25" customHeight="1" x14ac:dyDescent="0.2">
      <c r="A6" s="137"/>
      <c r="B6" s="138"/>
      <c r="C6" s="8"/>
      <c r="D6" s="8"/>
      <c r="E6" s="64"/>
      <c r="F6" s="138"/>
      <c r="G6" s="138"/>
      <c r="H6" s="64"/>
      <c r="I6" s="64"/>
      <c r="J6" s="87"/>
      <c r="K6" s="64"/>
      <c r="L6" s="87"/>
      <c r="M6" s="87"/>
      <c r="N6" s="45"/>
      <c r="S6" s="94"/>
    </row>
    <row r="7" spans="1:19" s="6" customFormat="1" ht="18" customHeight="1" x14ac:dyDescent="0.2">
      <c r="A7" s="137" t="s">
        <v>39</v>
      </c>
      <c r="B7" s="138"/>
      <c r="C7" s="8"/>
      <c r="D7" s="146"/>
      <c r="E7" s="147"/>
      <c r="F7" s="147"/>
      <c r="G7" s="147"/>
      <c r="H7" s="147"/>
      <c r="I7" s="147"/>
      <c r="J7" s="147"/>
      <c r="K7" s="147"/>
      <c r="L7" s="147"/>
      <c r="M7" s="148"/>
      <c r="N7" s="45"/>
      <c r="S7" s="94"/>
    </row>
    <row r="8" spans="1:19" s="6" customFormat="1" ht="5.25" customHeight="1" thickBot="1" x14ac:dyDescent="0.25">
      <c r="A8" s="65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7"/>
      <c r="S8" s="94"/>
    </row>
    <row r="9" spans="1:19" ht="13.5" thickBot="1" x14ac:dyDescent="0.25"/>
    <row r="10" spans="1:19" s="3" customFormat="1" x14ac:dyDescent="0.2">
      <c r="A10" s="38"/>
      <c r="B10" s="51" t="s">
        <v>29</v>
      </c>
      <c r="C10" s="39"/>
      <c r="D10" s="40"/>
      <c r="E10" s="40"/>
      <c r="F10" s="52"/>
      <c r="G10" s="40"/>
      <c r="H10" s="40"/>
      <c r="I10" s="40"/>
      <c r="J10" s="40"/>
      <c r="K10" s="40"/>
      <c r="L10" s="40"/>
      <c r="M10" s="40"/>
      <c r="N10" s="41"/>
      <c r="S10" s="95"/>
    </row>
    <row r="11" spans="1:19" x14ac:dyDescent="0.2">
      <c r="A11" s="42"/>
      <c r="B11" s="13" t="s">
        <v>44</v>
      </c>
      <c r="C11" s="9"/>
      <c r="D11" s="4"/>
      <c r="E11" s="4"/>
      <c r="F11" s="14"/>
      <c r="G11" s="4"/>
      <c r="H11" s="4"/>
      <c r="I11" s="35"/>
      <c r="J11" s="34"/>
      <c r="K11" s="35"/>
      <c r="L11" s="34"/>
      <c r="M11" s="34"/>
      <c r="N11" s="43"/>
    </row>
    <row r="12" spans="1:19" s="1" customFormat="1" ht="13.5" customHeight="1" x14ac:dyDescent="0.2">
      <c r="A12" s="53"/>
      <c r="B12" s="136"/>
      <c r="C12" s="136"/>
      <c r="D12" s="136"/>
      <c r="E12" s="141" t="s">
        <v>10</v>
      </c>
      <c r="F12" s="141"/>
      <c r="G12" s="141"/>
      <c r="H12" s="136"/>
      <c r="I12" s="142"/>
      <c r="J12" s="142"/>
      <c r="K12" s="96"/>
      <c r="L12" s="97"/>
      <c r="M12" s="97"/>
      <c r="N12" s="98"/>
      <c r="S12" s="99"/>
    </row>
    <row r="13" spans="1:19" ht="3.75" customHeight="1" x14ac:dyDescent="0.2">
      <c r="A13" s="48"/>
      <c r="B13" s="5"/>
      <c r="C13" s="5"/>
      <c r="D13" s="5"/>
      <c r="E13" s="5"/>
      <c r="F13" s="16"/>
      <c r="G13" s="5"/>
      <c r="H13" s="5"/>
      <c r="I13" s="5"/>
      <c r="J13" s="5"/>
      <c r="K13" s="5"/>
      <c r="L13" s="5"/>
      <c r="M13" s="5"/>
      <c r="N13" s="49"/>
    </row>
    <row r="14" spans="1:19" ht="3.75" customHeight="1" x14ac:dyDescent="0.2">
      <c r="A14" s="46"/>
      <c r="B14" s="3"/>
      <c r="C14" s="3"/>
      <c r="D14" s="3"/>
      <c r="E14" s="3"/>
      <c r="F14" s="12"/>
      <c r="G14" s="3"/>
      <c r="H14" s="3"/>
      <c r="I14" s="3"/>
      <c r="J14" s="3"/>
      <c r="K14" s="3"/>
      <c r="L14" s="3"/>
      <c r="M14" s="3"/>
      <c r="N14" s="47"/>
    </row>
    <row r="15" spans="1:19" x14ac:dyDescent="0.2">
      <c r="A15" s="46"/>
      <c r="B15" s="10" t="s">
        <v>30</v>
      </c>
      <c r="C15" s="3"/>
      <c r="D15" s="3"/>
      <c r="E15" s="3"/>
      <c r="F15" s="12"/>
      <c r="G15" s="3"/>
      <c r="H15" s="3"/>
      <c r="I15" s="3"/>
      <c r="J15" s="3"/>
      <c r="K15" s="3"/>
      <c r="L15" s="3"/>
      <c r="M15" s="3"/>
      <c r="N15" s="47"/>
    </row>
    <row r="16" spans="1:19" ht="15" customHeight="1" x14ac:dyDescent="0.2">
      <c r="A16" s="46"/>
      <c r="B16" s="136" t="s">
        <v>2</v>
      </c>
      <c r="C16" s="3"/>
      <c r="D16" s="3"/>
      <c r="E16" s="3"/>
      <c r="F16" s="12"/>
      <c r="G16" s="3"/>
      <c r="H16" s="136"/>
      <c r="I16" s="142"/>
      <c r="J16" s="142"/>
      <c r="K16" s="96"/>
      <c r="L16" s="97"/>
      <c r="M16" s="97"/>
      <c r="N16" s="100"/>
    </row>
    <row r="17" spans="1:19" s="1" customFormat="1" ht="6" customHeight="1" x14ac:dyDescent="0.2">
      <c r="A17" s="53"/>
      <c r="B17" s="136"/>
      <c r="C17" s="136"/>
      <c r="D17" s="136"/>
      <c r="E17" s="136"/>
      <c r="F17" s="15"/>
      <c r="G17" s="136"/>
      <c r="H17" s="136"/>
      <c r="I17" s="136"/>
      <c r="J17" s="136"/>
      <c r="K17" s="136"/>
      <c r="L17" s="136"/>
      <c r="M17" s="136"/>
      <c r="N17" s="54"/>
      <c r="S17" s="99"/>
    </row>
    <row r="18" spans="1:19" ht="15" customHeight="1" x14ac:dyDescent="0.2">
      <c r="A18" s="46"/>
      <c r="B18" s="136" t="s">
        <v>3</v>
      </c>
      <c r="C18" s="3"/>
      <c r="D18" s="3"/>
      <c r="E18" s="143"/>
      <c r="F18" s="143"/>
      <c r="G18" s="143"/>
      <c r="H18" s="143"/>
      <c r="I18" s="143"/>
      <c r="J18" s="143"/>
      <c r="K18" s="143"/>
      <c r="L18" s="143"/>
      <c r="M18" s="143"/>
      <c r="N18" s="47"/>
    </row>
    <row r="19" spans="1:19" ht="3.75" customHeight="1" x14ac:dyDescent="0.2">
      <c r="A19" s="48"/>
      <c r="B19" s="5"/>
      <c r="C19" s="5"/>
      <c r="D19" s="5"/>
      <c r="E19" s="5"/>
      <c r="F19" s="16"/>
      <c r="G19" s="5"/>
      <c r="H19" s="5"/>
      <c r="I19" s="5"/>
      <c r="J19" s="5"/>
      <c r="K19" s="5"/>
      <c r="L19" s="5"/>
      <c r="M19" s="5"/>
      <c r="N19" s="49"/>
    </row>
    <row r="20" spans="1:19" x14ac:dyDescent="0.2">
      <c r="A20" s="46"/>
      <c r="B20" s="10" t="s">
        <v>31</v>
      </c>
      <c r="C20" s="3"/>
      <c r="D20" s="3"/>
      <c r="E20" s="3"/>
      <c r="F20" s="12"/>
      <c r="G20" s="3"/>
      <c r="H20" s="3"/>
      <c r="I20" s="3"/>
      <c r="J20" s="3"/>
      <c r="K20" s="3"/>
      <c r="L20" s="3"/>
      <c r="M20" s="3"/>
      <c r="N20" s="47"/>
    </row>
    <row r="21" spans="1:19" s="6" customFormat="1" ht="15" customHeight="1" x14ac:dyDescent="0.2">
      <c r="A21" s="55"/>
      <c r="B21" s="13" t="s">
        <v>32</v>
      </c>
      <c r="C21" s="18"/>
      <c r="D21" s="18"/>
      <c r="E21" s="18"/>
      <c r="F21" s="19"/>
      <c r="G21" s="18"/>
      <c r="H21" s="18"/>
      <c r="I21" s="18"/>
      <c r="J21" s="18"/>
      <c r="K21" s="18"/>
      <c r="L21" s="18"/>
      <c r="M21" s="18"/>
      <c r="N21" s="56"/>
      <c r="S21" s="94"/>
    </row>
    <row r="22" spans="1:19" s="6" customFormat="1" ht="4.5" customHeight="1" x14ac:dyDescent="0.2">
      <c r="A22" s="44"/>
      <c r="B22" s="11"/>
      <c r="C22" s="8"/>
      <c r="D22" s="8"/>
      <c r="E22" s="8"/>
      <c r="F22" s="20"/>
      <c r="G22" s="8"/>
      <c r="H22" s="8"/>
      <c r="I22" s="8"/>
      <c r="J22" s="8"/>
      <c r="K22" s="8"/>
      <c r="L22" s="8"/>
      <c r="M22" s="8"/>
      <c r="N22" s="45"/>
      <c r="S22" s="94"/>
    </row>
    <row r="23" spans="1:19" s="1" customFormat="1" ht="15" customHeight="1" x14ac:dyDescent="0.2">
      <c r="A23" s="53"/>
      <c r="B23" s="101"/>
      <c r="C23" s="136" t="s">
        <v>4</v>
      </c>
      <c r="D23" s="136"/>
      <c r="E23" s="102"/>
      <c r="F23" s="15"/>
      <c r="G23" s="136" t="s">
        <v>37</v>
      </c>
      <c r="H23" s="136"/>
      <c r="I23" s="136"/>
      <c r="J23" s="136"/>
      <c r="K23" s="25" t="s">
        <v>63</v>
      </c>
      <c r="L23" s="139"/>
      <c r="M23" s="140"/>
      <c r="N23" s="54"/>
      <c r="S23" s="99"/>
    </row>
    <row r="24" spans="1:19" ht="4.5" customHeight="1" x14ac:dyDescent="0.2">
      <c r="A24" s="46"/>
      <c r="B24" s="3"/>
      <c r="C24" s="3"/>
      <c r="D24" s="3"/>
      <c r="E24" s="3"/>
      <c r="F24" s="12"/>
      <c r="G24" s="3"/>
      <c r="H24" s="3"/>
      <c r="I24" s="3"/>
      <c r="J24" s="3"/>
      <c r="K24" s="3"/>
      <c r="L24" s="3"/>
      <c r="M24" s="3"/>
      <c r="N24" s="47"/>
    </row>
    <row r="25" spans="1:19" s="1" customFormat="1" ht="15" customHeight="1" x14ac:dyDescent="0.2">
      <c r="A25" s="53"/>
      <c r="B25" s="101"/>
      <c r="C25" s="136" t="s">
        <v>5</v>
      </c>
      <c r="D25" s="136"/>
      <c r="E25" s="102"/>
      <c r="F25" s="15"/>
      <c r="G25" s="136" t="s">
        <v>6</v>
      </c>
      <c r="H25" s="136"/>
      <c r="I25" s="136"/>
      <c r="J25" s="136"/>
      <c r="K25" s="136"/>
      <c r="L25" s="136"/>
      <c r="M25" s="136"/>
      <c r="N25" s="54"/>
      <c r="S25" s="99"/>
    </row>
    <row r="26" spans="1:19" ht="4.5" customHeight="1" x14ac:dyDescent="0.2">
      <c r="A26" s="46"/>
      <c r="B26" s="5"/>
      <c r="C26" s="5"/>
      <c r="D26" s="5"/>
      <c r="E26" s="5"/>
      <c r="F26" s="16"/>
      <c r="G26" s="5"/>
      <c r="H26" s="5"/>
      <c r="I26" s="5"/>
      <c r="J26" s="5"/>
      <c r="K26" s="5"/>
      <c r="L26" s="5"/>
      <c r="M26" s="5"/>
      <c r="N26" s="49"/>
    </row>
    <row r="27" spans="1:19" ht="3.75" customHeight="1" x14ac:dyDescent="0.2">
      <c r="A27" s="46"/>
      <c r="B27" s="3"/>
      <c r="C27" s="3"/>
      <c r="D27" s="3"/>
      <c r="E27" s="3"/>
      <c r="F27" s="12"/>
      <c r="G27" s="3"/>
      <c r="H27" s="3"/>
      <c r="I27" s="3"/>
      <c r="J27" s="3"/>
      <c r="K27" s="3"/>
      <c r="L27" s="3"/>
      <c r="M27" s="3"/>
      <c r="N27" s="47"/>
    </row>
    <row r="28" spans="1:19" x14ac:dyDescent="0.2">
      <c r="A28" s="46"/>
      <c r="B28" s="11" t="s">
        <v>33</v>
      </c>
      <c r="C28" s="3"/>
      <c r="D28" s="3"/>
      <c r="E28" s="3"/>
      <c r="F28" s="12"/>
      <c r="G28" s="3"/>
      <c r="H28" s="3"/>
      <c r="I28" s="3"/>
      <c r="J28" s="3"/>
      <c r="K28" s="3"/>
      <c r="L28" s="3"/>
      <c r="M28" s="3"/>
      <c r="N28" s="47"/>
    </row>
    <row r="29" spans="1:19" s="1" customFormat="1" ht="15" customHeight="1" x14ac:dyDescent="0.2">
      <c r="A29" s="53"/>
      <c r="B29" s="101"/>
      <c r="C29" s="136" t="s">
        <v>7</v>
      </c>
      <c r="D29" s="136"/>
      <c r="E29" s="103">
        <v>40</v>
      </c>
      <c r="F29" s="15"/>
      <c r="G29" s="136" t="s">
        <v>41</v>
      </c>
      <c r="H29" s="136"/>
      <c r="I29" s="136"/>
      <c r="J29" s="136"/>
      <c r="K29" s="136"/>
      <c r="L29" s="136"/>
      <c r="M29" s="136"/>
      <c r="N29" s="54"/>
      <c r="S29" s="99"/>
    </row>
    <row r="30" spans="1:19" ht="4.5" customHeight="1" x14ac:dyDescent="0.2">
      <c r="A30" s="48"/>
      <c r="B30" s="5"/>
      <c r="C30" s="5"/>
      <c r="D30" s="5"/>
      <c r="E30" s="5"/>
      <c r="F30" s="16"/>
      <c r="G30" s="5"/>
      <c r="H30" s="5"/>
      <c r="I30" s="5"/>
      <c r="J30" s="5"/>
      <c r="K30" s="5"/>
      <c r="L30" s="5"/>
      <c r="M30" s="5"/>
      <c r="N30" s="49"/>
    </row>
    <row r="31" spans="1:19" s="3" customFormat="1" x14ac:dyDescent="0.2">
      <c r="A31" s="46"/>
      <c r="B31" s="10" t="s">
        <v>34</v>
      </c>
      <c r="F31" s="12"/>
      <c r="N31" s="47"/>
      <c r="S31" s="95"/>
    </row>
    <row r="32" spans="1:19" s="6" customFormat="1" ht="15" customHeight="1" x14ac:dyDescent="0.2">
      <c r="A32" s="55"/>
      <c r="B32" s="13" t="s">
        <v>8</v>
      </c>
      <c r="C32" s="18"/>
      <c r="D32" s="18"/>
      <c r="E32" s="18"/>
      <c r="F32" s="19"/>
      <c r="G32" s="18"/>
      <c r="H32" s="18"/>
      <c r="I32" s="18"/>
      <c r="J32" s="18"/>
      <c r="K32" s="18"/>
      <c r="L32" s="18"/>
      <c r="M32" s="18"/>
      <c r="N32" s="56"/>
      <c r="S32" s="94"/>
    </row>
    <row r="33" spans="1:20" s="6" customFormat="1" ht="3.75" customHeight="1" x14ac:dyDescent="0.2">
      <c r="A33" s="44"/>
      <c r="B33" s="8"/>
      <c r="C33" s="8"/>
      <c r="D33" s="8"/>
      <c r="E33" s="8"/>
      <c r="F33" s="20"/>
      <c r="G33" s="8"/>
      <c r="H33" s="8"/>
      <c r="I33" s="8"/>
      <c r="J33" s="8"/>
      <c r="K33" s="8"/>
      <c r="L33" s="8"/>
      <c r="M33" s="8"/>
      <c r="N33" s="45"/>
      <c r="S33" s="94"/>
    </row>
    <row r="34" spans="1:20" x14ac:dyDescent="0.2">
      <c r="A34" s="46"/>
      <c r="B34" s="3"/>
      <c r="C34" s="3"/>
      <c r="D34" s="21" t="s">
        <v>9</v>
      </c>
      <c r="E34" s="104"/>
      <c r="F34" s="105"/>
      <c r="G34" s="104"/>
      <c r="H34" s="3"/>
      <c r="I34" s="104"/>
      <c r="J34" s="3"/>
      <c r="K34" s="104"/>
      <c r="L34" s="3"/>
      <c r="M34" s="151" t="s">
        <v>27</v>
      </c>
      <c r="N34" s="47"/>
    </row>
    <row r="35" spans="1:20" s="1" customFormat="1" ht="11.25" x14ac:dyDescent="0.2">
      <c r="A35" s="53"/>
      <c r="B35" s="136" t="s">
        <v>10</v>
      </c>
      <c r="C35" s="136"/>
      <c r="D35" s="136"/>
      <c r="E35" s="103"/>
      <c r="F35" s="15"/>
      <c r="G35" s="106"/>
      <c r="H35" s="136"/>
      <c r="I35" s="106"/>
      <c r="J35" s="136"/>
      <c r="K35" s="106"/>
      <c r="L35" s="136"/>
      <c r="M35" s="152"/>
      <c r="N35" s="54"/>
      <c r="S35" s="99"/>
    </row>
    <row r="36" spans="1:20" s="1" customFormat="1" ht="11.25" x14ac:dyDescent="0.2">
      <c r="A36" s="53"/>
      <c r="B36" s="136" t="s">
        <v>65</v>
      </c>
      <c r="C36" s="136"/>
      <c r="D36" s="136"/>
      <c r="E36" s="103"/>
      <c r="F36" s="15"/>
      <c r="G36" s="106"/>
      <c r="H36" s="136"/>
      <c r="I36" s="106"/>
      <c r="J36" s="136"/>
      <c r="K36" s="106"/>
      <c r="L36" s="136"/>
      <c r="M36" s="153"/>
      <c r="N36" s="54"/>
      <c r="S36" s="99"/>
    </row>
    <row r="37" spans="1:20" s="1" customFormat="1" ht="3.75" customHeight="1" x14ac:dyDescent="0.2">
      <c r="A37" s="57"/>
      <c r="B37" s="2"/>
      <c r="C37" s="2"/>
      <c r="D37" s="2"/>
      <c r="E37" s="89"/>
      <c r="F37" s="22"/>
      <c r="G37" s="2"/>
      <c r="H37" s="2"/>
      <c r="I37" s="2"/>
      <c r="J37" s="2"/>
      <c r="K37" s="2"/>
      <c r="L37" s="2"/>
      <c r="M37" s="2"/>
      <c r="N37" s="58"/>
      <c r="S37" s="99"/>
    </row>
    <row r="38" spans="1:20" s="1" customFormat="1" ht="3.75" customHeight="1" x14ac:dyDescent="0.2">
      <c r="A38" s="53"/>
      <c r="B38" s="136"/>
      <c r="C38" s="136"/>
      <c r="D38" s="136"/>
      <c r="E38" s="136"/>
      <c r="F38" s="15"/>
      <c r="G38" s="136"/>
      <c r="H38" s="136"/>
      <c r="I38" s="136"/>
      <c r="J38" s="136"/>
      <c r="K38" s="136"/>
      <c r="L38" s="136"/>
      <c r="M38" s="136"/>
      <c r="N38" s="54"/>
      <c r="S38" s="99"/>
    </row>
    <row r="39" spans="1:20" s="6" customFormat="1" ht="11.25" customHeight="1" x14ac:dyDescent="0.2">
      <c r="A39" s="44"/>
      <c r="B39" s="11" t="s">
        <v>11</v>
      </c>
      <c r="C39" s="8"/>
      <c r="D39" s="8"/>
      <c r="E39" s="33"/>
      <c r="F39" s="20"/>
      <c r="G39" s="8"/>
      <c r="H39" s="8"/>
      <c r="I39" s="8"/>
      <c r="J39" s="8"/>
      <c r="K39" s="8"/>
      <c r="L39" s="8"/>
      <c r="M39" s="69"/>
      <c r="N39" s="45"/>
      <c r="S39" s="94"/>
    </row>
    <row r="40" spans="1:20" s="1" customFormat="1" ht="3" customHeight="1" x14ac:dyDescent="0.2">
      <c r="A40" s="53"/>
      <c r="B40" s="136"/>
      <c r="C40" s="136"/>
      <c r="D40" s="136"/>
      <c r="E40" s="136"/>
      <c r="F40" s="15"/>
      <c r="G40" s="136"/>
      <c r="H40" s="136"/>
      <c r="I40" s="136"/>
      <c r="J40" s="136"/>
      <c r="K40" s="136"/>
      <c r="L40" s="136"/>
      <c r="M40" s="68"/>
      <c r="N40" s="54"/>
      <c r="S40" s="99"/>
    </row>
    <row r="41" spans="1:20" s="1" customFormat="1" ht="15" customHeight="1" x14ac:dyDescent="0.2">
      <c r="A41" s="53"/>
      <c r="B41" s="136" t="s">
        <v>12</v>
      </c>
      <c r="C41" s="136"/>
      <c r="D41" s="136"/>
      <c r="E41" s="107"/>
      <c r="F41" s="23" t="s">
        <v>13</v>
      </c>
      <c r="G41" s="107"/>
      <c r="H41" s="24" t="s">
        <v>13</v>
      </c>
      <c r="I41" s="107"/>
      <c r="J41" s="31" t="s">
        <v>13</v>
      </c>
      <c r="K41" s="107"/>
      <c r="L41" s="31" t="s">
        <v>13</v>
      </c>
      <c r="M41" s="127">
        <f>E29/40</f>
        <v>1</v>
      </c>
      <c r="N41" s="54"/>
      <c r="S41" s="99"/>
    </row>
    <row r="42" spans="1:20" s="1" customFormat="1" ht="15" customHeight="1" x14ac:dyDescent="0.2">
      <c r="A42" s="53"/>
      <c r="B42" s="154" t="s">
        <v>45</v>
      </c>
      <c r="C42" s="154"/>
      <c r="D42" s="155"/>
      <c r="E42" s="107"/>
      <c r="F42" s="23" t="s">
        <v>13</v>
      </c>
      <c r="G42" s="107"/>
      <c r="H42" s="23" t="s">
        <v>13</v>
      </c>
      <c r="I42" s="107"/>
      <c r="J42" s="31" t="s">
        <v>13</v>
      </c>
      <c r="K42" s="107"/>
      <c r="L42" s="31" t="s">
        <v>13</v>
      </c>
      <c r="M42" s="36"/>
      <c r="N42" s="54"/>
      <c r="S42" s="99" t="s">
        <v>73</v>
      </c>
      <c r="T42" s="1" t="s">
        <v>74</v>
      </c>
    </row>
    <row r="43" spans="1:20" s="1" customFormat="1" ht="15" customHeight="1" x14ac:dyDescent="0.2">
      <c r="A43" s="53"/>
      <c r="B43" s="149" t="s">
        <v>46</v>
      </c>
      <c r="C43" s="149"/>
      <c r="D43" s="150"/>
      <c r="E43" s="107"/>
      <c r="F43" s="23" t="s">
        <v>13</v>
      </c>
      <c r="G43" s="107"/>
      <c r="H43" s="23" t="s">
        <v>13</v>
      </c>
      <c r="I43" s="107"/>
      <c r="J43" s="31" t="s">
        <v>13</v>
      </c>
      <c r="K43" s="107"/>
      <c r="L43" s="31" t="s">
        <v>13</v>
      </c>
      <c r="M43" s="36"/>
      <c r="N43" s="54"/>
      <c r="R43" s="1" t="s">
        <v>47</v>
      </c>
      <c r="S43" s="99">
        <f>E41*E66+G41*G66+I41*I66+K41*K66</f>
        <v>0</v>
      </c>
    </row>
    <row r="44" spans="1:20" s="29" customFormat="1" ht="15" customHeight="1" x14ac:dyDescent="0.2">
      <c r="A44" s="59"/>
      <c r="B44" s="25"/>
      <c r="C44" s="7"/>
      <c r="D44" s="25" t="s">
        <v>14</v>
      </c>
      <c r="E44" s="85">
        <f>SUM(E41:E43)</f>
        <v>0</v>
      </c>
      <c r="F44" s="26" t="s">
        <v>13</v>
      </c>
      <c r="G44" s="85">
        <f>SUM(G41:G43)</f>
        <v>0</v>
      </c>
      <c r="H44" s="27" t="s">
        <v>13</v>
      </c>
      <c r="I44" s="85">
        <f>SUM(I41:I43)</f>
        <v>0</v>
      </c>
      <c r="J44" s="37" t="s">
        <v>13</v>
      </c>
      <c r="K44" s="85">
        <f>SUM(K41:K43)</f>
        <v>0</v>
      </c>
      <c r="L44" s="37" t="s">
        <v>13</v>
      </c>
      <c r="M44" s="70"/>
      <c r="N44" s="60"/>
      <c r="R44" s="1" t="s">
        <v>48</v>
      </c>
      <c r="S44" s="99">
        <f>E70</f>
        <v>0</v>
      </c>
      <c r="T44" s="1"/>
    </row>
    <row r="45" spans="1:20" s="29" customFormat="1" ht="15" customHeight="1" x14ac:dyDescent="0.2">
      <c r="A45" s="59"/>
      <c r="B45" s="25"/>
      <c r="C45" s="7"/>
      <c r="D45" s="25" t="s">
        <v>60</v>
      </c>
      <c r="E45" s="122"/>
      <c r="F45" s="26" t="s">
        <v>13</v>
      </c>
      <c r="G45" s="123"/>
      <c r="H45" s="26" t="s">
        <v>13</v>
      </c>
      <c r="I45" s="123"/>
      <c r="J45" s="26" t="s">
        <v>13</v>
      </c>
      <c r="K45" s="123"/>
      <c r="L45" s="37" t="s">
        <v>13</v>
      </c>
      <c r="M45" s="70"/>
      <c r="N45" s="60"/>
      <c r="R45" s="1"/>
      <c r="S45" s="99"/>
      <c r="T45" s="1"/>
    </row>
    <row r="46" spans="1:20" s="1" customFormat="1" ht="11.25" x14ac:dyDescent="0.2">
      <c r="A46" s="53"/>
      <c r="B46" s="136"/>
      <c r="C46" s="136"/>
      <c r="D46" s="136"/>
      <c r="E46" s="71"/>
      <c r="F46" s="75"/>
      <c r="G46" s="73"/>
      <c r="H46" s="77"/>
      <c r="I46" s="73"/>
      <c r="J46" s="78"/>
      <c r="K46" s="73"/>
      <c r="L46" s="78"/>
      <c r="M46" s="68"/>
      <c r="N46" s="54"/>
      <c r="R46" s="1" t="s">
        <v>49</v>
      </c>
      <c r="S46" s="99">
        <f>S43+S44</f>
        <v>0</v>
      </c>
    </row>
    <row r="47" spans="1:20" s="6" customFormat="1" ht="12" x14ac:dyDescent="0.2">
      <c r="A47" s="44"/>
      <c r="B47" s="11" t="s">
        <v>50</v>
      </c>
      <c r="C47" s="8"/>
      <c r="D47" s="8"/>
      <c r="E47" s="72"/>
      <c r="F47" s="80"/>
      <c r="G47" s="72"/>
      <c r="H47" s="81"/>
      <c r="I47" s="72"/>
      <c r="J47" s="82"/>
      <c r="K47" s="72"/>
      <c r="L47" s="82"/>
      <c r="M47" s="69"/>
      <c r="N47" s="45"/>
      <c r="R47" s="6" t="s">
        <v>71</v>
      </c>
      <c r="S47" s="94">
        <f>62100/40*E29</f>
        <v>62100</v>
      </c>
      <c r="T47" s="99">
        <v>89400</v>
      </c>
    </row>
    <row r="48" spans="1:20" s="1" customFormat="1" ht="4.5" customHeight="1" x14ac:dyDescent="0.2">
      <c r="A48" s="53"/>
      <c r="B48" s="136"/>
      <c r="C48" s="136"/>
      <c r="D48" s="136"/>
      <c r="E48" s="73"/>
      <c r="F48" s="75"/>
      <c r="G48" s="73"/>
      <c r="H48" s="77"/>
      <c r="I48" s="73"/>
      <c r="J48" s="83"/>
      <c r="K48" s="73"/>
      <c r="L48" s="83"/>
      <c r="M48" s="68"/>
      <c r="N48" s="54"/>
      <c r="S48" s="99"/>
    </row>
    <row r="49" spans="1:20" s="1" customFormat="1" ht="15" customHeight="1" x14ac:dyDescent="0.2">
      <c r="A49" s="53"/>
      <c r="B49" s="136" t="s">
        <v>15</v>
      </c>
      <c r="C49" s="136"/>
      <c r="D49" s="136"/>
      <c r="E49" s="88">
        <f>IF(E29=0,0,IF(E41/E29*40&gt;S52,(S52/40*E29+E42+E43)*M49,E45*M49))</f>
        <v>0</v>
      </c>
      <c r="F49" s="23" t="s">
        <v>13</v>
      </c>
      <c r="G49" s="88">
        <f>IF(E29=0,0,IF(G41/E29*40&gt;S52,(S52/40*E29+G42+G43)*M49,G45*M49))</f>
        <v>0</v>
      </c>
      <c r="H49" s="24" t="s">
        <v>13</v>
      </c>
      <c r="I49" s="88">
        <f>IF(E29=0,0,IF(I41/E29*40&gt;S52,(S52/40*E29+I42+I43)*M49,I45*M49))</f>
        <v>0</v>
      </c>
      <c r="J49" s="31" t="s">
        <v>13</v>
      </c>
      <c r="K49" s="88">
        <f>IF(E29=0,0,IF(K41/E29*40&gt;S52,(S52/40*E29+K42+K43)*M49,K45*M49))</f>
        <v>0</v>
      </c>
      <c r="L49" s="31" t="s">
        <v>13</v>
      </c>
      <c r="M49" s="109">
        <v>1.2E-2</v>
      </c>
      <c r="N49" s="54"/>
      <c r="R49" s="1" t="s">
        <v>51</v>
      </c>
      <c r="S49" s="99">
        <f>S46-S47</f>
        <v>-62100</v>
      </c>
    </row>
    <row r="50" spans="1:20" s="1" customFormat="1" ht="15" customHeight="1" x14ac:dyDescent="0.2">
      <c r="A50" s="53"/>
      <c r="B50" s="136" t="s">
        <v>16</v>
      </c>
      <c r="C50" s="136"/>
      <c r="D50" s="136"/>
      <c r="E50" s="88">
        <f>IF(E29=0,0,IF(E41/E29*40&gt;T52,(T52/40*E29+E42+E43)*M50,E45*M50))</f>
        <v>0</v>
      </c>
      <c r="F50" s="23" t="s">
        <v>13</v>
      </c>
      <c r="G50" s="88">
        <f>IF(E29=0,0,IF(G41/E29*40&gt;T52,(T52/40*E29+G42+G43)*M50,G45*M50))</f>
        <v>0</v>
      </c>
      <c r="H50" s="24" t="s">
        <v>13</v>
      </c>
      <c r="I50" s="88">
        <f>IF(E29=0,0,IF(I41/E29*40&gt;T52,(T52/40*E29+I42+I43)*M50,I45*M50))</f>
        <v>0</v>
      </c>
      <c r="J50" s="31" t="s">
        <v>13</v>
      </c>
      <c r="K50" s="88">
        <f>IF(E29=0,0,IF(K41/E29*40&gt;T52,(T52/40*E29+K42+K43)*M50,K45*M50))</f>
        <v>0</v>
      </c>
      <c r="L50" s="31" t="s">
        <v>13</v>
      </c>
      <c r="M50" s="109">
        <v>9.2999999999999999E-2</v>
      </c>
      <c r="N50" s="54"/>
      <c r="R50" s="1" t="s">
        <v>52</v>
      </c>
      <c r="S50" s="99">
        <f>S44-S49</f>
        <v>62100</v>
      </c>
    </row>
    <row r="51" spans="1:20" s="1" customFormat="1" ht="15" customHeight="1" x14ac:dyDescent="0.2">
      <c r="A51" s="53"/>
      <c r="B51" s="136" t="s">
        <v>17</v>
      </c>
      <c r="C51" s="136"/>
      <c r="D51" s="136"/>
      <c r="E51" s="88">
        <f>IF(E29=0,0,IF(E41/E29*40&gt;T52,(T52/40*E29+E42+E43)*M51,E45*M51))</f>
        <v>0</v>
      </c>
      <c r="F51" s="23" t="s">
        <v>13</v>
      </c>
      <c r="G51" s="88">
        <f>IF(E29=0,0,IF(G41/E29*40&gt;T52,(T52/40*E29+G42+G43)*M51,G45*M51))</f>
        <v>0</v>
      </c>
      <c r="H51" s="24" t="s">
        <v>13</v>
      </c>
      <c r="I51" s="88">
        <f>IF(E29=0,0,IF(I41/E29*40&gt;T52,(T52/40*E29+I42+I43)*M51,I45*M51))</f>
        <v>0</v>
      </c>
      <c r="J51" s="31" t="s">
        <v>13</v>
      </c>
      <c r="K51" s="88">
        <f>IF(E29=0,0,IF(K41/E29*40&gt;T52,(T52/40*E29+K42+K43)*M51,K45*M51))</f>
        <v>0</v>
      </c>
      <c r="L51" s="31" t="s">
        <v>13</v>
      </c>
      <c r="M51" s="109">
        <v>1.2999999999999999E-2</v>
      </c>
      <c r="N51" s="54"/>
      <c r="R51" s="1" t="s">
        <v>53</v>
      </c>
      <c r="S51" s="110">
        <f>M71-M49-M52-M53</f>
        <v>0.106</v>
      </c>
    </row>
    <row r="52" spans="1:20" s="1" customFormat="1" ht="15" customHeight="1" x14ac:dyDescent="0.2">
      <c r="A52" s="53"/>
      <c r="B52" s="136" t="s">
        <v>18</v>
      </c>
      <c r="C52" s="136"/>
      <c r="D52" s="136"/>
      <c r="E52" s="88">
        <f>IF(E29=0,0,IF(E41/E29*40&gt;S52,(S52/40*E29+E42+E43)*M52,E45*M52))</f>
        <v>0</v>
      </c>
      <c r="F52" s="23" t="s">
        <v>13</v>
      </c>
      <c r="G52" s="88">
        <f>IF(E29=0,0,IF(G41/E29*40&gt;S52,(S52/40*E29+G42+G43)*M52,G45*M52))</f>
        <v>0</v>
      </c>
      <c r="H52" s="24" t="s">
        <v>13</v>
      </c>
      <c r="I52" s="88">
        <f>IF(E29=0,0,IF(I41/E29*40&gt;S52,(S52/40*E29+I42+I43)*M52,I45*M52))</f>
        <v>0</v>
      </c>
      <c r="J52" s="31" t="s">
        <v>13</v>
      </c>
      <c r="K52" s="88">
        <f>IF(E29=0,0,IF(K41/E29*40&gt;S52,(S52/40*E29+K42+K43)*M52,K45*M52))</f>
        <v>0</v>
      </c>
      <c r="L52" s="31" t="s">
        <v>13</v>
      </c>
      <c r="M52" s="109">
        <v>7.2999999999999995E-2</v>
      </c>
      <c r="N52" s="54"/>
      <c r="R52" s="1" t="s">
        <v>72</v>
      </c>
      <c r="S52" s="99">
        <v>5175</v>
      </c>
      <c r="T52" s="99">
        <v>7450</v>
      </c>
    </row>
    <row r="53" spans="1:20" s="1" customFormat="1" ht="15" customHeight="1" x14ac:dyDescent="0.2">
      <c r="A53" s="53"/>
      <c r="B53" s="68" t="s">
        <v>70</v>
      </c>
      <c r="C53" s="136"/>
      <c r="D53" s="136"/>
      <c r="E53" s="88">
        <f>IF(E29=0,0,IF(E41/E29*40&gt;S52,(S52/40*E29+E42+E43)*M53,E45*M53))</f>
        <v>0</v>
      </c>
      <c r="F53" s="23" t="s">
        <v>13</v>
      </c>
      <c r="G53" s="88">
        <f>IF(E29=0,0,IF(G41/E29*40&gt;S52,(S52/40*E29+G42+G43)*M53,G45*M53))</f>
        <v>0</v>
      </c>
      <c r="H53" s="24" t="s">
        <v>13</v>
      </c>
      <c r="I53" s="88">
        <f>IF(E29=0,0,IF(I41/E29*40&gt;S52,(S52/40*E29+I42+I43)*M53,I45*M53))</f>
        <v>0</v>
      </c>
      <c r="J53" s="31" t="s">
        <v>13</v>
      </c>
      <c r="K53" s="88">
        <f>IF(E29=0,0,IF(K41/E29*40&gt;S52,(S52/40*E29+K42+K43)*M53,K45*M53))</f>
        <v>0</v>
      </c>
      <c r="L53" s="31" t="s">
        <v>13</v>
      </c>
      <c r="M53" s="109"/>
      <c r="N53" s="54"/>
      <c r="S53" s="99"/>
    </row>
    <row r="54" spans="1:20" s="1" customFormat="1" ht="15" customHeight="1" x14ac:dyDescent="0.2">
      <c r="A54" s="53"/>
      <c r="B54" s="7"/>
      <c r="C54" s="7"/>
      <c r="D54" s="25" t="s">
        <v>14</v>
      </c>
      <c r="E54" s="86">
        <f>SUM(E49:E53)</f>
        <v>0</v>
      </c>
      <c r="F54" s="23" t="s">
        <v>13</v>
      </c>
      <c r="G54" s="86">
        <f>SUM(G49:G53)</f>
        <v>0</v>
      </c>
      <c r="H54" s="24" t="s">
        <v>13</v>
      </c>
      <c r="I54" s="86">
        <f>SUM(I49:I53)</f>
        <v>0</v>
      </c>
      <c r="J54" s="31" t="s">
        <v>13</v>
      </c>
      <c r="K54" s="86">
        <f>SUM(K49:K53)</f>
        <v>0</v>
      </c>
      <c r="L54" s="31" t="s">
        <v>13</v>
      </c>
      <c r="M54" s="68"/>
      <c r="N54" s="54"/>
      <c r="S54" s="99"/>
    </row>
    <row r="55" spans="1:20" s="1" customFormat="1" ht="15" customHeight="1" x14ac:dyDescent="0.2">
      <c r="A55" s="53"/>
      <c r="B55" s="11" t="s">
        <v>54</v>
      </c>
      <c r="C55" s="7"/>
      <c r="D55" s="25"/>
      <c r="E55" s="74"/>
      <c r="F55" s="111"/>
      <c r="G55" s="74"/>
      <c r="H55" s="112"/>
      <c r="I55" s="74"/>
      <c r="J55" s="113"/>
      <c r="K55" s="74"/>
      <c r="L55" s="113"/>
      <c r="M55" s="68"/>
      <c r="N55" s="54"/>
      <c r="S55" s="99"/>
    </row>
    <row r="56" spans="1:20" s="1" customFormat="1" ht="15" customHeight="1" x14ac:dyDescent="0.2">
      <c r="A56" s="53"/>
      <c r="B56" s="136" t="s">
        <v>55</v>
      </c>
      <c r="C56" s="136"/>
      <c r="D56" s="136"/>
      <c r="E56" s="88">
        <f>(E44-E43)*M56</f>
        <v>0</v>
      </c>
      <c r="F56" s="23" t="s">
        <v>13</v>
      </c>
      <c r="G56" s="88">
        <f>(G44-G43)*M56</f>
        <v>0</v>
      </c>
      <c r="H56" s="24" t="s">
        <v>13</v>
      </c>
      <c r="I56" s="88">
        <f>(I44-I43)*M56</f>
        <v>0</v>
      </c>
      <c r="J56" s="31" t="s">
        <v>13</v>
      </c>
      <c r="K56" s="88">
        <f>(K44-K43)*M56</f>
        <v>0</v>
      </c>
      <c r="L56" s="31" t="s">
        <v>13</v>
      </c>
      <c r="M56" s="109"/>
      <c r="N56" s="54"/>
      <c r="S56" s="99"/>
    </row>
    <row r="57" spans="1:20" s="1" customFormat="1" ht="15" customHeight="1" x14ac:dyDescent="0.2">
      <c r="A57" s="53"/>
      <c r="B57" s="149"/>
      <c r="C57" s="149"/>
      <c r="D57" s="150"/>
      <c r="E57" s="88">
        <f>$E$45*M57</f>
        <v>0</v>
      </c>
      <c r="F57" s="23" t="s">
        <v>13</v>
      </c>
      <c r="G57" s="88">
        <f>$G$45*M57</f>
        <v>0</v>
      </c>
      <c r="H57" s="24" t="s">
        <v>13</v>
      </c>
      <c r="I57" s="88">
        <f>$I$45*M57</f>
        <v>0</v>
      </c>
      <c r="J57" s="31" t="s">
        <v>13</v>
      </c>
      <c r="K57" s="88">
        <f>$K$45*M57</f>
        <v>0</v>
      </c>
      <c r="L57" s="31" t="s">
        <v>13</v>
      </c>
      <c r="M57" s="109"/>
      <c r="N57" s="54"/>
      <c r="S57" s="99"/>
    </row>
    <row r="58" spans="1:20" s="1" customFormat="1" ht="15" customHeight="1" x14ac:dyDescent="0.2">
      <c r="A58" s="53"/>
      <c r="B58" s="7"/>
      <c r="C58" s="7"/>
      <c r="D58" s="25" t="s">
        <v>14</v>
      </c>
      <c r="E58" s="86">
        <f>SUM(E56:E57)</f>
        <v>0</v>
      </c>
      <c r="F58" s="23" t="s">
        <v>13</v>
      </c>
      <c r="G58" s="86">
        <f>SUM(G56:G57)</f>
        <v>0</v>
      </c>
      <c r="H58" s="24" t="s">
        <v>13</v>
      </c>
      <c r="I58" s="86">
        <f>SUM(I56:I57)</f>
        <v>0</v>
      </c>
      <c r="J58" s="31" t="s">
        <v>13</v>
      </c>
      <c r="K58" s="86">
        <f>SUM(K56:K57)</f>
        <v>0</v>
      </c>
      <c r="L58" s="31" t="s">
        <v>13</v>
      </c>
      <c r="M58" s="68"/>
      <c r="N58" s="54"/>
      <c r="S58" s="99"/>
    </row>
    <row r="59" spans="1:20" s="1" customFormat="1" ht="15" customHeight="1" x14ac:dyDescent="0.2">
      <c r="A59" s="53"/>
      <c r="B59" s="11" t="s">
        <v>56</v>
      </c>
      <c r="C59" s="7"/>
      <c r="D59" s="25"/>
      <c r="E59" s="74"/>
      <c r="F59" s="111"/>
      <c r="G59" s="74"/>
      <c r="H59" s="112"/>
      <c r="I59" s="74"/>
      <c r="J59" s="113"/>
      <c r="K59" s="74"/>
      <c r="L59" s="113"/>
      <c r="M59" s="68"/>
      <c r="N59" s="54"/>
      <c r="S59" s="99"/>
    </row>
    <row r="60" spans="1:20" s="1" customFormat="1" ht="15" customHeight="1" x14ac:dyDescent="0.2">
      <c r="A60" s="53"/>
      <c r="B60" s="114" t="s">
        <v>25</v>
      </c>
      <c r="C60" s="136"/>
      <c r="D60" s="136"/>
      <c r="E60" s="88">
        <f>$E$45*M60</f>
        <v>0</v>
      </c>
      <c r="F60" s="23" t="s">
        <v>13</v>
      </c>
      <c r="G60" s="88">
        <f>$G$45*M60</f>
        <v>0</v>
      </c>
      <c r="H60" s="24" t="s">
        <v>13</v>
      </c>
      <c r="I60" s="88">
        <f>$I$45*M60</f>
        <v>0</v>
      </c>
      <c r="J60" s="31" t="s">
        <v>13</v>
      </c>
      <c r="K60" s="88">
        <f>$K$45*M60</f>
        <v>0</v>
      </c>
      <c r="L60" s="31" t="s">
        <v>13</v>
      </c>
      <c r="M60" s="109"/>
      <c r="N60" s="54"/>
      <c r="S60" s="99"/>
    </row>
    <row r="61" spans="1:20" s="1" customFormat="1" ht="15" customHeight="1" x14ac:dyDescent="0.2">
      <c r="A61" s="53"/>
      <c r="B61" s="136" t="s">
        <v>26</v>
      </c>
      <c r="C61" s="136"/>
      <c r="D61" s="136"/>
      <c r="E61" s="88">
        <f>$E$45*M61</f>
        <v>0</v>
      </c>
      <c r="F61" s="23" t="s">
        <v>13</v>
      </c>
      <c r="G61" s="88">
        <f>$G$45*M61</f>
        <v>0</v>
      </c>
      <c r="H61" s="24" t="s">
        <v>13</v>
      </c>
      <c r="I61" s="88">
        <f>$I$45*M61</f>
        <v>0</v>
      </c>
      <c r="J61" s="31" t="s">
        <v>13</v>
      </c>
      <c r="K61" s="88">
        <f>$K$45*M61</f>
        <v>0</v>
      </c>
      <c r="L61" s="31" t="s">
        <v>13</v>
      </c>
      <c r="M61" s="109"/>
      <c r="N61" s="54"/>
      <c r="S61" s="99"/>
    </row>
    <row r="62" spans="1:20" s="1" customFormat="1" ht="15" customHeight="1" x14ac:dyDescent="0.2">
      <c r="A62" s="53"/>
      <c r="B62" s="136" t="s">
        <v>43</v>
      </c>
      <c r="C62" s="136"/>
      <c r="D62" s="136"/>
      <c r="E62" s="88">
        <f>$E$45*M62</f>
        <v>0</v>
      </c>
      <c r="F62" s="23" t="s">
        <v>13</v>
      </c>
      <c r="G62" s="88">
        <f>$G$45*M62</f>
        <v>0</v>
      </c>
      <c r="H62" s="24" t="s">
        <v>13</v>
      </c>
      <c r="I62" s="88">
        <f>$I$45*M62</f>
        <v>0</v>
      </c>
      <c r="J62" s="31" t="s">
        <v>13</v>
      </c>
      <c r="K62" s="88">
        <f>$K$45*M62</f>
        <v>0</v>
      </c>
      <c r="L62" s="31" t="s">
        <v>13</v>
      </c>
      <c r="M62" s="109">
        <v>5.9999999999999995E-4</v>
      </c>
      <c r="N62" s="54"/>
      <c r="S62" s="99"/>
    </row>
    <row r="63" spans="1:20" s="1" customFormat="1" ht="15" customHeight="1" x14ac:dyDescent="0.2">
      <c r="A63" s="53"/>
      <c r="B63" s="7"/>
      <c r="C63" s="7"/>
      <c r="D63" s="25" t="s">
        <v>14</v>
      </c>
      <c r="E63" s="86">
        <f>SUM(E60:E62)</f>
        <v>0</v>
      </c>
      <c r="F63" s="23"/>
      <c r="G63" s="86">
        <f>SUM(G60:G62)</f>
        <v>0</v>
      </c>
      <c r="H63" s="24"/>
      <c r="I63" s="86">
        <f>SUM(I60:I62)</f>
        <v>0</v>
      </c>
      <c r="J63" s="115"/>
      <c r="K63" s="86">
        <f>SUM(K60:K62)</f>
        <v>0</v>
      </c>
      <c r="L63" s="115"/>
      <c r="M63" s="68"/>
      <c r="N63" s="54"/>
      <c r="S63" s="99"/>
    </row>
    <row r="64" spans="1:20" s="29" customFormat="1" ht="15" customHeight="1" x14ac:dyDescent="0.2">
      <c r="A64" s="59"/>
      <c r="B64" s="7" t="s">
        <v>19</v>
      </c>
      <c r="C64" s="7"/>
      <c r="D64" s="7"/>
      <c r="E64" s="85">
        <f>E44+E54+E58+E63</f>
        <v>0</v>
      </c>
      <c r="F64" s="26" t="s">
        <v>13</v>
      </c>
      <c r="G64" s="85">
        <f>G44+G54+G58+G63</f>
        <v>0</v>
      </c>
      <c r="H64" s="27" t="s">
        <v>13</v>
      </c>
      <c r="I64" s="85">
        <f>I44+I54+I58+I63</f>
        <v>0</v>
      </c>
      <c r="J64" s="28" t="s">
        <v>13</v>
      </c>
      <c r="K64" s="85">
        <f>K44+K54+K58+K63</f>
        <v>0</v>
      </c>
      <c r="L64" s="28" t="s">
        <v>13</v>
      </c>
      <c r="M64" s="7"/>
      <c r="N64" s="60"/>
      <c r="S64" s="116"/>
    </row>
    <row r="65" spans="1:19" s="1" customFormat="1" ht="15" customHeight="1" x14ac:dyDescent="0.2">
      <c r="A65" s="53"/>
      <c r="B65" s="11" t="s">
        <v>36</v>
      </c>
      <c r="C65" s="136"/>
      <c r="D65" s="136"/>
      <c r="E65" s="74"/>
      <c r="F65" s="75"/>
      <c r="G65" s="76"/>
      <c r="H65" s="77"/>
      <c r="I65" s="76"/>
      <c r="J65" s="78"/>
      <c r="K65" s="76"/>
      <c r="L65" s="78"/>
      <c r="M65" s="136"/>
      <c r="N65" s="54"/>
      <c r="S65" s="99"/>
    </row>
    <row r="66" spans="1:19" s="1" customFormat="1" ht="15" customHeight="1" x14ac:dyDescent="0.2">
      <c r="A66" s="53"/>
      <c r="B66" s="136" t="s">
        <v>20</v>
      </c>
      <c r="C66" s="136"/>
      <c r="D66" s="136"/>
      <c r="E66" s="117">
        <v>12</v>
      </c>
      <c r="F66" s="75"/>
      <c r="G66" s="117">
        <v>0</v>
      </c>
      <c r="H66" s="77"/>
      <c r="I66" s="117">
        <v>0</v>
      </c>
      <c r="J66" s="79"/>
      <c r="K66" s="117">
        <v>0</v>
      </c>
      <c r="L66" s="79"/>
      <c r="M66" s="136"/>
      <c r="N66" s="54"/>
      <c r="S66" s="99"/>
    </row>
    <row r="67" spans="1:19" s="1" customFormat="1" ht="15" customHeight="1" x14ac:dyDescent="0.2">
      <c r="A67" s="53"/>
      <c r="B67" s="136" t="s">
        <v>21</v>
      </c>
      <c r="C67" s="136"/>
      <c r="D67" s="136"/>
      <c r="E67" s="85">
        <f>E64*E66</f>
        <v>0</v>
      </c>
      <c r="F67" s="37" t="s">
        <v>13</v>
      </c>
      <c r="G67" s="85">
        <f>G64*G66</f>
        <v>0</v>
      </c>
      <c r="H67" s="37" t="s">
        <v>13</v>
      </c>
      <c r="I67" s="85">
        <f>I64*I66</f>
        <v>0</v>
      </c>
      <c r="J67" s="37" t="s">
        <v>13</v>
      </c>
      <c r="K67" s="85">
        <f>K64*K66</f>
        <v>0</v>
      </c>
      <c r="L67" s="37" t="s">
        <v>13</v>
      </c>
      <c r="M67" s="136"/>
      <c r="N67" s="54"/>
      <c r="S67" s="99"/>
    </row>
    <row r="68" spans="1:19" s="1" customFormat="1" ht="5.25" customHeight="1" x14ac:dyDescent="0.2">
      <c r="A68" s="53"/>
      <c r="B68" s="136"/>
      <c r="C68" s="136"/>
      <c r="D68" s="136"/>
      <c r="E68" s="30"/>
      <c r="F68" s="15"/>
      <c r="G68" s="136"/>
      <c r="H68" s="136"/>
      <c r="I68" s="136"/>
      <c r="J68" s="136"/>
      <c r="K68" s="136"/>
      <c r="L68" s="136"/>
      <c r="M68" s="136"/>
      <c r="N68" s="54"/>
      <c r="S68" s="99"/>
    </row>
    <row r="69" spans="1:19" s="29" customFormat="1" ht="12.75" customHeight="1" x14ac:dyDescent="0.2">
      <c r="A69" s="59"/>
      <c r="B69" s="7" t="s">
        <v>22</v>
      </c>
      <c r="C69" s="7"/>
      <c r="D69" s="7"/>
      <c r="E69" s="85">
        <f>E67+G67+I67+K67</f>
        <v>0</v>
      </c>
      <c r="F69" s="31" t="s">
        <v>13</v>
      </c>
      <c r="G69" s="7"/>
      <c r="H69" s="7"/>
      <c r="I69" s="7"/>
      <c r="J69" s="7"/>
      <c r="K69" s="7"/>
      <c r="L69" s="7"/>
      <c r="M69" s="37" t="s">
        <v>28</v>
      </c>
      <c r="N69" s="60"/>
      <c r="S69" s="116"/>
    </row>
    <row r="70" spans="1:19" s="29" customFormat="1" ht="12.75" customHeight="1" x14ac:dyDescent="0.2">
      <c r="A70" s="59"/>
      <c r="B70" s="156" t="s">
        <v>57</v>
      </c>
      <c r="C70" s="156"/>
      <c r="D70" s="157"/>
      <c r="E70" s="107"/>
      <c r="F70" s="31" t="s">
        <v>13</v>
      </c>
      <c r="G70" s="7"/>
      <c r="H70" s="7"/>
      <c r="I70" s="7"/>
      <c r="J70" s="7"/>
      <c r="K70" s="7"/>
      <c r="L70" s="7"/>
      <c r="M70" s="109"/>
      <c r="N70" s="60"/>
      <c r="S70" s="116"/>
    </row>
    <row r="71" spans="1:19" s="29" customFormat="1" ht="12.75" customHeight="1" x14ac:dyDescent="0.2">
      <c r="A71" s="59"/>
      <c r="B71" s="156" t="s">
        <v>42</v>
      </c>
      <c r="C71" s="156"/>
      <c r="D71" s="157"/>
      <c r="E71" s="86">
        <f>IF(S43&gt;S47,S44*S51,IF(S43+S44&gt;S47,S50*M71+S49*S51,S44*M71))</f>
        <v>0</v>
      </c>
      <c r="F71" s="31" t="s">
        <v>13</v>
      </c>
      <c r="G71" s="7"/>
      <c r="H71" s="7"/>
      <c r="I71" s="7"/>
      <c r="J71" s="7"/>
      <c r="K71" s="7"/>
      <c r="L71" s="7"/>
      <c r="M71" s="119">
        <f>SUM(M49:M53)</f>
        <v>0.191</v>
      </c>
      <c r="N71" s="60"/>
      <c r="S71" s="116"/>
    </row>
    <row r="72" spans="1:19" s="1" customFormat="1" ht="12.75" customHeight="1" x14ac:dyDescent="0.2">
      <c r="A72" s="53"/>
      <c r="B72" s="156" t="s">
        <v>58</v>
      </c>
      <c r="C72" s="156"/>
      <c r="D72" s="157"/>
      <c r="E72" s="120">
        <f>$E$70*M72</f>
        <v>0</v>
      </c>
      <c r="F72" s="31" t="s">
        <v>13</v>
      </c>
      <c r="G72" s="121"/>
      <c r="H72" s="136"/>
      <c r="I72" s="136"/>
      <c r="J72" s="136"/>
      <c r="K72" s="136"/>
      <c r="L72" s="136"/>
      <c r="M72" s="119">
        <f>SUM(M56:M57)</f>
        <v>0</v>
      </c>
      <c r="N72" s="54"/>
      <c r="S72" s="99"/>
    </row>
    <row r="73" spans="1:19" s="1" customFormat="1" ht="12.75" customHeight="1" x14ac:dyDescent="0.2">
      <c r="A73" s="53"/>
      <c r="B73" s="156" t="s">
        <v>59</v>
      </c>
      <c r="C73" s="156"/>
      <c r="D73" s="157"/>
      <c r="E73" s="120">
        <f>$E$70*M73</f>
        <v>0</v>
      </c>
      <c r="F73" s="31" t="s">
        <v>13</v>
      </c>
      <c r="G73" s="136"/>
      <c r="H73" s="136"/>
      <c r="I73" s="136"/>
      <c r="J73" s="136"/>
      <c r="K73" s="136"/>
      <c r="L73" s="136"/>
      <c r="M73" s="119">
        <f>M60+M62</f>
        <v>5.9999999999999995E-4</v>
      </c>
      <c r="N73" s="54"/>
      <c r="S73" s="99"/>
    </row>
    <row r="74" spans="1:19" s="1" customFormat="1" ht="12.75" hidden="1" customHeight="1" x14ac:dyDescent="0.2">
      <c r="A74" s="53"/>
      <c r="B74" s="156"/>
      <c r="C74" s="156"/>
      <c r="D74" s="157"/>
      <c r="E74" s="107">
        <f>$E$70*M74</f>
        <v>0</v>
      </c>
      <c r="F74" s="31" t="s">
        <v>13</v>
      </c>
      <c r="G74" s="136"/>
      <c r="H74" s="136"/>
      <c r="I74" s="136"/>
      <c r="J74" s="136"/>
      <c r="K74" s="136"/>
      <c r="L74" s="136"/>
      <c r="M74" s="108"/>
      <c r="N74" s="54"/>
      <c r="S74" s="99"/>
    </row>
    <row r="75" spans="1:19" s="1" customFormat="1" ht="12.75" hidden="1" customHeight="1" thickBot="1" x14ac:dyDescent="0.2">
      <c r="A75" s="53"/>
      <c r="B75" s="156"/>
      <c r="C75" s="156"/>
      <c r="D75" s="157"/>
      <c r="E75" s="107">
        <f>$E$70*M75</f>
        <v>0</v>
      </c>
      <c r="F75" s="31" t="s">
        <v>13</v>
      </c>
      <c r="G75" s="136"/>
      <c r="H75" s="136"/>
      <c r="I75" s="136"/>
      <c r="J75" s="136"/>
      <c r="K75" s="136"/>
      <c r="L75" s="136"/>
      <c r="M75" s="108"/>
      <c r="N75" s="54"/>
      <c r="S75" s="99"/>
    </row>
    <row r="76" spans="1:19" s="1" customFormat="1" ht="12.75" customHeight="1" x14ac:dyDescent="0.2">
      <c r="A76" s="53"/>
      <c r="B76" s="156" t="s">
        <v>23</v>
      </c>
      <c r="C76" s="156"/>
      <c r="D76" s="157"/>
      <c r="E76" s="120">
        <f>(E45*E66+G45*G66+I45*I66+K45*K66+E70)*H76*J76/1000</f>
        <v>0</v>
      </c>
      <c r="F76" s="31" t="s">
        <v>13</v>
      </c>
      <c r="G76" s="1" t="s">
        <v>62</v>
      </c>
      <c r="H76" s="124"/>
      <c r="I76" s="136" t="s">
        <v>61</v>
      </c>
      <c r="J76" s="124"/>
      <c r="K76" s="136"/>
      <c r="L76" s="136"/>
      <c r="M76" s="118"/>
      <c r="N76" s="54"/>
      <c r="S76" s="99"/>
    </row>
    <row r="77" spans="1:19" s="1" customFormat="1" ht="12.75" customHeight="1" x14ac:dyDescent="0.2">
      <c r="A77" s="53"/>
      <c r="B77" s="154" t="s">
        <v>64</v>
      </c>
      <c r="C77" s="154"/>
      <c r="D77" s="155"/>
      <c r="E77" s="120">
        <f>(E45*E66+G45*G66+I45*I66+K45*K66+E70)*J77/1000</f>
        <v>0</v>
      </c>
      <c r="F77" s="31" t="s">
        <v>13</v>
      </c>
      <c r="G77" s="136"/>
      <c r="H77" s="136"/>
      <c r="I77" s="136" t="s">
        <v>61</v>
      </c>
      <c r="J77" s="124"/>
      <c r="K77" s="136"/>
      <c r="L77" s="136"/>
      <c r="M77" s="118"/>
      <c r="N77" s="58"/>
      <c r="S77" s="99"/>
    </row>
    <row r="78" spans="1:19" s="1" customFormat="1" ht="12.75" customHeight="1" x14ac:dyDescent="0.2">
      <c r="A78" s="53"/>
      <c r="B78" s="149"/>
      <c r="C78" s="149"/>
      <c r="D78" s="150"/>
      <c r="E78" s="129"/>
      <c r="F78" s="31" t="s">
        <v>13</v>
      </c>
      <c r="G78" s="136"/>
      <c r="H78" s="136"/>
      <c r="I78" s="136"/>
      <c r="J78" s="128"/>
      <c r="K78" s="136"/>
      <c r="L78" s="136"/>
      <c r="M78" s="118"/>
      <c r="N78" s="58"/>
      <c r="S78" s="99"/>
    </row>
    <row r="79" spans="1:19" s="136" customFormat="1" ht="5.25" customHeight="1" thickBot="1" x14ac:dyDescent="0.25">
      <c r="A79" s="53"/>
      <c r="E79" s="30"/>
      <c r="F79" s="15"/>
      <c r="N79" s="54"/>
      <c r="S79" s="30"/>
    </row>
    <row r="80" spans="1:19" s="1" customFormat="1" ht="12.75" customHeight="1" thickBot="1" x14ac:dyDescent="0.25">
      <c r="A80" s="53"/>
      <c r="B80" s="10" t="s">
        <v>24</v>
      </c>
      <c r="C80" s="136"/>
      <c r="D80" s="136"/>
      <c r="E80" s="134">
        <f>SUM(E69:E78)</f>
        <v>0</v>
      </c>
      <c r="F80" s="84" t="s">
        <v>13</v>
      </c>
      <c r="G80" s="131" t="s">
        <v>66</v>
      </c>
      <c r="H80" s="131" t="s">
        <v>67</v>
      </c>
      <c r="I80" s="135">
        <f>E44*E66+G44*G66+I44*I66+K44*K66+E70</f>
        <v>0</v>
      </c>
      <c r="J80" s="133" t="s">
        <v>68</v>
      </c>
      <c r="K80" s="135">
        <f>(E54+E58+E63)*E66+(G54+G58+G63)*G66+(I54+I58+I63)*I66+(K54+K58+K63)*K66+E71+E72+E73</f>
        <v>0</v>
      </c>
      <c r="L80" s="132" t="s">
        <v>69</v>
      </c>
      <c r="M80" s="135">
        <f>E76+E77</f>
        <v>0</v>
      </c>
      <c r="N80" s="54"/>
      <c r="S80" s="99"/>
    </row>
    <row r="81" spans="1:19" s="1" customFormat="1" ht="4.5" customHeight="1" thickBot="1" x14ac:dyDescent="0.25">
      <c r="A81" s="61"/>
      <c r="B81" s="50"/>
      <c r="C81" s="50"/>
      <c r="D81" s="50"/>
      <c r="E81" s="50"/>
      <c r="F81" s="62"/>
      <c r="G81" s="50"/>
      <c r="H81" s="50"/>
      <c r="I81" s="50"/>
      <c r="J81" s="50"/>
      <c r="K81" s="50"/>
      <c r="L81" s="50"/>
      <c r="M81" s="50"/>
      <c r="N81" s="63"/>
      <c r="S81" s="99"/>
    </row>
    <row r="82" spans="1:19" s="1" customFormat="1" ht="11.25" x14ac:dyDescent="0.2">
      <c r="F82" s="32"/>
      <c r="S82" s="99"/>
    </row>
    <row r="83" spans="1:19" s="1" customFormat="1" ht="11.25" x14ac:dyDescent="0.2">
      <c r="F83" s="32"/>
      <c r="S83" s="99"/>
    </row>
    <row r="84" spans="1:19" s="1" customFormat="1" ht="11.25" x14ac:dyDescent="0.2">
      <c r="F84" s="32"/>
      <c r="S84" s="99"/>
    </row>
    <row r="85" spans="1:19" s="1" customFormat="1" ht="11.25" x14ac:dyDescent="0.2">
      <c r="F85" s="32"/>
      <c r="S85" s="99"/>
    </row>
    <row r="86" spans="1:19" s="1" customFormat="1" ht="11.25" x14ac:dyDescent="0.2">
      <c r="F86" s="32"/>
      <c r="S86" s="99"/>
    </row>
    <row r="87" spans="1:19" s="1" customFormat="1" ht="11.25" x14ac:dyDescent="0.2">
      <c r="F87" s="32"/>
      <c r="S87" s="99"/>
    </row>
  </sheetData>
  <mergeCells count="23">
    <mergeCell ref="B43:D43"/>
    <mergeCell ref="A3:B3"/>
    <mergeCell ref="C3:F3"/>
    <mergeCell ref="H3:M3"/>
    <mergeCell ref="D5:M5"/>
    <mergeCell ref="D7:M7"/>
    <mergeCell ref="E12:G12"/>
    <mergeCell ref="I12:J12"/>
    <mergeCell ref="I16:J16"/>
    <mergeCell ref="E18:M18"/>
    <mergeCell ref="L23:M23"/>
    <mergeCell ref="M34:M36"/>
    <mergeCell ref="B42:D42"/>
    <mergeCell ref="B75:D75"/>
    <mergeCell ref="B76:D76"/>
    <mergeCell ref="B77:D77"/>
    <mergeCell ref="B78:D78"/>
    <mergeCell ref="B57:D57"/>
    <mergeCell ref="B70:D70"/>
    <mergeCell ref="B71:D71"/>
    <mergeCell ref="B72:D72"/>
    <mergeCell ref="B73:D73"/>
    <mergeCell ref="B74:D74"/>
  </mergeCells>
  <pageMargins left="0.78740157480314965" right="0.59055118110236227" top="0.78740157480314965" bottom="0.78740157480314965" header="0.51181102362204722" footer="0.51181102362204722"/>
  <pageSetup paperSize="9" scale="8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F0114-3B37-4383-A12E-D5C3D0E585F9}">
  <sheetPr>
    <pageSetUpPr fitToPage="1"/>
  </sheetPr>
  <dimension ref="A1:T87"/>
  <sheetViews>
    <sheetView workbookViewId="0">
      <selection activeCell="C3" sqref="C3:F3"/>
    </sheetView>
  </sheetViews>
  <sheetFormatPr baseColWidth="10" defaultRowHeight="12.75" x14ac:dyDescent="0.2"/>
  <cols>
    <col min="1" max="1" width="2.28515625" customWidth="1"/>
    <col min="2" max="2" width="3.7109375" customWidth="1"/>
    <col min="3" max="3" width="9.140625" customWidth="1"/>
    <col min="4" max="4" width="18.7109375" customWidth="1"/>
    <col min="5" max="5" width="10.7109375" customWidth="1"/>
    <col min="6" max="6" width="4.28515625" style="17" customWidth="1"/>
    <col min="7" max="7" width="10.7109375" customWidth="1"/>
    <col min="8" max="8" width="5.140625" customWidth="1"/>
    <col min="9" max="9" width="10.140625" customWidth="1"/>
    <col min="10" max="10" width="4.85546875" customWidth="1"/>
    <col min="11" max="11" width="10.140625" customWidth="1"/>
    <col min="12" max="12" width="4.85546875" customWidth="1"/>
    <col min="13" max="13" width="10.42578125" customWidth="1"/>
    <col min="14" max="14" width="1.42578125" customWidth="1"/>
    <col min="17" max="17" width="11.42578125" hidden="1" customWidth="1"/>
    <col min="18" max="18" width="18.42578125" hidden="1" customWidth="1"/>
    <col min="19" max="19" width="11.42578125" style="93" hidden="1" customWidth="1"/>
    <col min="20" max="20" width="11.42578125" hidden="1" customWidth="1"/>
    <col min="21" max="21" width="11.42578125" customWidth="1"/>
  </cols>
  <sheetData>
    <row r="1" spans="1:19" x14ac:dyDescent="0.2">
      <c r="A1" s="38"/>
      <c r="B1" s="39" t="s">
        <v>40</v>
      </c>
      <c r="C1" s="39"/>
      <c r="D1" s="39"/>
      <c r="E1" s="40"/>
      <c r="F1" s="40"/>
      <c r="G1" s="40"/>
      <c r="H1" s="40"/>
      <c r="I1" s="40"/>
      <c r="J1" s="40"/>
      <c r="K1" s="40"/>
      <c r="L1" s="40"/>
      <c r="M1" s="40"/>
      <c r="N1" s="41"/>
    </row>
    <row r="2" spans="1:19" x14ac:dyDescent="0.2">
      <c r="A2" s="42"/>
      <c r="B2" s="9" t="s">
        <v>35</v>
      </c>
      <c r="C2" s="9"/>
      <c r="D2" s="9"/>
      <c r="E2" s="4"/>
      <c r="F2" s="4"/>
      <c r="G2" s="4"/>
      <c r="H2" s="4"/>
      <c r="I2" s="4"/>
      <c r="J2" s="4"/>
      <c r="K2" s="4"/>
      <c r="L2" s="4"/>
      <c r="M2" s="4"/>
      <c r="N2" s="43"/>
    </row>
    <row r="3" spans="1:19" s="6" customFormat="1" ht="18" customHeight="1" x14ac:dyDescent="0.2">
      <c r="A3" s="144" t="s">
        <v>0</v>
      </c>
      <c r="B3" s="145"/>
      <c r="C3" s="146"/>
      <c r="D3" s="147"/>
      <c r="E3" s="147"/>
      <c r="F3" s="148"/>
      <c r="G3" s="64" t="s">
        <v>1</v>
      </c>
      <c r="H3" s="146"/>
      <c r="I3" s="147"/>
      <c r="J3" s="147"/>
      <c r="K3" s="147"/>
      <c r="L3" s="147"/>
      <c r="M3" s="148"/>
      <c r="N3" s="45"/>
      <c r="S3" s="94"/>
    </row>
    <row r="4" spans="1:19" s="6" customFormat="1" ht="5.25" customHeight="1" x14ac:dyDescent="0.2">
      <c r="A4" s="137"/>
      <c r="B4" s="138"/>
      <c r="C4" s="8"/>
      <c r="D4" s="8"/>
      <c r="E4" s="64"/>
      <c r="F4" s="138"/>
      <c r="G4" s="138"/>
      <c r="H4" s="64"/>
      <c r="I4" s="64"/>
      <c r="J4" s="87"/>
      <c r="K4" s="64"/>
      <c r="L4" s="87"/>
      <c r="M4" s="87"/>
      <c r="N4" s="45"/>
      <c r="S4" s="94"/>
    </row>
    <row r="5" spans="1:19" s="6" customFormat="1" ht="18" customHeight="1" x14ac:dyDescent="0.2">
      <c r="A5" s="137" t="s">
        <v>38</v>
      </c>
      <c r="B5" s="138"/>
      <c r="C5" s="8"/>
      <c r="D5" s="146"/>
      <c r="E5" s="147"/>
      <c r="F5" s="147"/>
      <c r="G5" s="147"/>
      <c r="H5" s="147"/>
      <c r="I5" s="147"/>
      <c r="J5" s="147"/>
      <c r="K5" s="147"/>
      <c r="L5" s="147"/>
      <c r="M5" s="148"/>
      <c r="N5" s="45"/>
      <c r="S5" s="94"/>
    </row>
    <row r="6" spans="1:19" s="6" customFormat="1" ht="5.25" customHeight="1" x14ac:dyDescent="0.2">
      <c r="A6" s="137"/>
      <c r="B6" s="138"/>
      <c r="C6" s="8"/>
      <c r="D6" s="8"/>
      <c r="E6" s="64"/>
      <c r="F6" s="138"/>
      <c r="G6" s="138"/>
      <c r="H6" s="64"/>
      <c r="I6" s="64"/>
      <c r="J6" s="87"/>
      <c r="K6" s="64"/>
      <c r="L6" s="87"/>
      <c r="M6" s="87"/>
      <c r="N6" s="45"/>
      <c r="S6" s="94"/>
    </row>
    <row r="7" spans="1:19" s="6" customFormat="1" ht="18" customHeight="1" x14ac:dyDescent="0.2">
      <c r="A7" s="137" t="s">
        <v>39</v>
      </c>
      <c r="B7" s="138"/>
      <c r="C7" s="8"/>
      <c r="D7" s="146"/>
      <c r="E7" s="147"/>
      <c r="F7" s="147"/>
      <c r="G7" s="147"/>
      <c r="H7" s="147"/>
      <c r="I7" s="147"/>
      <c r="J7" s="147"/>
      <c r="K7" s="147"/>
      <c r="L7" s="147"/>
      <c r="M7" s="148"/>
      <c r="N7" s="45"/>
      <c r="S7" s="94"/>
    </row>
    <row r="8" spans="1:19" s="6" customFormat="1" ht="5.25" customHeight="1" thickBot="1" x14ac:dyDescent="0.25">
      <c r="A8" s="65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7"/>
      <c r="S8" s="94"/>
    </row>
    <row r="9" spans="1:19" ht="13.5" thickBot="1" x14ac:dyDescent="0.25"/>
    <row r="10" spans="1:19" s="3" customFormat="1" x14ac:dyDescent="0.2">
      <c r="A10" s="38"/>
      <c r="B10" s="51" t="s">
        <v>29</v>
      </c>
      <c r="C10" s="39"/>
      <c r="D10" s="40"/>
      <c r="E10" s="40"/>
      <c r="F10" s="52"/>
      <c r="G10" s="40"/>
      <c r="H10" s="40"/>
      <c r="I10" s="40"/>
      <c r="J10" s="40"/>
      <c r="K10" s="40"/>
      <c r="L10" s="40"/>
      <c r="M10" s="40"/>
      <c r="N10" s="41"/>
      <c r="S10" s="95"/>
    </row>
    <row r="11" spans="1:19" x14ac:dyDescent="0.2">
      <c r="A11" s="42"/>
      <c r="B11" s="13" t="s">
        <v>44</v>
      </c>
      <c r="C11" s="9"/>
      <c r="D11" s="4"/>
      <c r="E11" s="4"/>
      <c r="F11" s="14"/>
      <c r="G11" s="4"/>
      <c r="H11" s="4"/>
      <c r="I11" s="35"/>
      <c r="J11" s="34"/>
      <c r="K11" s="35"/>
      <c r="L11" s="34"/>
      <c r="M11" s="34"/>
      <c r="N11" s="43"/>
    </row>
    <row r="12" spans="1:19" s="1" customFormat="1" ht="13.5" customHeight="1" x14ac:dyDescent="0.2">
      <c r="A12" s="53"/>
      <c r="B12" s="136"/>
      <c r="C12" s="136"/>
      <c r="D12" s="136"/>
      <c r="E12" s="141" t="s">
        <v>10</v>
      </c>
      <c r="F12" s="141"/>
      <c r="G12" s="141"/>
      <c r="H12" s="136"/>
      <c r="I12" s="142"/>
      <c r="J12" s="142"/>
      <c r="K12" s="96"/>
      <c r="L12" s="97"/>
      <c r="M12" s="97"/>
      <c r="N12" s="98"/>
      <c r="S12" s="99"/>
    </row>
    <row r="13" spans="1:19" ht="3.75" customHeight="1" x14ac:dyDescent="0.2">
      <c r="A13" s="48"/>
      <c r="B13" s="5"/>
      <c r="C13" s="5"/>
      <c r="D13" s="5"/>
      <c r="E13" s="5"/>
      <c r="F13" s="16"/>
      <c r="G13" s="5"/>
      <c r="H13" s="5"/>
      <c r="I13" s="5"/>
      <c r="J13" s="5"/>
      <c r="K13" s="5"/>
      <c r="L13" s="5"/>
      <c r="M13" s="5"/>
      <c r="N13" s="49"/>
    </row>
    <row r="14" spans="1:19" ht="3.75" customHeight="1" x14ac:dyDescent="0.2">
      <c r="A14" s="46"/>
      <c r="B14" s="3"/>
      <c r="C14" s="3"/>
      <c r="D14" s="3"/>
      <c r="E14" s="3"/>
      <c r="F14" s="12"/>
      <c r="G14" s="3"/>
      <c r="H14" s="3"/>
      <c r="I14" s="3"/>
      <c r="J14" s="3"/>
      <c r="K14" s="3"/>
      <c r="L14" s="3"/>
      <c r="M14" s="3"/>
      <c r="N14" s="47"/>
    </row>
    <row r="15" spans="1:19" x14ac:dyDescent="0.2">
      <c r="A15" s="46"/>
      <c r="B15" s="10" t="s">
        <v>30</v>
      </c>
      <c r="C15" s="3"/>
      <c r="D15" s="3"/>
      <c r="E15" s="3"/>
      <c r="F15" s="12"/>
      <c r="G15" s="3"/>
      <c r="H15" s="3"/>
      <c r="I15" s="3"/>
      <c r="J15" s="3"/>
      <c r="K15" s="3"/>
      <c r="L15" s="3"/>
      <c r="M15" s="3"/>
      <c r="N15" s="47"/>
    </row>
    <row r="16" spans="1:19" ht="15" customHeight="1" x14ac:dyDescent="0.2">
      <c r="A16" s="46"/>
      <c r="B16" s="136" t="s">
        <v>2</v>
      </c>
      <c r="C16" s="3"/>
      <c r="D16" s="3"/>
      <c r="E16" s="3"/>
      <c r="F16" s="12"/>
      <c r="G16" s="3"/>
      <c r="H16" s="136"/>
      <c r="I16" s="142"/>
      <c r="J16" s="142"/>
      <c r="K16" s="96"/>
      <c r="L16" s="97"/>
      <c r="M16" s="97"/>
      <c r="N16" s="100"/>
    </row>
    <row r="17" spans="1:19" s="1" customFormat="1" ht="6" customHeight="1" x14ac:dyDescent="0.2">
      <c r="A17" s="53"/>
      <c r="B17" s="136"/>
      <c r="C17" s="136"/>
      <c r="D17" s="136"/>
      <c r="E17" s="136"/>
      <c r="F17" s="15"/>
      <c r="G17" s="136"/>
      <c r="H17" s="136"/>
      <c r="I17" s="136"/>
      <c r="J17" s="136"/>
      <c r="K17" s="136"/>
      <c r="L17" s="136"/>
      <c r="M17" s="136"/>
      <c r="N17" s="54"/>
      <c r="S17" s="99"/>
    </row>
    <row r="18" spans="1:19" ht="15" customHeight="1" x14ac:dyDescent="0.2">
      <c r="A18" s="46"/>
      <c r="B18" s="136" t="s">
        <v>3</v>
      </c>
      <c r="C18" s="3"/>
      <c r="D18" s="3"/>
      <c r="E18" s="143"/>
      <c r="F18" s="143"/>
      <c r="G18" s="143"/>
      <c r="H18" s="143"/>
      <c r="I18" s="143"/>
      <c r="J18" s="143"/>
      <c r="K18" s="143"/>
      <c r="L18" s="143"/>
      <c r="M18" s="143"/>
      <c r="N18" s="47"/>
    </row>
    <row r="19" spans="1:19" ht="3.75" customHeight="1" x14ac:dyDescent="0.2">
      <c r="A19" s="48"/>
      <c r="B19" s="5"/>
      <c r="C19" s="5"/>
      <c r="D19" s="5"/>
      <c r="E19" s="5"/>
      <c r="F19" s="16"/>
      <c r="G19" s="5"/>
      <c r="H19" s="5"/>
      <c r="I19" s="5"/>
      <c r="J19" s="5"/>
      <c r="K19" s="5"/>
      <c r="L19" s="5"/>
      <c r="M19" s="5"/>
      <c r="N19" s="49"/>
    </row>
    <row r="20" spans="1:19" x14ac:dyDescent="0.2">
      <c r="A20" s="46"/>
      <c r="B20" s="10" t="s">
        <v>31</v>
      </c>
      <c r="C20" s="3"/>
      <c r="D20" s="3"/>
      <c r="E20" s="3"/>
      <c r="F20" s="12"/>
      <c r="G20" s="3"/>
      <c r="H20" s="3"/>
      <c r="I20" s="3"/>
      <c r="J20" s="3"/>
      <c r="K20" s="3"/>
      <c r="L20" s="3"/>
      <c r="M20" s="3"/>
      <c r="N20" s="47"/>
    </row>
    <row r="21" spans="1:19" s="6" customFormat="1" ht="15" customHeight="1" x14ac:dyDescent="0.2">
      <c r="A21" s="55"/>
      <c r="B21" s="13" t="s">
        <v>32</v>
      </c>
      <c r="C21" s="18"/>
      <c r="D21" s="18"/>
      <c r="E21" s="18"/>
      <c r="F21" s="19"/>
      <c r="G21" s="18"/>
      <c r="H21" s="18"/>
      <c r="I21" s="18"/>
      <c r="J21" s="18"/>
      <c r="K21" s="18"/>
      <c r="L21" s="18"/>
      <c r="M21" s="18"/>
      <c r="N21" s="56"/>
      <c r="S21" s="94"/>
    </row>
    <row r="22" spans="1:19" s="6" customFormat="1" ht="4.5" customHeight="1" x14ac:dyDescent="0.2">
      <c r="A22" s="44"/>
      <c r="B22" s="11"/>
      <c r="C22" s="8"/>
      <c r="D22" s="8"/>
      <c r="E22" s="8"/>
      <c r="F22" s="20"/>
      <c r="G22" s="8"/>
      <c r="H22" s="8"/>
      <c r="I22" s="8"/>
      <c r="J22" s="8"/>
      <c r="K22" s="8"/>
      <c r="L22" s="8"/>
      <c r="M22" s="8"/>
      <c r="N22" s="45"/>
      <c r="S22" s="94"/>
    </row>
    <row r="23" spans="1:19" s="1" customFormat="1" ht="15" customHeight="1" x14ac:dyDescent="0.2">
      <c r="A23" s="53"/>
      <c r="B23" s="101"/>
      <c r="C23" s="136" t="s">
        <v>4</v>
      </c>
      <c r="D23" s="136"/>
      <c r="E23" s="102"/>
      <c r="F23" s="15"/>
      <c r="G23" s="136" t="s">
        <v>37</v>
      </c>
      <c r="H23" s="136"/>
      <c r="I23" s="136"/>
      <c r="J23" s="136"/>
      <c r="K23" s="25" t="s">
        <v>63</v>
      </c>
      <c r="L23" s="139"/>
      <c r="M23" s="140"/>
      <c r="N23" s="54"/>
      <c r="S23" s="99"/>
    </row>
    <row r="24" spans="1:19" ht="4.5" customHeight="1" x14ac:dyDescent="0.2">
      <c r="A24" s="46"/>
      <c r="B24" s="3"/>
      <c r="C24" s="3"/>
      <c r="D24" s="3"/>
      <c r="E24" s="3"/>
      <c r="F24" s="12"/>
      <c r="G24" s="3"/>
      <c r="H24" s="3"/>
      <c r="I24" s="3"/>
      <c r="J24" s="3"/>
      <c r="K24" s="3"/>
      <c r="L24" s="3"/>
      <c r="M24" s="3"/>
      <c r="N24" s="47"/>
    </row>
    <row r="25" spans="1:19" s="1" customFormat="1" ht="15" customHeight="1" x14ac:dyDescent="0.2">
      <c r="A25" s="53"/>
      <c r="B25" s="101"/>
      <c r="C25" s="136" t="s">
        <v>5</v>
      </c>
      <c r="D25" s="136"/>
      <c r="E25" s="102"/>
      <c r="F25" s="15"/>
      <c r="G25" s="136" t="s">
        <v>6</v>
      </c>
      <c r="H25" s="136"/>
      <c r="I25" s="136"/>
      <c r="J25" s="136"/>
      <c r="K25" s="136"/>
      <c r="L25" s="136"/>
      <c r="M25" s="136"/>
      <c r="N25" s="54"/>
      <c r="S25" s="99"/>
    </row>
    <row r="26" spans="1:19" ht="4.5" customHeight="1" x14ac:dyDescent="0.2">
      <c r="A26" s="46"/>
      <c r="B26" s="5"/>
      <c r="C26" s="5"/>
      <c r="D26" s="5"/>
      <c r="E26" s="5"/>
      <c r="F26" s="16"/>
      <c r="G26" s="5"/>
      <c r="H26" s="5"/>
      <c r="I26" s="5"/>
      <c r="J26" s="5"/>
      <c r="K26" s="5"/>
      <c r="L26" s="5"/>
      <c r="M26" s="5"/>
      <c r="N26" s="49"/>
    </row>
    <row r="27" spans="1:19" ht="3.75" customHeight="1" x14ac:dyDescent="0.2">
      <c r="A27" s="46"/>
      <c r="B27" s="3"/>
      <c r="C27" s="3"/>
      <c r="D27" s="3"/>
      <c r="E27" s="3"/>
      <c r="F27" s="12"/>
      <c r="G27" s="3"/>
      <c r="H27" s="3"/>
      <c r="I27" s="3"/>
      <c r="J27" s="3"/>
      <c r="K27" s="3"/>
      <c r="L27" s="3"/>
      <c r="M27" s="3"/>
      <c r="N27" s="47"/>
    </row>
    <row r="28" spans="1:19" x14ac:dyDescent="0.2">
      <c r="A28" s="46"/>
      <c r="B28" s="11" t="s">
        <v>33</v>
      </c>
      <c r="C28" s="3"/>
      <c r="D28" s="3"/>
      <c r="E28" s="3"/>
      <c r="F28" s="12"/>
      <c r="G28" s="3"/>
      <c r="H28" s="3"/>
      <c r="I28" s="3"/>
      <c r="J28" s="3"/>
      <c r="K28" s="3"/>
      <c r="L28" s="3"/>
      <c r="M28" s="3"/>
      <c r="N28" s="47"/>
    </row>
    <row r="29" spans="1:19" s="1" customFormat="1" ht="15" customHeight="1" x14ac:dyDescent="0.2">
      <c r="A29" s="53"/>
      <c r="B29" s="101"/>
      <c r="C29" s="136" t="s">
        <v>7</v>
      </c>
      <c r="D29" s="136"/>
      <c r="E29" s="103">
        <v>40</v>
      </c>
      <c r="F29" s="15"/>
      <c r="G29" s="136" t="s">
        <v>41</v>
      </c>
      <c r="H29" s="136"/>
      <c r="I29" s="136"/>
      <c r="J29" s="136"/>
      <c r="K29" s="136"/>
      <c r="L29" s="136"/>
      <c r="M29" s="136"/>
      <c r="N29" s="54"/>
      <c r="S29" s="99"/>
    </row>
    <row r="30" spans="1:19" ht="4.5" customHeight="1" x14ac:dyDescent="0.2">
      <c r="A30" s="48"/>
      <c r="B30" s="5"/>
      <c r="C30" s="5"/>
      <c r="D30" s="5"/>
      <c r="E30" s="5"/>
      <c r="F30" s="16"/>
      <c r="G30" s="5"/>
      <c r="H30" s="5"/>
      <c r="I30" s="5"/>
      <c r="J30" s="5"/>
      <c r="K30" s="5"/>
      <c r="L30" s="5"/>
      <c r="M30" s="5"/>
      <c r="N30" s="49"/>
    </row>
    <row r="31" spans="1:19" s="3" customFormat="1" x14ac:dyDescent="0.2">
      <c r="A31" s="46"/>
      <c r="B31" s="10" t="s">
        <v>34</v>
      </c>
      <c r="F31" s="12"/>
      <c r="N31" s="47"/>
      <c r="S31" s="95"/>
    </row>
    <row r="32" spans="1:19" s="6" customFormat="1" ht="15" customHeight="1" x14ac:dyDescent="0.2">
      <c r="A32" s="55"/>
      <c r="B32" s="13" t="s">
        <v>8</v>
      </c>
      <c r="C32" s="18"/>
      <c r="D32" s="18"/>
      <c r="E32" s="18"/>
      <c r="F32" s="19"/>
      <c r="G32" s="18"/>
      <c r="H32" s="18"/>
      <c r="I32" s="18"/>
      <c r="J32" s="18"/>
      <c r="K32" s="18"/>
      <c r="L32" s="18"/>
      <c r="M32" s="18"/>
      <c r="N32" s="56"/>
      <c r="S32" s="94"/>
    </row>
    <row r="33" spans="1:20" s="6" customFormat="1" ht="3.75" customHeight="1" x14ac:dyDescent="0.2">
      <c r="A33" s="44"/>
      <c r="B33" s="8"/>
      <c r="C33" s="8"/>
      <c r="D33" s="8"/>
      <c r="E33" s="8"/>
      <c r="F33" s="20"/>
      <c r="G33" s="8"/>
      <c r="H33" s="8"/>
      <c r="I33" s="8"/>
      <c r="J33" s="8"/>
      <c r="K33" s="8"/>
      <c r="L33" s="8"/>
      <c r="M33" s="8"/>
      <c r="N33" s="45"/>
      <c r="S33" s="94"/>
    </row>
    <row r="34" spans="1:20" x14ac:dyDescent="0.2">
      <c r="A34" s="46"/>
      <c r="B34" s="3"/>
      <c r="C34" s="3"/>
      <c r="D34" s="21" t="s">
        <v>9</v>
      </c>
      <c r="E34" s="104"/>
      <c r="F34" s="105"/>
      <c r="G34" s="104"/>
      <c r="H34" s="3"/>
      <c r="I34" s="104"/>
      <c r="J34" s="3"/>
      <c r="K34" s="104"/>
      <c r="L34" s="3"/>
      <c r="M34" s="151" t="s">
        <v>27</v>
      </c>
      <c r="N34" s="47"/>
    </row>
    <row r="35" spans="1:20" s="1" customFormat="1" ht="11.25" x14ac:dyDescent="0.2">
      <c r="A35" s="53"/>
      <c r="B35" s="136" t="s">
        <v>10</v>
      </c>
      <c r="C35" s="136"/>
      <c r="D35" s="136"/>
      <c r="E35" s="103"/>
      <c r="F35" s="15"/>
      <c r="G35" s="106"/>
      <c r="H35" s="136"/>
      <c r="I35" s="106"/>
      <c r="J35" s="136"/>
      <c r="K35" s="106"/>
      <c r="L35" s="136"/>
      <c r="M35" s="152"/>
      <c r="N35" s="54"/>
      <c r="S35" s="99"/>
    </row>
    <row r="36" spans="1:20" s="1" customFormat="1" ht="11.25" x14ac:dyDescent="0.2">
      <c r="A36" s="53"/>
      <c r="B36" s="136" t="s">
        <v>65</v>
      </c>
      <c r="C36" s="136"/>
      <c r="D36" s="136"/>
      <c r="E36" s="103"/>
      <c r="F36" s="15"/>
      <c r="G36" s="106"/>
      <c r="H36" s="136"/>
      <c r="I36" s="106"/>
      <c r="J36" s="136"/>
      <c r="K36" s="106"/>
      <c r="L36" s="136"/>
      <c r="M36" s="153"/>
      <c r="N36" s="54"/>
      <c r="S36" s="99"/>
    </row>
    <row r="37" spans="1:20" s="1" customFormat="1" ht="3.75" customHeight="1" x14ac:dyDescent="0.2">
      <c r="A37" s="57"/>
      <c r="B37" s="2"/>
      <c r="C37" s="2"/>
      <c r="D37" s="2"/>
      <c r="E37" s="89"/>
      <c r="F37" s="22"/>
      <c r="G37" s="2"/>
      <c r="H37" s="2"/>
      <c r="I37" s="2"/>
      <c r="J37" s="2"/>
      <c r="K37" s="2"/>
      <c r="L37" s="2"/>
      <c r="M37" s="2"/>
      <c r="N37" s="58"/>
      <c r="S37" s="99"/>
    </row>
    <row r="38" spans="1:20" s="1" customFormat="1" ht="3.75" customHeight="1" x14ac:dyDescent="0.2">
      <c r="A38" s="53"/>
      <c r="B38" s="136"/>
      <c r="C38" s="136"/>
      <c r="D38" s="136"/>
      <c r="E38" s="136"/>
      <c r="F38" s="15"/>
      <c r="G38" s="136"/>
      <c r="H38" s="136"/>
      <c r="I38" s="136"/>
      <c r="J38" s="136"/>
      <c r="K38" s="136"/>
      <c r="L38" s="136"/>
      <c r="M38" s="136"/>
      <c r="N38" s="54"/>
      <c r="S38" s="99"/>
    </row>
    <row r="39" spans="1:20" s="6" customFormat="1" ht="11.25" customHeight="1" x14ac:dyDescent="0.2">
      <c r="A39" s="44"/>
      <c r="B39" s="11" t="s">
        <v>11</v>
      </c>
      <c r="C39" s="8"/>
      <c r="D39" s="8"/>
      <c r="E39" s="33"/>
      <c r="F39" s="20"/>
      <c r="G39" s="8"/>
      <c r="H39" s="8"/>
      <c r="I39" s="8"/>
      <c r="J39" s="8"/>
      <c r="K39" s="8"/>
      <c r="L39" s="8"/>
      <c r="M39" s="69"/>
      <c r="N39" s="45"/>
      <c r="S39" s="94"/>
    </row>
    <row r="40" spans="1:20" s="1" customFormat="1" ht="3" customHeight="1" x14ac:dyDescent="0.2">
      <c r="A40" s="53"/>
      <c r="B40" s="136"/>
      <c r="C40" s="136"/>
      <c r="D40" s="136"/>
      <c r="E40" s="136"/>
      <c r="F40" s="15"/>
      <c r="G40" s="136"/>
      <c r="H40" s="136"/>
      <c r="I40" s="136"/>
      <c r="J40" s="136"/>
      <c r="K40" s="136"/>
      <c r="L40" s="136"/>
      <c r="M40" s="68"/>
      <c r="N40" s="54"/>
      <c r="S40" s="99"/>
    </row>
    <row r="41" spans="1:20" s="1" customFormat="1" ht="15" customHeight="1" x14ac:dyDescent="0.2">
      <c r="A41" s="53"/>
      <c r="B41" s="136" t="s">
        <v>12</v>
      </c>
      <c r="C41" s="136"/>
      <c r="D41" s="136"/>
      <c r="E41" s="107"/>
      <c r="F41" s="23" t="s">
        <v>13</v>
      </c>
      <c r="G41" s="107"/>
      <c r="H41" s="24" t="s">
        <v>13</v>
      </c>
      <c r="I41" s="107"/>
      <c r="J41" s="31" t="s">
        <v>13</v>
      </c>
      <c r="K41" s="107"/>
      <c r="L41" s="31" t="s">
        <v>13</v>
      </c>
      <c r="M41" s="127">
        <f>E29/40</f>
        <v>1</v>
      </c>
      <c r="N41" s="54"/>
      <c r="S41" s="99"/>
    </row>
    <row r="42" spans="1:20" s="1" customFormat="1" ht="15" customHeight="1" x14ac:dyDescent="0.2">
      <c r="A42" s="53"/>
      <c r="B42" s="154" t="s">
        <v>45</v>
      </c>
      <c r="C42" s="154"/>
      <c r="D42" s="155"/>
      <c r="E42" s="107"/>
      <c r="F42" s="23" t="s">
        <v>13</v>
      </c>
      <c r="G42" s="107"/>
      <c r="H42" s="23" t="s">
        <v>13</v>
      </c>
      <c r="I42" s="107"/>
      <c r="J42" s="31" t="s">
        <v>13</v>
      </c>
      <c r="K42" s="107"/>
      <c r="L42" s="31" t="s">
        <v>13</v>
      </c>
      <c r="M42" s="36"/>
      <c r="N42" s="54"/>
      <c r="S42" s="99" t="s">
        <v>73</v>
      </c>
      <c r="T42" s="1" t="s">
        <v>74</v>
      </c>
    </row>
    <row r="43" spans="1:20" s="1" customFormat="1" ht="15" customHeight="1" x14ac:dyDescent="0.2">
      <c r="A43" s="53"/>
      <c r="B43" s="149" t="s">
        <v>46</v>
      </c>
      <c r="C43" s="149"/>
      <c r="D43" s="150"/>
      <c r="E43" s="107"/>
      <c r="F43" s="23" t="s">
        <v>13</v>
      </c>
      <c r="G43" s="107"/>
      <c r="H43" s="23" t="s">
        <v>13</v>
      </c>
      <c r="I43" s="107"/>
      <c r="J43" s="31" t="s">
        <v>13</v>
      </c>
      <c r="K43" s="107"/>
      <c r="L43" s="31" t="s">
        <v>13</v>
      </c>
      <c r="M43" s="36"/>
      <c r="N43" s="54"/>
      <c r="R43" s="1" t="s">
        <v>47</v>
      </c>
      <c r="S43" s="99">
        <f>E41*E66+G41*G66+I41*I66+K41*K66</f>
        <v>0</v>
      </c>
    </row>
    <row r="44" spans="1:20" s="29" customFormat="1" ht="15" customHeight="1" x14ac:dyDescent="0.2">
      <c r="A44" s="59"/>
      <c r="B44" s="25"/>
      <c r="C44" s="7"/>
      <c r="D44" s="25" t="s">
        <v>14</v>
      </c>
      <c r="E44" s="85">
        <f>SUM(E41:E43)</f>
        <v>0</v>
      </c>
      <c r="F44" s="26" t="s">
        <v>13</v>
      </c>
      <c r="G44" s="85">
        <f>SUM(G41:G43)</f>
        <v>0</v>
      </c>
      <c r="H44" s="27" t="s">
        <v>13</v>
      </c>
      <c r="I44" s="85">
        <f>SUM(I41:I43)</f>
        <v>0</v>
      </c>
      <c r="J44" s="37" t="s">
        <v>13</v>
      </c>
      <c r="K44" s="85">
        <f>SUM(K41:K43)</f>
        <v>0</v>
      </c>
      <c r="L44" s="37" t="s">
        <v>13</v>
      </c>
      <c r="M44" s="70"/>
      <c r="N44" s="60"/>
      <c r="R44" s="1" t="s">
        <v>48</v>
      </c>
      <c r="S44" s="99">
        <f>E70</f>
        <v>0</v>
      </c>
      <c r="T44" s="1"/>
    </row>
    <row r="45" spans="1:20" s="29" customFormat="1" ht="15" customHeight="1" x14ac:dyDescent="0.2">
      <c r="A45" s="59"/>
      <c r="B45" s="25"/>
      <c r="C45" s="7"/>
      <c r="D45" s="25" t="s">
        <v>60</v>
      </c>
      <c r="E45" s="122"/>
      <c r="F45" s="26" t="s">
        <v>13</v>
      </c>
      <c r="G45" s="123"/>
      <c r="H45" s="26" t="s">
        <v>13</v>
      </c>
      <c r="I45" s="123"/>
      <c r="J45" s="26" t="s">
        <v>13</v>
      </c>
      <c r="K45" s="123"/>
      <c r="L45" s="37" t="s">
        <v>13</v>
      </c>
      <c r="M45" s="70"/>
      <c r="N45" s="60"/>
      <c r="R45" s="1"/>
      <c r="S45" s="99"/>
      <c r="T45" s="1"/>
    </row>
    <row r="46" spans="1:20" s="1" customFormat="1" ht="11.25" x14ac:dyDescent="0.2">
      <c r="A46" s="53"/>
      <c r="B46" s="136"/>
      <c r="C46" s="136"/>
      <c r="D46" s="136"/>
      <c r="E46" s="71"/>
      <c r="F46" s="75"/>
      <c r="G46" s="73"/>
      <c r="H46" s="77"/>
      <c r="I46" s="73"/>
      <c r="J46" s="78"/>
      <c r="K46" s="73"/>
      <c r="L46" s="78"/>
      <c r="M46" s="68"/>
      <c r="N46" s="54"/>
      <c r="R46" s="1" t="s">
        <v>49</v>
      </c>
      <c r="S46" s="99">
        <f>S43+S44</f>
        <v>0</v>
      </c>
    </row>
    <row r="47" spans="1:20" s="6" customFormat="1" ht="12" x14ac:dyDescent="0.2">
      <c r="A47" s="44"/>
      <c r="B47" s="11" t="s">
        <v>50</v>
      </c>
      <c r="C47" s="8"/>
      <c r="D47" s="8"/>
      <c r="E47" s="72"/>
      <c r="F47" s="80"/>
      <c r="G47" s="72"/>
      <c r="H47" s="81"/>
      <c r="I47" s="72"/>
      <c r="J47" s="82"/>
      <c r="K47" s="72"/>
      <c r="L47" s="82"/>
      <c r="M47" s="69"/>
      <c r="N47" s="45"/>
      <c r="R47" s="6" t="s">
        <v>71</v>
      </c>
      <c r="S47" s="94">
        <f>62100/40*E29</f>
        <v>62100</v>
      </c>
      <c r="T47" s="99">
        <v>89400</v>
      </c>
    </row>
    <row r="48" spans="1:20" s="1" customFormat="1" ht="4.5" customHeight="1" x14ac:dyDescent="0.2">
      <c r="A48" s="53"/>
      <c r="B48" s="136"/>
      <c r="C48" s="136"/>
      <c r="D48" s="136"/>
      <c r="E48" s="73"/>
      <c r="F48" s="75"/>
      <c r="G48" s="73"/>
      <c r="H48" s="77"/>
      <c r="I48" s="73"/>
      <c r="J48" s="83"/>
      <c r="K48" s="73"/>
      <c r="L48" s="83"/>
      <c r="M48" s="68"/>
      <c r="N48" s="54"/>
      <c r="S48" s="99"/>
    </row>
    <row r="49" spans="1:20" s="1" customFormat="1" ht="15" customHeight="1" x14ac:dyDescent="0.2">
      <c r="A49" s="53"/>
      <c r="B49" s="136" t="s">
        <v>15</v>
      </c>
      <c r="C49" s="136"/>
      <c r="D49" s="136"/>
      <c r="E49" s="88">
        <f>IF(E29=0,0,IF(E41/E29*40&gt;S52,(S52/40*E29+E42+E43)*M49,E45*M49))</f>
        <v>0</v>
      </c>
      <c r="F49" s="23" t="s">
        <v>13</v>
      </c>
      <c r="G49" s="88">
        <f>IF(E29=0,0,IF(G41/E29*40&gt;S52,(S52/40*E29+G42+G43)*M49,G45*M49))</f>
        <v>0</v>
      </c>
      <c r="H49" s="24" t="s">
        <v>13</v>
      </c>
      <c r="I49" s="88">
        <f>IF(E29=0,0,IF(I41/E29*40&gt;S52,(S52/40*E29+I42+I43)*M49,I45*M49))</f>
        <v>0</v>
      </c>
      <c r="J49" s="31" t="s">
        <v>13</v>
      </c>
      <c r="K49" s="88">
        <f>IF(E29=0,0,IF(K41/E29*40&gt;S52,(S52/40*E29+K42+K43)*M49,K45*M49))</f>
        <v>0</v>
      </c>
      <c r="L49" s="31" t="s">
        <v>13</v>
      </c>
      <c r="M49" s="109">
        <v>1.2E-2</v>
      </c>
      <c r="N49" s="54"/>
      <c r="R49" s="1" t="s">
        <v>51</v>
      </c>
      <c r="S49" s="99">
        <f>S46-S47</f>
        <v>-62100</v>
      </c>
    </row>
    <row r="50" spans="1:20" s="1" customFormat="1" ht="15" customHeight="1" x14ac:dyDescent="0.2">
      <c r="A50" s="53"/>
      <c r="B50" s="136" t="s">
        <v>16</v>
      </c>
      <c r="C50" s="136"/>
      <c r="D50" s="136"/>
      <c r="E50" s="88">
        <f>IF(E29=0,0,IF(E41/E29*40&gt;T52,(T52/40*E29+E42+E43)*M50,E45*M50))</f>
        <v>0</v>
      </c>
      <c r="F50" s="23" t="s">
        <v>13</v>
      </c>
      <c r="G50" s="88">
        <f>IF(E29=0,0,IF(G41/E29*40&gt;T52,(T52/40*E29+G42+G43)*M50,G45*M50))</f>
        <v>0</v>
      </c>
      <c r="H50" s="24" t="s">
        <v>13</v>
      </c>
      <c r="I50" s="88">
        <f>IF(E29=0,0,IF(I41/E29*40&gt;T52,(T52/40*E29+I42+I43)*M50,I45*M50))</f>
        <v>0</v>
      </c>
      <c r="J50" s="31" t="s">
        <v>13</v>
      </c>
      <c r="K50" s="88">
        <f>IF(E29=0,0,IF(K41/E29*40&gt;T52,(T52/40*E29+K42+K43)*M50,K45*M50))</f>
        <v>0</v>
      </c>
      <c r="L50" s="31" t="s">
        <v>13</v>
      </c>
      <c r="M50" s="109">
        <v>9.2999999999999999E-2</v>
      </c>
      <c r="N50" s="54"/>
      <c r="R50" s="1" t="s">
        <v>52</v>
      </c>
      <c r="S50" s="99">
        <f>S44-S49</f>
        <v>62100</v>
      </c>
    </row>
    <row r="51" spans="1:20" s="1" customFormat="1" ht="15" customHeight="1" x14ac:dyDescent="0.2">
      <c r="A51" s="53"/>
      <c r="B51" s="136" t="s">
        <v>17</v>
      </c>
      <c r="C51" s="136"/>
      <c r="D51" s="136"/>
      <c r="E51" s="88">
        <f>IF(E29=0,0,IF(E41/E29*40&gt;T52,(T52/40*E29+E42+E43)*M51,E45*M51))</f>
        <v>0</v>
      </c>
      <c r="F51" s="23" t="s">
        <v>13</v>
      </c>
      <c r="G51" s="88">
        <f>IF(E29=0,0,IF(G41/E29*40&gt;T52,(T52/40*E29+G42+G43)*M51,G45*M51))</f>
        <v>0</v>
      </c>
      <c r="H51" s="24" t="s">
        <v>13</v>
      </c>
      <c r="I51" s="88">
        <f>IF(E29=0,0,IF(I41/E29*40&gt;T52,(T52/40*E29+I42+I43)*M51,I45*M51))</f>
        <v>0</v>
      </c>
      <c r="J51" s="31" t="s">
        <v>13</v>
      </c>
      <c r="K51" s="88">
        <f>IF(E29=0,0,IF(K41/E29*40&gt;T52,(T52/40*E29+K42+K43)*M51,K45*M51))</f>
        <v>0</v>
      </c>
      <c r="L51" s="31" t="s">
        <v>13</v>
      </c>
      <c r="M51" s="109">
        <v>1.2999999999999999E-2</v>
      </c>
      <c r="N51" s="54"/>
      <c r="R51" s="1" t="s">
        <v>53</v>
      </c>
      <c r="S51" s="110">
        <f>M71-M49-M52-M53</f>
        <v>0.106</v>
      </c>
    </row>
    <row r="52" spans="1:20" s="1" customFormat="1" ht="15" customHeight="1" x14ac:dyDescent="0.2">
      <c r="A52" s="53"/>
      <c r="B52" s="136" t="s">
        <v>18</v>
      </c>
      <c r="C52" s="136"/>
      <c r="D52" s="136"/>
      <c r="E52" s="88">
        <f>IF(E29=0,0,IF(E41/E29*40&gt;S52,(S52/40*E29+E42+E43)*M52,E45*M52))</f>
        <v>0</v>
      </c>
      <c r="F52" s="23" t="s">
        <v>13</v>
      </c>
      <c r="G52" s="88">
        <f>IF(E29=0,0,IF(G41/E29*40&gt;S52,(S52/40*E29+G42+G43)*M52,G45*M52))</f>
        <v>0</v>
      </c>
      <c r="H52" s="24" t="s">
        <v>13</v>
      </c>
      <c r="I52" s="88">
        <f>IF(E29=0,0,IF(I41/E29*40&gt;S52,(S52/40*E29+I42+I43)*M52,I45*M52))</f>
        <v>0</v>
      </c>
      <c r="J52" s="31" t="s">
        <v>13</v>
      </c>
      <c r="K52" s="88">
        <f>IF(E29=0,0,IF(K41/E29*40&gt;S52,(S52/40*E29+K42+K43)*M52,K45*M52))</f>
        <v>0</v>
      </c>
      <c r="L52" s="31" t="s">
        <v>13</v>
      </c>
      <c r="M52" s="109">
        <v>7.2999999999999995E-2</v>
      </c>
      <c r="N52" s="54"/>
      <c r="R52" s="1" t="s">
        <v>72</v>
      </c>
      <c r="S52" s="99">
        <v>5175</v>
      </c>
      <c r="T52" s="99">
        <v>7450</v>
      </c>
    </row>
    <row r="53" spans="1:20" s="1" customFormat="1" ht="15" customHeight="1" x14ac:dyDescent="0.2">
      <c r="A53" s="53"/>
      <c r="B53" s="68" t="s">
        <v>70</v>
      </c>
      <c r="C53" s="136"/>
      <c r="D53" s="136"/>
      <c r="E53" s="88">
        <f>IF(E29=0,0,IF(E41/E29*40&gt;S52,(S52/40*E29+E42+E43)*M53,E45*M53))</f>
        <v>0</v>
      </c>
      <c r="F53" s="23" t="s">
        <v>13</v>
      </c>
      <c r="G53" s="88">
        <f>IF(E29=0,0,IF(G41/E29*40&gt;S52,(S52/40*E29+G42+G43)*M53,G45*M53))</f>
        <v>0</v>
      </c>
      <c r="H53" s="24" t="s">
        <v>13</v>
      </c>
      <c r="I53" s="88">
        <f>IF(E29=0,0,IF(I41/E29*40&gt;S52,(S52/40*E29+I42+I43)*M53,I45*M53))</f>
        <v>0</v>
      </c>
      <c r="J53" s="31" t="s">
        <v>13</v>
      </c>
      <c r="K53" s="88">
        <f>IF(E29=0,0,IF(K41/E29*40&gt;S52,(S52/40*E29+K42+K43)*M53,K45*M53))</f>
        <v>0</v>
      </c>
      <c r="L53" s="31" t="s">
        <v>13</v>
      </c>
      <c r="M53" s="109"/>
      <c r="N53" s="54"/>
      <c r="S53" s="99"/>
    </row>
    <row r="54" spans="1:20" s="1" customFormat="1" ht="15" customHeight="1" x14ac:dyDescent="0.2">
      <c r="A54" s="53"/>
      <c r="B54" s="7"/>
      <c r="C54" s="7"/>
      <c r="D54" s="25" t="s">
        <v>14</v>
      </c>
      <c r="E54" s="86">
        <f>SUM(E49:E53)</f>
        <v>0</v>
      </c>
      <c r="F54" s="23" t="s">
        <v>13</v>
      </c>
      <c r="G54" s="86">
        <f>SUM(G49:G53)</f>
        <v>0</v>
      </c>
      <c r="H54" s="24" t="s">
        <v>13</v>
      </c>
      <c r="I54" s="86">
        <f>SUM(I49:I53)</f>
        <v>0</v>
      </c>
      <c r="J54" s="31" t="s">
        <v>13</v>
      </c>
      <c r="K54" s="86">
        <f>SUM(K49:K53)</f>
        <v>0</v>
      </c>
      <c r="L54" s="31" t="s">
        <v>13</v>
      </c>
      <c r="M54" s="68"/>
      <c r="N54" s="54"/>
      <c r="S54" s="99"/>
    </row>
    <row r="55" spans="1:20" s="1" customFormat="1" ht="15" customHeight="1" x14ac:dyDescent="0.2">
      <c r="A55" s="53"/>
      <c r="B55" s="11" t="s">
        <v>54</v>
      </c>
      <c r="C55" s="7"/>
      <c r="D55" s="25"/>
      <c r="E55" s="74"/>
      <c r="F55" s="111"/>
      <c r="G55" s="74"/>
      <c r="H55" s="112"/>
      <c r="I55" s="74"/>
      <c r="J55" s="113"/>
      <c r="K55" s="74"/>
      <c r="L55" s="113"/>
      <c r="M55" s="68"/>
      <c r="N55" s="54"/>
      <c r="S55" s="99"/>
    </row>
    <row r="56" spans="1:20" s="1" customFormat="1" ht="15" customHeight="1" x14ac:dyDescent="0.2">
      <c r="A56" s="53"/>
      <c r="B56" s="136" t="s">
        <v>55</v>
      </c>
      <c r="C56" s="136"/>
      <c r="D56" s="136"/>
      <c r="E56" s="88">
        <f>(E44-E43)*M56</f>
        <v>0</v>
      </c>
      <c r="F56" s="23" t="s">
        <v>13</v>
      </c>
      <c r="G56" s="88">
        <f>(G44-G43)*M56</f>
        <v>0</v>
      </c>
      <c r="H56" s="24" t="s">
        <v>13</v>
      </c>
      <c r="I56" s="88">
        <f>(I44-I43)*M56</f>
        <v>0</v>
      </c>
      <c r="J56" s="31" t="s">
        <v>13</v>
      </c>
      <c r="K56" s="88">
        <f>(K44-K43)*M56</f>
        <v>0</v>
      </c>
      <c r="L56" s="31" t="s">
        <v>13</v>
      </c>
      <c r="M56" s="109"/>
      <c r="N56" s="54"/>
      <c r="S56" s="99"/>
    </row>
    <row r="57" spans="1:20" s="1" customFormat="1" ht="15" customHeight="1" x14ac:dyDescent="0.2">
      <c r="A57" s="53"/>
      <c r="B57" s="149"/>
      <c r="C57" s="149"/>
      <c r="D57" s="150"/>
      <c r="E57" s="88">
        <f>$E$45*M57</f>
        <v>0</v>
      </c>
      <c r="F57" s="23" t="s">
        <v>13</v>
      </c>
      <c r="G57" s="88">
        <f>$G$45*M57</f>
        <v>0</v>
      </c>
      <c r="H57" s="24" t="s">
        <v>13</v>
      </c>
      <c r="I57" s="88">
        <f>$I$45*M57</f>
        <v>0</v>
      </c>
      <c r="J57" s="31" t="s">
        <v>13</v>
      </c>
      <c r="K57" s="88">
        <f>$K$45*M57</f>
        <v>0</v>
      </c>
      <c r="L57" s="31" t="s">
        <v>13</v>
      </c>
      <c r="M57" s="109"/>
      <c r="N57" s="54"/>
      <c r="S57" s="99"/>
    </row>
    <row r="58" spans="1:20" s="1" customFormat="1" ht="15" customHeight="1" x14ac:dyDescent="0.2">
      <c r="A58" s="53"/>
      <c r="B58" s="7"/>
      <c r="C58" s="7"/>
      <c r="D58" s="25" t="s">
        <v>14</v>
      </c>
      <c r="E58" s="86">
        <f>SUM(E56:E57)</f>
        <v>0</v>
      </c>
      <c r="F58" s="23" t="s">
        <v>13</v>
      </c>
      <c r="G58" s="86">
        <f>SUM(G56:G57)</f>
        <v>0</v>
      </c>
      <c r="H58" s="24" t="s">
        <v>13</v>
      </c>
      <c r="I58" s="86">
        <f>SUM(I56:I57)</f>
        <v>0</v>
      </c>
      <c r="J58" s="31" t="s">
        <v>13</v>
      </c>
      <c r="K58" s="86">
        <f>SUM(K56:K57)</f>
        <v>0</v>
      </c>
      <c r="L58" s="31" t="s">
        <v>13</v>
      </c>
      <c r="M58" s="68"/>
      <c r="N58" s="54"/>
      <c r="S58" s="99"/>
    </row>
    <row r="59" spans="1:20" s="1" customFormat="1" ht="15" customHeight="1" x14ac:dyDescent="0.2">
      <c r="A59" s="53"/>
      <c r="B59" s="11" t="s">
        <v>56</v>
      </c>
      <c r="C59" s="7"/>
      <c r="D59" s="25"/>
      <c r="E59" s="74"/>
      <c r="F59" s="111"/>
      <c r="G59" s="74"/>
      <c r="H59" s="112"/>
      <c r="I59" s="74"/>
      <c r="J59" s="113"/>
      <c r="K59" s="74"/>
      <c r="L59" s="113"/>
      <c r="M59" s="68"/>
      <c r="N59" s="54"/>
      <c r="S59" s="99"/>
    </row>
    <row r="60" spans="1:20" s="1" customFormat="1" ht="15" customHeight="1" x14ac:dyDescent="0.2">
      <c r="A60" s="53"/>
      <c r="B60" s="114" t="s">
        <v>25</v>
      </c>
      <c r="C60" s="136"/>
      <c r="D60" s="136"/>
      <c r="E60" s="88">
        <f>$E$45*M60</f>
        <v>0</v>
      </c>
      <c r="F60" s="23" t="s">
        <v>13</v>
      </c>
      <c r="G60" s="88">
        <f>$G$45*M60</f>
        <v>0</v>
      </c>
      <c r="H60" s="24" t="s">
        <v>13</v>
      </c>
      <c r="I60" s="88">
        <f>$I$45*M60</f>
        <v>0</v>
      </c>
      <c r="J60" s="31" t="s">
        <v>13</v>
      </c>
      <c r="K60" s="88">
        <f>$K$45*M60</f>
        <v>0</v>
      </c>
      <c r="L60" s="31" t="s">
        <v>13</v>
      </c>
      <c r="M60" s="109"/>
      <c r="N60" s="54"/>
      <c r="S60" s="99"/>
    </row>
    <row r="61" spans="1:20" s="1" customFormat="1" ht="15" customHeight="1" x14ac:dyDescent="0.2">
      <c r="A61" s="53"/>
      <c r="B61" s="136" t="s">
        <v>26</v>
      </c>
      <c r="C61" s="136"/>
      <c r="D61" s="136"/>
      <c r="E61" s="88">
        <f>$E$45*M61</f>
        <v>0</v>
      </c>
      <c r="F61" s="23" t="s">
        <v>13</v>
      </c>
      <c r="G61" s="88">
        <f>$G$45*M61</f>
        <v>0</v>
      </c>
      <c r="H61" s="24" t="s">
        <v>13</v>
      </c>
      <c r="I61" s="88">
        <f>$I$45*M61</f>
        <v>0</v>
      </c>
      <c r="J61" s="31" t="s">
        <v>13</v>
      </c>
      <c r="K61" s="88">
        <f>$K$45*M61</f>
        <v>0</v>
      </c>
      <c r="L61" s="31" t="s">
        <v>13</v>
      </c>
      <c r="M61" s="109"/>
      <c r="N61" s="54"/>
      <c r="S61" s="99"/>
    </row>
    <row r="62" spans="1:20" s="1" customFormat="1" ht="15" customHeight="1" x14ac:dyDescent="0.2">
      <c r="A62" s="53"/>
      <c r="B62" s="136" t="s">
        <v>43</v>
      </c>
      <c r="C62" s="136"/>
      <c r="D62" s="136"/>
      <c r="E62" s="88">
        <f>$E$45*M62</f>
        <v>0</v>
      </c>
      <c r="F62" s="23" t="s">
        <v>13</v>
      </c>
      <c r="G62" s="88">
        <f>$G$45*M62</f>
        <v>0</v>
      </c>
      <c r="H62" s="24" t="s">
        <v>13</v>
      </c>
      <c r="I62" s="88">
        <f>$I$45*M62</f>
        <v>0</v>
      </c>
      <c r="J62" s="31" t="s">
        <v>13</v>
      </c>
      <c r="K62" s="88">
        <f>$K$45*M62</f>
        <v>0</v>
      </c>
      <c r="L62" s="31" t="s">
        <v>13</v>
      </c>
      <c r="M62" s="109">
        <v>5.9999999999999995E-4</v>
      </c>
      <c r="N62" s="54"/>
      <c r="S62" s="99"/>
    </row>
    <row r="63" spans="1:20" s="1" customFormat="1" ht="15" customHeight="1" x14ac:dyDescent="0.2">
      <c r="A63" s="53"/>
      <c r="B63" s="7"/>
      <c r="C63" s="7"/>
      <c r="D63" s="25" t="s">
        <v>14</v>
      </c>
      <c r="E63" s="86">
        <f>SUM(E60:E62)</f>
        <v>0</v>
      </c>
      <c r="F63" s="23"/>
      <c r="G63" s="86">
        <f>SUM(G60:G62)</f>
        <v>0</v>
      </c>
      <c r="H63" s="24"/>
      <c r="I63" s="86">
        <f>SUM(I60:I62)</f>
        <v>0</v>
      </c>
      <c r="J63" s="115"/>
      <c r="K63" s="86">
        <f>SUM(K60:K62)</f>
        <v>0</v>
      </c>
      <c r="L63" s="115"/>
      <c r="M63" s="68"/>
      <c r="N63" s="54"/>
      <c r="S63" s="99"/>
    </row>
    <row r="64" spans="1:20" s="29" customFormat="1" ht="15" customHeight="1" x14ac:dyDescent="0.2">
      <c r="A64" s="59"/>
      <c r="B64" s="7" t="s">
        <v>19</v>
      </c>
      <c r="C64" s="7"/>
      <c r="D64" s="7"/>
      <c r="E64" s="85">
        <f>E44+E54+E58+E63</f>
        <v>0</v>
      </c>
      <c r="F64" s="26" t="s">
        <v>13</v>
      </c>
      <c r="G64" s="85">
        <f>G44+G54+G58+G63</f>
        <v>0</v>
      </c>
      <c r="H64" s="27" t="s">
        <v>13</v>
      </c>
      <c r="I64" s="85">
        <f>I44+I54+I58+I63</f>
        <v>0</v>
      </c>
      <c r="J64" s="28" t="s">
        <v>13</v>
      </c>
      <c r="K64" s="85">
        <f>K44+K54+K58+K63</f>
        <v>0</v>
      </c>
      <c r="L64" s="28" t="s">
        <v>13</v>
      </c>
      <c r="M64" s="7"/>
      <c r="N64" s="60"/>
      <c r="S64" s="116"/>
    </row>
    <row r="65" spans="1:19" s="1" customFormat="1" ht="15" customHeight="1" x14ac:dyDescent="0.2">
      <c r="A65" s="53"/>
      <c r="B65" s="11" t="s">
        <v>36</v>
      </c>
      <c r="C65" s="136"/>
      <c r="D65" s="136"/>
      <c r="E65" s="74"/>
      <c r="F65" s="75"/>
      <c r="G65" s="76"/>
      <c r="H65" s="77"/>
      <c r="I65" s="76"/>
      <c r="J65" s="78"/>
      <c r="K65" s="76"/>
      <c r="L65" s="78"/>
      <c r="M65" s="136"/>
      <c r="N65" s="54"/>
      <c r="S65" s="99"/>
    </row>
    <row r="66" spans="1:19" s="1" customFormat="1" ht="15" customHeight="1" x14ac:dyDescent="0.2">
      <c r="A66" s="53"/>
      <c r="B66" s="136" t="s">
        <v>20</v>
      </c>
      <c r="C66" s="136"/>
      <c r="D66" s="136"/>
      <c r="E66" s="117">
        <v>12</v>
      </c>
      <c r="F66" s="75"/>
      <c r="G66" s="117">
        <v>0</v>
      </c>
      <c r="H66" s="77"/>
      <c r="I66" s="117">
        <v>0</v>
      </c>
      <c r="J66" s="79"/>
      <c r="K66" s="117">
        <v>0</v>
      </c>
      <c r="L66" s="79"/>
      <c r="M66" s="136"/>
      <c r="N66" s="54"/>
      <c r="S66" s="99"/>
    </row>
    <row r="67" spans="1:19" s="1" customFormat="1" ht="15" customHeight="1" x14ac:dyDescent="0.2">
      <c r="A67" s="53"/>
      <c r="B67" s="136" t="s">
        <v>21</v>
      </c>
      <c r="C67" s="136"/>
      <c r="D67" s="136"/>
      <c r="E67" s="85">
        <f>E64*E66</f>
        <v>0</v>
      </c>
      <c r="F67" s="37" t="s">
        <v>13</v>
      </c>
      <c r="G67" s="85">
        <f>G64*G66</f>
        <v>0</v>
      </c>
      <c r="H67" s="37" t="s">
        <v>13</v>
      </c>
      <c r="I67" s="85">
        <f>I64*I66</f>
        <v>0</v>
      </c>
      <c r="J67" s="37" t="s">
        <v>13</v>
      </c>
      <c r="K67" s="85">
        <f>K64*K66</f>
        <v>0</v>
      </c>
      <c r="L67" s="37" t="s">
        <v>13</v>
      </c>
      <c r="M67" s="136"/>
      <c r="N67" s="54"/>
      <c r="S67" s="99"/>
    </row>
    <row r="68" spans="1:19" s="1" customFormat="1" ht="5.25" customHeight="1" x14ac:dyDescent="0.2">
      <c r="A68" s="53"/>
      <c r="B68" s="136"/>
      <c r="C68" s="136"/>
      <c r="D68" s="136"/>
      <c r="E68" s="30"/>
      <c r="F68" s="15"/>
      <c r="G68" s="136"/>
      <c r="H68" s="136"/>
      <c r="I68" s="136"/>
      <c r="J68" s="136"/>
      <c r="K68" s="136"/>
      <c r="L68" s="136"/>
      <c r="M68" s="136"/>
      <c r="N68" s="54"/>
      <c r="S68" s="99"/>
    </row>
    <row r="69" spans="1:19" s="29" customFormat="1" ht="12.75" customHeight="1" x14ac:dyDescent="0.2">
      <c r="A69" s="59"/>
      <c r="B69" s="7" t="s">
        <v>22</v>
      </c>
      <c r="C69" s="7"/>
      <c r="D69" s="7"/>
      <c r="E69" s="85">
        <f>E67+G67+I67+K67</f>
        <v>0</v>
      </c>
      <c r="F69" s="31" t="s">
        <v>13</v>
      </c>
      <c r="G69" s="7"/>
      <c r="H69" s="7"/>
      <c r="I69" s="7"/>
      <c r="J69" s="7"/>
      <c r="K69" s="7"/>
      <c r="L69" s="7"/>
      <c r="M69" s="37" t="s">
        <v>28</v>
      </c>
      <c r="N69" s="60"/>
      <c r="S69" s="116"/>
    </row>
    <row r="70" spans="1:19" s="29" customFormat="1" ht="12.75" customHeight="1" x14ac:dyDescent="0.2">
      <c r="A70" s="59"/>
      <c r="B70" s="156" t="s">
        <v>57</v>
      </c>
      <c r="C70" s="156"/>
      <c r="D70" s="157"/>
      <c r="E70" s="107"/>
      <c r="F70" s="31" t="s">
        <v>13</v>
      </c>
      <c r="G70" s="7"/>
      <c r="H70" s="7"/>
      <c r="I70" s="7"/>
      <c r="J70" s="7"/>
      <c r="K70" s="7"/>
      <c r="L70" s="7"/>
      <c r="M70" s="109"/>
      <c r="N70" s="60"/>
      <c r="S70" s="116"/>
    </row>
    <row r="71" spans="1:19" s="29" customFormat="1" ht="12.75" customHeight="1" x14ac:dyDescent="0.2">
      <c r="A71" s="59"/>
      <c r="B71" s="156" t="s">
        <v>42</v>
      </c>
      <c r="C71" s="156"/>
      <c r="D71" s="157"/>
      <c r="E71" s="86">
        <f>IF(S43&gt;S47,S44*S51,IF(S43+S44&gt;S47,S50*M71+S49*S51,S44*M71))</f>
        <v>0</v>
      </c>
      <c r="F71" s="31" t="s">
        <v>13</v>
      </c>
      <c r="G71" s="7"/>
      <c r="H71" s="7"/>
      <c r="I71" s="7"/>
      <c r="J71" s="7"/>
      <c r="K71" s="7"/>
      <c r="L71" s="7"/>
      <c r="M71" s="119">
        <f>SUM(M49:M53)</f>
        <v>0.191</v>
      </c>
      <c r="N71" s="60"/>
      <c r="S71" s="116"/>
    </row>
    <row r="72" spans="1:19" s="1" customFormat="1" ht="12.75" customHeight="1" x14ac:dyDescent="0.2">
      <c r="A72" s="53"/>
      <c r="B72" s="156" t="s">
        <v>58</v>
      </c>
      <c r="C72" s="156"/>
      <c r="D72" s="157"/>
      <c r="E72" s="120">
        <f>$E$70*M72</f>
        <v>0</v>
      </c>
      <c r="F72" s="31" t="s">
        <v>13</v>
      </c>
      <c r="G72" s="121"/>
      <c r="H72" s="136"/>
      <c r="I72" s="136"/>
      <c r="J72" s="136"/>
      <c r="K72" s="136"/>
      <c r="L72" s="136"/>
      <c r="M72" s="119">
        <f>SUM(M56:M57)</f>
        <v>0</v>
      </c>
      <c r="N72" s="54"/>
      <c r="S72" s="99"/>
    </row>
    <row r="73" spans="1:19" s="1" customFormat="1" ht="12.75" customHeight="1" x14ac:dyDescent="0.2">
      <c r="A73" s="53"/>
      <c r="B73" s="156" t="s">
        <v>59</v>
      </c>
      <c r="C73" s="156"/>
      <c r="D73" s="157"/>
      <c r="E73" s="120">
        <f>$E$70*M73</f>
        <v>0</v>
      </c>
      <c r="F73" s="31" t="s">
        <v>13</v>
      </c>
      <c r="G73" s="136"/>
      <c r="H73" s="136"/>
      <c r="I73" s="136"/>
      <c r="J73" s="136"/>
      <c r="K73" s="136"/>
      <c r="L73" s="136"/>
      <c r="M73" s="119">
        <f>M60+M62</f>
        <v>5.9999999999999995E-4</v>
      </c>
      <c r="N73" s="54"/>
      <c r="S73" s="99"/>
    </row>
    <row r="74" spans="1:19" s="1" customFormat="1" ht="12.75" hidden="1" customHeight="1" x14ac:dyDescent="0.2">
      <c r="A74" s="53"/>
      <c r="B74" s="156"/>
      <c r="C74" s="156"/>
      <c r="D74" s="157"/>
      <c r="E74" s="107">
        <f>$E$70*M74</f>
        <v>0</v>
      </c>
      <c r="F74" s="31" t="s">
        <v>13</v>
      </c>
      <c r="G74" s="136"/>
      <c r="H74" s="136"/>
      <c r="I74" s="136"/>
      <c r="J74" s="136"/>
      <c r="K74" s="136"/>
      <c r="L74" s="136"/>
      <c r="M74" s="108"/>
      <c r="N74" s="54"/>
      <c r="S74" s="99"/>
    </row>
    <row r="75" spans="1:19" s="1" customFormat="1" ht="12.75" hidden="1" customHeight="1" thickBot="1" x14ac:dyDescent="0.2">
      <c r="A75" s="53"/>
      <c r="B75" s="156"/>
      <c r="C75" s="156"/>
      <c r="D75" s="157"/>
      <c r="E75" s="107">
        <f>$E$70*M75</f>
        <v>0</v>
      </c>
      <c r="F75" s="31" t="s">
        <v>13</v>
      </c>
      <c r="G75" s="136"/>
      <c r="H75" s="136"/>
      <c r="I75" s="136"/>
      <c r="J75" s="136"/>
      <c r="K75" s="136"/>
      <c r="L75" s="136"/>
      <c r="M75" s="108"/>
      <c r="N75" s="54"/>
      <c r="S75" s="99"/>
    </row>
    <row r="76" spans="1:19" s="1" customFormat="1" ht="12.75" customHeight="1" x14ac:dyDescent="0.2">
      <c r="A76" s="53"/>
      <c r="B76" s="156" t="s">
        <v>23</v>
      </c>
      <c r="C76" s="156"/>
      <c r="D76" s="157"/>
      <c r="E76" s="120">
        <f>(E45*E66+G45*G66+I45*I66+K45*K66+E70)*H76*J76/1000</f>
        <v>0</v>
      </c>
      <c r="F76" s="31" t="s">
        <v>13</v>
      </c>
      <c r="G76" s="1" t="s">
        <v>62</v>
      </c>
      <c r="H76" s="124"/>
      <c r="I76" s="136" t="s">
        <v>61</v>
      </c>
      <c r="J76" s="124"/>
      <c r="K76" s="136"/>
      <c r="L76" s="136"/>
      <c r="M76" s="118"/>
      <c r="N76" s="54"/>
      <c r="S76" s="99"/>
    </row>
    <row r="77" spans="1:19" s="1" customFormat="1" ht="12.75" customHeight="1" x14ac:dyDescent="0.2">
      <c r="A77" s="53"/>
      <c r="B77" s="154" t="s">
        <v>64</v>
      </c>
      <c r="C77" s="154"/>
      <c r="D77" s="155"/>
      <c r="E77" s="120">
        <f>(E45*E66+G45*G66+I45*I66+K45*K66+E70)*J77/1000</f>
        <v>0</v>
      </c>
      <c r="F77" s="31" t="s">
        <v>13</v>
      </c>
      <c r="G77" s="136"/>
      <c r="H77" s="136"/>
      <c r="I77" s="136" t="s">
        <v>61</v>
      </c>
      <c r="J77" s="124"/>
      <c r="K77" s="136"/>
      <c r="L77" s="136"/>
      <c r="M77" s="118"/>
      <c r="N77" s="58"/>
      <c r="S77" s="99"/>
    </row>
    <row r="78" spans="1:19" s="1" customFormat="1" ht="12.75" customHeight="1" x14ac:dyDescent="0.2">
      <c r="A78" s="53"/>
      <c r="B78" s="149"/>
      <c r="C78" s="149"/>
      <c r="D78" s="150"/>
      <c r="E78" s="129"/>
      <c r="F78" s="31" t="s">
        <v>13</v>
      </c>
      <c r="G78" s="136"/>
      <c r="H78" s="136"/>
      <c r="I78" s="136"/>
      <c r="J78" s="128"/>
      <c r="K78" s="136"/>
      <c r="L78" s="136"/>
      <c r="M78" s="118"/>
      <c r="N78" s="58"/>
      <c r="S78" s="99"/>
    </row>
    <row r="79" spans="1:19" s="136" customFormat="1" ht="5.25" customHeight="1" thickBot="1" x14ac:dyDescent="0.25">
      <c r="A79" s="53"/>
      <c r="E79" s="30"/>
      <c r="F79" s="15"/>
      <c r="N79" s="54"/>
      <c r="S79" s="30"/>
    </row>
    <row r="80" spans="1:19" s="1" customFormat="1" ht="12.75" customHeight="1" thickBot="1" x14ac:dyDescent="0.25">
      <c r="A80" s="53"/>
      <c r="B80" s="10" t="s">
        <v>24</v>
      </c>
      <c r="C80" s="136"/>
      <c r="D80" s="136"/>
      <c r="E80" s="134">
        <f>SUM(E69:E78)</f>
        <v>0</v>
      </c>
      <c r="F80" s="84" t="s">
        <v>13</v>
      </c>
      <c r="G80" s="131" t="s">
        <v>66</v>
      </c>
      <c r="H80" s="131" t="s">
        <v>67</v>
      </c>
      <c r="I80" s="135">
        <f>E44*E66+G44*G66+I44*I66+K44*K66+E70</f>
        <v>0</v>
      </c>
      <c r="J80" s="133" t="s">
        <v>68</v>
      </c>
      <c r="K80" s="135">
        <f>(E54+E58+E63)*E66+(G54+G58+G63)*G66+(I54+I58+I63)*I66+(K54+K58+K63)*K66+E71+E72+E73</f>
        <v>0</v>
      </c>
      <c r="L80" s="132" t="s">
        <v>69</v>
      </c>
      <c r="M80" s="135">
        <f>E76+E77</f>
        <v>0</v>
      </c>
      <c r="N80" s="54"/>
      <c r="S80" s="99"/>
    </row>
    <row r="81" spans="1:19" s="1" customFormat="1" ht="4.5" customHeight="1" thickBot="1" x14ac:dyDescent="0.25">
      <c r="A81" s="61"/>
      <c r="B81" s="50"/>
      <c r="C81" s="50"/>
      <c r="D81" s="50"/>
      <c r="E81" s="50"/>
      <c r="F81" s="62"/>
      <c r="G81" s="50"/>
      <c r="H81" s="50"/>
      <c r="I81" s="50"/>
      <c r="J81" s="50"/>
      <c r="K81" s="50"/>
      <c r="L81" s="50"/>
      <c r="M81" s="50"/>
      <c r="N81" s="63"/>
      <c r="S81" s="99"/>
    </row>
    <row r="82" spans="1:19" s="1" customFormat="1" ht="11.25" x14ac:dyDescent="0.2">
      <c r="F82" s="32"/>
      <c r="S82" s="99"/>
    </row>
    <row r="83" spans="1:19" s="1" customFormat="1" ht="11.25" x14ac:dyDescent="0.2">
      <c r="F83" s="32"/>
      <c r="S83" s="99"/>
    </row>
    <row r="84" spans="1:19" s="1" customFormat="1" ht="11.25" x14ac:dyDescent="0.2">
      <c r="F84" s="32"/>
      <c r="S84" s="99"/>
    </row>
    <row r="85" spans="1:19" s="1" customFormat="1" ht="11.25" x14ac:dyDescent="0.2">
      <c r="F85" s="32"/>
      <c r="S85" s="99"/>
    </row>
    <row r="86" spans="1:19" s="1" customFormat="1" ht="11.25" x14ac:dyDescent="0.2">
      <c r="F86" s="32"/>
      <c r="S86" s="99"/>
    </row>
    <row r="87" spans="1:19" s="1" customFormat="1" ht="11.25" x14ac:dyDescent="0.2">
      <c r="F87" s="32"/>
      <c r="S87" s="99"/>
    </row>
  </sheetData>
  <mergeCells count="23">
    <mergeCell ref="B43:D43"/>
    <mergeCell ref="A3:B3"/>
    <mergeCell ref="C3:F3"/>
    <mergeCell ref="H3:M3"/>
    <mergeCell ref="D5:M5"/>
    <mergeCell ref="D7:M7"/>
    <mergeCell ref="E12:G12"/>
    <mergeCell ref="I12:J12"/>
    <mergeCell ref="I16:J16"/>
    <mergeCell ref="E18:M18"/>
    <mergeCell ref="L23:M23"/>
    <mergeCell ref="M34:M36"/>
    <mergeCell ref="B42:D42"/>
    <mergeCell ref="B75:D75"/>
    <mergeCell ref="B76:D76"/>
    <mergeCell ref="B77:D77"/>
    <mergeCell ref="B78:D78"/>
    <mergeCell ref="B57:D57"/>
    <mergeCell ref="B70:D70"/>
    <mergeCell ref="B71:D71"/>
    <mergeCell ref="B72:D72"/>
    <mergeCell ref="B73:D73"/>
    <mergeCell ref="B74:D74"/>
  </mergeCells>
  <pageMargins left="0.78740157480314965" right="0.59055118110236227" top="0.78740157480314965" bottom="0.78740157480314965" header="0.51181102362204722" footer="0.51181102362204722"/>
  <pageSetup paperSize="9" scale="81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2BC8F-91F7-4396-A8D9-99E435201563}">
  <sheetPr>
    <pageSetUpPr fitToPage="1"/>
  </sheetPr>
  <dimension ref="A1:T87"/>
  <sheetViews>
    <sheetView workbookViewId="0">
      <selection activeCell="C3" sqref="C3:F3"/>
    </sheetView>
  </sheetViews>
  <sheetFormatPr baseColWidth="10" defaultRowHeight="12.75" x14ac:dyDescent="0.2"/>
  <cols>
    <col min="1" max="1" width="2.28515625" customWidth="1"/>
    <col min="2" max="2" width="3.7109375" customWidth="1"/>
    <col min="3" max="3" width="9.140625" customWidth="1"/>
    <col min="4" max="4" width="18.7109375" customWidth="1"/>
    <col min="5" max="5" width="10.7109375" customWidth="1"/>
    <col min="6" max="6" width="4.28515625" style="17" customWidth="1"/>
    <col min="7" max="7" width="10.7109375" customWidth="1"/>
    <col min="8" max="8" width="5.140625" customWidth="1"/>
    <col min="9" max="9" width="10.140625" customWidth="1"/>
    <col min="10" max="10" width="4.85546875" customWidth="1"/>
    <col min="11" max="11" width="10.140625" customWidth="1"/>
    <col min="12" max="12" width="4.85546875" customWidth="1"/>
    <col min="13" max="13" width="10.42578125" customWidth="1"/>
    <col min="14" max="14" width="1.42578125" customWidth="1"/>
    <col min="17" max="17" width="11.42578125" hidden="1" customWidth="1"/>
    <col min="18" max="18" width="18.42578125" hidden="1" customWidth="1"/>
    <col min="19" max="19" width="11.42578125" style="93" hidden="1" customWidth="1"/>
    <col min="20" max="20" width="11.42578125" hidden="1" customWidth="1"/>
    <col min="21" max="21" width="11.42578125" customWidth="1"/>
  </cols>
  <sheetData>
    <row r="1" spans="1:19" x14ac:dyDescent="0.2">
      <c r="A1" s="38"/>
      <c r="B1" s="39" t="s">
        <v>40</v>
      </c>
      <c r="C1" s="39"/>
      <c r="D1" s="39"/>
      <c r="E1" s="40"/>
      <c r="F1" s="40"/>
      <c r="G1" s="40"/>
      <c r="H1" s="40"/>
      <c r="I1" s="40"/>
      <c r="J1" s="40"/>
      <c r="K1" s="40"/>
      <c r="L1" s="40"/>
      <c r="M1" s="40"/>
      <c r="N1" s="41"/>
    </row>
    <row r="2" spans="1:19" x14ac:dyDescent="0.2">
      <c r="A2" s="42"/>
      <c r="B2" s="9" t="s">
        <v>35</v>
      </c>
      <c r="C2" s="9"/>
      <c r="D2" s="9"/>
      <c r="E2" s="4"/>
      <c r="F2" s="4"/>
      <c r="G2" s="4"/>
      <c r="H2" s="4"/>
      <c r="I2" s="4"/>
      <c r="J2" s="4"/>
      <c r="K2" s="4"/>
      <c r="L2" s="4"/>
      <c r="M2" s="4"/>
      <c r="N2" s="43"/>
    </row>
    <row r="3" spans="1:19" s="6" customFormat="1" ht="18" customHeight="1" x14ac:dyDescent="0.2">
      <c r="A3" s="144" t="s">
        <v>0</v>
      </c>
      <c r="B3" s="145"/>
      <c r="C3" s="146"/>
      <c r="D3" s="147"/>
      <c r="E3" s="147"/>
      <c r="F3" s="148"/>
      <c r="G3" s="64" t="s">
        <v>1</v>
      </c>
      <c r="H3" s="146"/>
      <c r="I3" s="147"/>
      <c r="J3" s="147"/>
      <c r="K3" s="147"/>
      <c r="L3" s="147"/>
      <c r="M3" s="148"/>
      <c r="N3" s="45"/>
      <c r="S3" s="94"/>
    </row>
    <row r="4" spans="1:19" s="6" customFormat="1" ht="5.25" customHeight="1" x14ac:dyDescent="0.2">
      <c r="A4" s="137"/>
      <c r="B4" s="138"/>
      <c r="C4" s="8"/>
      <c r="D4" s="8"/>
      <c r="E4" s="64"/>
      <c r="F4" s="138"/>
      <c r="G4" s="138"/>
      <c r="H4" s="64"/>
      <c r="I4" s="64"/>
      <c r="J4" s="87"/>
      <c r="K4" s="64"/>
      <c r="L4" s="87"/>
      <c r="M4" s="87"/>
      <c r="N4" s="45"/>
      <c r="S4" s="94"/>
    </row>
    <row r="5" spans="1:19" s="6" customFormat="1" ht="18" customHeight="1" x14ac:dyDescent="0.2">
      <c r="A5" s="137" t="s">
        <v>38</v>
      </c>
      <c r="B5" s="138"/>
      <c r="C5" s="8"/>
      <c r="D5" s="146"/>
      <c r="E5" s="147"/>
      <c r="F5" s="147"/>
      <c r="G5" s="147"/>
      <c r="H5" s="147"/>
      <c r="I5" s="147"/>
      <c r="J5" s="147"/>
      <c r="K5" s="147"/>
      <c r="L5" s="147"/>
      <c r="M5" s="148"/>
      <c r="N5" s="45"/>
      <c r="S5" s="94"/>
    </row>
    <row r="6" spans="1:19" s="6" customFormat="1" ht="5.25" customHeight="1" x14ac:dyDescent="0.2">
      <c r="A6" s="137"/>
      <c r="B6" s="138"/>
      <c r="C6" s="8"/>
      <c r="D6" s="8"/>
      <c r="E6" s="64"/>
      <c r="F6" s="138"/>
      <c r="G6" s="138"/>
      <c r="H6" s="64"/>
      <c r="I6" s="64"/>
      <c r="J6" s="87"/>
      <c r="K6" s="64"/>
      <c r="L6" s="87"/>
      <c r="M6" s="87"/>
      <c r="N6" s="45"/>
      <c r="S6" s="94"/>
    </row>
    <row r="7" spans="1:19" s="6" customFormat="1" ht="18" customHeight="1" x14ac:dyDescent="0.2">
      <c r="A7" s="137" t="s">
        <v>39</v>
      </c>
      <c r="B7" s="138"/>
      <c r="C7" s="8"/>
      <c r="D7" s="146"/>
      <c r="E7" s="147"/>
      <c r="F7" s="147"/>
      <c r="G7" s="147"/>
      <c r="H7" s="147"/>
      <c r="I7" s="147"/>
      <c r="J7" s="147"/>
      <c r="K7" s="147"/>
      <c r="L7" s="147"/>
      <c r="M7" s="148"/>
      <c r="N7" s="45"/>
      <c r="S7" s="94"/>
    </row>
    <row r="8" spans="1:19" s="6" customFormat="1" ht="5.25" customHeight="1" thickBot="1" x14ac:dyDescent="0.25">
      <c r="A8" s="65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7"/>
      <c r="S8" s="94"/>
    </row>
    <row r="9" spans="1:19" ht="13.5" thickBot="1" x14ac:dyDescent="0.25"/>
    <row r="10" spans="1:19" s="3" customFormat="1" x14ac:dyDescent="0.2">
      <c r="A10" s="38"/>
      <c r="B10" s="51" t="s">
        <v>29</v>
      </c>
      <c r="C10" s="39"/>
      <c r="D10" s="40"/>
      <c r="E10" s="40"/>
      <c r="F10" s="52"/>
      <c r="G10" s="40"/>
      <c r="H10" s="40"/>
      <c r="I10" s="40"/>
      <c r="J10" s="40"/>
      <c r="K10" s="40"/>
      <c r="L10" s="40"/>
      <c r="M10" s="40"/>
      <c r="N10" s="41"/>
      <c r="S10" s="95"/>
    </row>
    <row r="11" spans="1:19" x14ac:dyDescent="0.2">
      <c r="A11" s="42"/>
      <c r="B11" s="13" t="s">
        <v>44</v>
      </c>
      <c r="C11" s="9"/>
      <c r="D11" s="4"/>
      <c r="E11" s="4"/>
      <c r="F11" s="14"/>
      <c r="G11" s="4"/>
      <c r="H11" s="4"/>
      <c r="I11" s="35"/>
      <c r="J11" s="34"/>
      <c r="K11" s="35"/>
      <c r="L11" s="34"/>
      <c r="M11" s="34"/>
      <c r="N11" s="43"/>
    </row>
    <row r="12" spans="1:19" s="1" customFormat="1" ht="13.5" customHeight="1" x14ac:dyDescent="0.2">
      <c r="A12" s="53"/>
      <c r="B12" s="136"/>
      <c r="C12" s="136"/>
      <c r="D12" s="136"/>
      <c r="E12" s="141" t="s">
        <v>10</v>
      </c>
      <c r="F12" s="141"/>
      <c r="G12" s="141"/>
      <c r="H12" s="136"/>
      <c r="I12" s="142"/>
      <c r="J12" s="142"/>
      <c r="K12" s="96"/>
      <c r="L12" s="97"/>
      <c r="M12" s="97"/>
      <c r="N12" s="98"/>
      <c r="S12" s="99"/>
    </row>
    <row r="13" spans="1:19" ht="3.75" customHeight="1" x14ac:dyDescent="0.2">
      <c r="A13" s="48"/>
      <c r="B13" s="5"/>
      <c r="C13" s="5"/>
      <c r="D13" s="5"/>
      <c r="E13" s="5"/>
      <c r="F13" s="16"/>
      <c r="G13" s="5"/>
      <c r="H13" s="5"/>
      <c r="I13" s="5"/>
      <c r="J13" s="5"/>
      <c r="K13" s="5"/>
      <c r="L13" s="5"/>
      <c r="M13" s="5"/>
      <c r="N13" s="49"/>
    </row>
    <row r="14" spans="1:19" ht="3.75" customHeight="1" x14ac:dyDescent="0.2">
      <c r="A14" s="46"/>
      <c r="B14" s="3"/>
      <c r="C14" s="3"/>
      <c r="D14" s="3"/>
      <c r="E14" s="3"/>
      <c r="F14" s="12"/>
      <c r="G14" s="3"/>
      <c r="H14" s="3"/>
      <c r="I14" s="3"/>
      <c r="J14" s="3"/>
      <c r="K14" s="3"/>
      <c r="L14" s="3"/>
      <c r="M14" s="3"/>
      <c r="N14" s="47"/>
    </row>
    <row r="15" spans="1:19" x14ac:dyDescent="0.2">
      <c r="A15" s="46"/>
      <c r="B15" s="10" t="s">
        <v>30</v>
      </c>
      <c r="C15" s="3"/>
      <c r="D15" s="3"/>
      <c r="E15" s="3"/>
      <c r="F15" s="12"/>
      <c r="G15" s="3"/>
      <c r="H15" s="3"/>
      <c r="I15" s="3"/>
      <c r="J15" s="3"/>
      <c r="K15" s="3"/>
      <c r="L15" s="3"/>
      <c r="M15" s="3"/>
      <c r="N15" s="47"/>
    </row>
    <row r="16" spans="1:19" ht="15" customHeight="1" x14ac:dyDescent="0.2">
      <c r="A16" s="46"/>
      <c r="B16" s="136" t="s">
        <v>2</v>
      </c>
      <c r="C16" s="3"/>
      <c r="D16" s="3"/>
      <c r="E16" s="3"/>
      <c r="F16" s="12"/>
      <c r="G16" s="3"/>
      <c r="H16" s="136"/>
      <c r="I16" s="142"/>
      <c r="J16" s="142"/>
      <c r="K16" s="96"/>
      <c r="L16" s="97"/>
      <c r="M16" s="97"/>
      <c r="N16" s="100"/>
    </row>
    <row r="17" spans="1:19" s="1" customFormat="1" ht="6" customHeight="1" x14ac:dyDescent="0.2">
      <c r="A17" s="53"/>
      <c r="B17" s="136"/>
      <c r="C17" s="136"/>
      <c r="D17" s="136"/>
      <c r="E17" s="136"/>
      <c r="F17" s="15"/>
      <c r="G17" s="136"/>
      <c r="H17" s="136"/>
      <c r="I17" s="136"/>
      <c r="J17" s="136"/>
      <c r="K17" s="136"/>
      <c r="L17" s="136"/>
      <c r="M17" s="136"/>
      <c r="N17" s="54"/>
      <c r="S17" s="99"/>
    </row>
    <row r="18" spans="1:19" ht="15" customHeight="1" x14ac:dyDescent="0.2">
      <c r="A18" s="46"/>
      <c r="B18" s="136" t="s">
        <v>3</v>
      </c>
      <c r="C18" s="3"/>
      <c r="D18" s="3"/>
      <c r="E18" s="143"/>
      <c r="F18" s="143"/>
      <c r="G18" s="143"/>
      <c r="H18" s="143"/>
      <c r="I18" s="143"/>
      <c r="J18" s="143"/>
      <c r="K18" s="143"/>
      <c r="L18" s="143"/>
      <c r="M18" s="143"/>
      <c r="N18" s="47"/>
    </row>
    <row r="19" spans="1:19" ht="3.75" customHeight="1" x14ac:dyDescent="0.2">
      <c r="A19" s="48"/>
      <c r="B19" s="5"/>
      <c r="C19" s="5"/>
      <c r="D19" s="5"/>
      <c r="E19" s="5"/>
      <c r="F19" s="16"/>
      <c r="G19" s="5"/>
      <c r="H19" s="5"/>
      <c r="I19" s="5"/>
      <c r="J19" s="5"/>
      <c r="K19" s="5"/>
      <c r="L19" s="5"/>
      <c r="M19" s="5"/>
      <c r="N19" s="49"/>
    </row>
    <row r="20" spans="1:19" x14ac:dyDescent="0.2">
      <c r="A20" s="46"/>
      <c r="B20" s="10" t="s">
        <v>31</v>
      </c>
      <c r="C20" s="3"/>
      <c r="D20" s="3"/>
      <c r="E20" s="3"/>
      <c r="F20" s="12"/>
      <c r="G20" s="3"/>
      <c r="H20" s="3"/>
      <c r="I20" s="3"/>
      <c r="J20" s="3"/>
      <c r="K20" s="3"/>
      <c r="L20" s="3"/>
      <c r="M20" s="3"/>
      <c r="N20" s="47"/>
    </row>
    <row r="21" spans="1:19" s="6" customFormat="1" ht="15" customHeight="1" x14ac:dyDescent="0.2">
      <c r="A21" s="55"/>
      <c r="B21" s="13" t="s">
        <v>32</v>
      </c>
      <c r="C21" s="18"/>
      <c r="D21" s="18"/>
      <c r="E21" s="18"/>
      <c r="F21" s="19"/>
      <c r="G21" s="18"/>
      <c r="H21" s="18"/>
      <c r="I21" s="18"/>
      <c r="J21" s="18"/>
      <c r="K21" s="18"/>
      <c r="L21" s="18"/>
      <c r="M21" s="18"/>
      <c r="N21" s="56"/>
      <c r="S21" s="94"/>
    </row>
    <row r="22" spans="1:19" s="6" customFormat="1" ht="4.5" customHeight="1" x14ac:dyDescent="0.2">
      <c r="A22" s="44"/>
      <c r="B22" s="11"/>
      <c r="C22" s="8"/>
      <c r="D22" s="8"/>
      <c r="E22" s="8"/>
      <c r="F22" s="20"/>
      <c r="G22" s="8"/>
      <c r="H22" s="8"/>
      <c r="I22" s="8"/>
      <c r="J22" s="8"/>
      <c r="K22" s="8"/>
      <c r="L22" s="8"/>
      <c r="M22" s="8"/>
      <c r="N22" s="45"/>
      <c r="S22" s="94"/>
    </row>
    <row r="23" spans="1:19" s="1" customFormat="1" ht="15" customHeight="1" x14ac:dyDescent="0.2">
      <c r="A23" s="53"/>
      <c r="B23" s="101"/>
      <c r="C23" s="136" t="s">
        <v>4</v>
      </c>
      <c r="D23" s="136"/>
      <c r="E23" s="102"/>
      <c r="F23" s="15"/>
      <c r="G23" s="136" t="s">
        <v>37</v>
      </c>
      <c r="H23" s="136"/>
      <c r="I23" s="136"/>
      <c r="J23" s="136"/>
      <c r="K23" s="25" t="s">
        <v>63</v>
      </c>
      <c r="L23" s="139"/>
      <c r="M23" s="140"/>
      <c r="N23" s="54"/>
      <c r="S23" s="99"/>
    </row>
    <row r="24" spans="1:19" ht="4.5" customHeight="1" x14ac:dyDescent="0.2">
      <c r="A24" s="46"/>
      <c r="B24" s="3"/>
      <c r="C24" s="3"/>
      <c r="D24" s="3"/>
      <c r="E24" s="3"/>
      <c r="F24" s="12"/>
      <c r="G24" s="3"/>
      <c r="H24" s="3"/>
      <c r="I24" s="3"/>
      <c r="J24" s="3"/>
      <c r="K24" s="3"/>
      <c r="L24" s="3"/>
      <c r="M24" s="3"/>
      <c r="N24" s="47"/>
    </row>
    <row r="25" spans="1:19" s="1" customFormat="1" ht="15" customHeight="1" x14ac:dyDescent="0.2">
      <c r="A25" s="53"/>
      <c r="B25" s="101"/>
      <c r="C25" s="136" t="s">
        <v>5</v>
      </c>
      <c r="D25" s="136"/>
      <c r="E25" s="102"/>
      <c r="F25" s="15"/>
      <c r="G25" s="136" t="s">
        <v>6</v>
      </c>
      <c r="H25" s="136"/>
      <c r="I25" s="136"/>
      <c r="J25" s="136"/>
      <c r="K25" s="136"/>
      <c r="L25" s="136"/>
      <c r="M25" s="136"/>
      <c r="N25" s="54"/>
      <c r="S25" s="99"/>
    </row>
    <row r="26" spans="1:19" ht="4.5" customHeight="1" x14ac:dyDescent="0.2">
      <c r="A26" s="46"/>
      <c r="B26" s="5"/>
      <c r="C26" s="5"/>
      <c r="D26" s="5"/>
      <c r="E26" s="5"/>
      <c r="F26" s="16"/>
      <c r="G26" s="5"/>
      <c r="H26" s="5"/>
      <c r="I26" s="5"/>
      <c r="J26" s="5"/>
      <c r="K26" s="5"/>
      <c r="L26" s="5"/>
      <c r="M26" s="5"/>
      <c r="N26" s="49"/>
    </row>
    <row r="27" spans="1:19" ht="3.75" customHeight="1" x14ac:dyDescent="0.2">
      <c r="A27" s="46"/>
      <c r="B27" s="3"/>
      <c r="C27" s="3"/>
      <c r="D27" s="3"/>
      <c r="E27" s="3"/>
      <c r="F27" s="12"/>
      <c r="G27" s="3"/>
      <c r="H27" s="3"/>
      <c r="I27" s="3"/>
      <c r="J27" s="3"/>
      <c r="K27" s="3"/>
      <c r="L27" s="3"/>
      <c r="M27" s="3"/>
      <c r="N27" s="47"/>
    </row>
    <row r="28" spans="1:19" x14ac:dyDescent="0.2">
      <c r="A28" s="46"/>
      <c r="B28" s="11" t="s">
        <v>33</v>
      </c>
      <c r="C28" s="3"/>
      <c r="D28" s="3"/>
      <c r="E28" s="3"/>
      <c r="F28" s="12"/>
      <c r="G28" s="3"/>
      <c r="H28" s="3"/>
      <c r="I28" s="3"/>
      <c r="J28" s="3"/>
      <c r="K28" s="3"/>
      <c r="L28" s="3"/>
      <c r="M28" s="3"/>
      <c r="N28" s="47"/>
    </row>
    <row r="29" spans="1:19" s="1" customFormat="1" ht="15" customHeight="1" x14ac:dyDescent="0.2">
      <c r="A29" s="53"/>
      <c r="B29" s="101"/>
      <c r="C29" s="136" t="s">
        <v>7</v>
      </c>
      <c r="D29" s="136"/>
      <c r="E29" s="103">
        <v>40</v>
      </c>
      <c r="F29" s="15"/>
      <c r="G29" s="136" t="s">
        <v>41</v>
      </c>
      <c r="H29" s="136"/>
      <c r="I29" s="136"/>
      <c r="J29" s="136"/>
      <c r="K29" s="136"/>
      <c r="L29" s="136"/>
      <c r="M29" s="136"/>
      <c r="N29" s="54"/>
      <c r="S29" s="99"/>
    </row>
    <row r="30" spans="1:19" ht="4.5" customHeight="1" x14ac:dyDescent="0.2">
      <c r="A30" s="48"/>
      <c r="B30" s="5"/>
      <c r="C30" s="5"/>
      <c r="D30" s="5"/>
      <c r="E30" s="5"/>
      <c r="F30" s="16"/>
      <c r="G30" s="5"/>
      <c r="H30" s="5"/>
      <c r="I30" s="5"/>
      <c r="J30" s="5"/>
      <c r="K30" s="5"/>
      <c r="L30" s="5"/>
      <c r="M30" s="5"/>
      <c r="N30" s="49"/>
    </row>
    <row r="31" spans="1:19" s="3" customFormat="1" x14ac:dyDescent="0.2">
      <c r="A31" s="46"/>
      <c r="B31" s="10" t="s">
        <v>34</v>
      </c>
      <c r="F31" s="12"/>
      <c r="N31" s="47"/>
      <c r="S31" s="95"/>
    </row>
    <row r="32" spans="1:19" s="6" customFormat="1" ht="15" customHeight="1" x14ac:dyDescent="0.2">
      <c r="A32" s="55"/>
      <c r="B32" s="13" t="s">
        <v>8</v>
      </c>
      <c r="C32" s="18"/>
      <c r="D32" s="18"/>
      <c r="E32" s="18"/>
      <c r="F32" s="19"/>
      <c r="G32" s="18"/>
      <c r="H32" s="18"/>
      <c r="I32" s="18"/>
      <c r="J32" s="18"/>
      <c r="K32" s="18"/>
      <c r="L32" s="18"/>
      <c r="M32" s="18"/>
      <c r="N32" s="56"/>
      <c r="S32" s="94"/>
    </row>
    <row r="33" spans="1:20" s="6" customFormat="1" ht="3.75" customHeight="1" x14ac:dyDescent="0.2">
      <c r="A33" s="44"/>
      <c r="B33" s="8"/>
      <c r="C33" s="8"/>
      <c r="D33" s="8"/>
      <c r="E33" s="8"/>
      <c r="F33" s="20"/>
      <c r="G33" s="8"/>
      <c r="H33" s="8"/>
      <c r="I33" s="8"/>
      <c r="J33" s="8"/>
      <c r="K33" s="8"/>
      <c r="L33" s="8"/>
      <c r="M33" s="8"/>
      <c r="N33" s="45"/>
      <c r="S33" s="94"/>
    </row>
    <row r="34" spans="1:20" x14ac:dyDescent="0.2">
      <c r="A34" s="46"/>
      <c r="B34" s="3"/>
      <c r="C34" s="3"/>
      <c r="D34" s="21" t="s">
        <v>9</v>
      </c>
      <c r="E34" s="104"/>
      <c r="F34" s="105"/>
      <c r="G34" s="104"/>
      <c r="H34" s="3"/>
      <c r="I34" s="104"/>
      <c r="J34" s="3"/>
      <c r="K34" s="104"/>
      <c r="L34" s="3"/>
      <c r="M34" s="151" t="s">
        <v>27</v>
      </c>
      <c r="N34" s="47"/>
    </row>
    <row r="35" spans="1:20" s="1" customFormat="1" ht="11.25" x14ac:dyDescent="0.2">
      <c r="A35" s="53"/>
      <c r="B35" s="136" t="s">
        <v>10</v>
      </c>
      <c r="C35" s="136"/>
      <c r="D35" s="136"/>
      <c r="E35" s="103"/>
      <c r="F35" s="15"/>
      <c r="G35" s="106"/>
      <c r="H35" s="136"/>
      <c r="I35" s="106"/>
      <c r="J35" s="136"/>
      <c r="K35" s="106"/>
      <c r="L35" s="136"/>
      <c r="M35" s="152"/>
      <c r="N35" s="54"/>
      <c r="S35" s="99"/>
    </row>
    <row r="36" spans="1:20" s="1" customFormat="1" ht="11.25" x14ac:dyDescent="0.2">
      <c r="A36" s="53"/>
      <c r="B36" s="136" t="s">
        <v>65</v>
      </c>
      <c r="C36" s="136"/>
      <c r="D36" s="136"/>
      <c r="E36" s="103"/>
      <c r="F36" s="15"/>
      <c r="G36" s="106"/>
      <c r="H36" s="136"/>
      <c r="I36" s="106"/>
      <c r="J36" s="136"/>
      <c r="K36" s="106"/>
      <c r="L36" s="136"/>
      <c r="M36" s="153"/>
      <c r="N36" s="54"/>
      <c r="S36" s="99"/>
    </row>
    <row r="37" spans="1:20" s="1" customFormat="1" ht="3.75" customHeight="1" x14ac:dyDescent="0.2">
      <c r="A37" s="57"/>
      <c r="B37" s="2"/>
      <c r="C37" s="2"/>
      <c r="D37" s="2"/>
      <c r="E37" s="89"/>
      <c r="F37" s="22"/>
      <c r="G37" s="2"/>
      <c r="H37" s="2"/>
      <c r="I37" s="2"/>
      <c r="J37" s="2"/>
      <c r="K37" s="2"/>
      <c r="L37" s="2"/>
      <c r="M37" s="2"/>
      <c r="N37" s="58"/>
      <c r="S37" s="99"/>
    </row>
    <row r="38" spans="1:20" s="1" customFormat="1" ht="3.75" customHeight="1" x14ac:dyDescent="0.2">
      <c r="A38" s="53"/>
      <c r="B38" s="136"/>
      <c r="C38" s="136"/>
      <c r="D38" s="136"/>
      <c r="E38" s="136"/>
      <c r="F38" s="15"/>
      <c r="G38" s="136"/>
      <c r="H38" s="136"/>
      <c r="I38" s="136"/>
      <c r="J38" s="136"/>
      <c r="K38" s="136"/>
      <c r="L38" s="136"/>
      <c r="M38" s="136"/>
      <c r="N38" s="54"/>
      <c r="S38" s="99"/>
    </row>
    <row r="39" spans="1:20" s="6" customFormat="1" ht="11.25" customHeight="1" x14ac:dyDescent="0.2">
      <c r="A39" s="44"/>
      <c r="B39" s="11" t="s">
        <v>11</v>
      </c>
      <c r="C39" s="8"/>
      <c r="D39" s="8"/>
      <c r="E39" s="33"/>
      <c r="F39" s="20"/>
      <c r="G39" s="8"/>
      <c r="H39" s="8"/>
      <c r="I39" s="8"/>
      <c r="J39" s="8"/>
      <c r="K39" s="8"/>
      <c r="L39" s="8"/>
      <c r="M39" s="69"/>
      <c r="N39" s="45"/>
      <c r="S39" s="94"/>
    </row>
    <row r="40" spans="1:20" s="1" customFormat="1" ht="3" customHeight="1" x14ac:dyDescent="0.2">
      <c r="A40" s="53"/>
      <c r="B40" s="136"/>
      <c r="C40" s="136"/>
      <c r="D40" s="136"/>
      <c r="E40" s="136"/>
      <c r="F40" s="15"/>
      <c r="G40" s="136"/>
      <c r="H40" s="136"/>
      <c r="I40" s="136"/>
      <c r="J40" s="136"/>
      <c r="K40" s="136"/>
      <c r="L40" s="136"/>
      <c r="M40" s="68"/>
      <c r="N40" s="54"/>
      <c r="S40" s="99"/>
    </row>
    <row r="41" spans="1:20" s="1" customFormat="1" ht="15" customHeight="1" x14ac:dyDescent="0.2">
      <c r="A41" s="53"/>
      <c r="B41" s="136" t="s">
        <v>12</v>
      </c>
      <c r="C41" s="136"/>
      <c r="D41" s="136"/>
      <c r="E41" s="107"/>
      <c r="F41" s="23" t="s">
        <v>13</v>
      </c>
      <c r="G41" s="107"/>
      <c r="H41" s="24" t="s">
        <v>13</v>
      </c>
      <c r="I41" s="107"/>
      <c r="J41" s="31" t="s">
        <v>13</v>
      </c>
      <c r="K41" s="107"/>
      <c r="L41" s="31" t="s">
        <v>13</v>
      </c>
      <c r="M41" s="127">
        <f>E29/40</f>
        <v>1</v>
      </c>
      <c r="N41" s="54"/>
      <c r="S41" s="99"/>
    </row>
    <row r="42" spans="1:20" s="1" customFormat="1" ht="15" customHeight="1" x14ac:dyDescent="0.2">
      <c r="A42" s="53"/>
      <c r="B42" s="154" t="s">
        <v>45</v>
      </c>
      <c r="C42" s="154"/>
      <c r="D42" s="155"/>
      <c r="E42" s="107"/>
      <c r="F42" s="23" t="s">
        <v>13</v>
      </c>
      <c r="G42" s="107"/>
      <c r="H42" s="23" t="s">
        <v>13</v>
      </c>
      <c r="I42" s="107"/>
      <c r="J42" s="31" t="s">
        <v>13</v>
      </c>
      <c r="K42" s="107"/>
      <c r="L42" s="31" t="s">
        <v>13</v>
      </c>
      <c r="M42" s="36"/>
      <c r="N42" s="54"/>
      <c r="S42" s="99" t="s">
        <v>73</v>
      </c>
      <c r="T42" s="1" t="s">
        <v>74</v>
      </c>
    </row>
    <row r="43" spans="1:20" s="1" customFormat="1" ht="15" customHeight="1" x14ac:dyDescent="0.2">
      <c r="A43" s="53"/>
      <c r="B43" s="149" t="s">
        <v>46</v>
      </c>
      <c r="C43" s="149"/>
      <c r="D43" s="150"/>
      <c r="E43" s="107"/>
      <c r="F43" s="23" t="s">
        <v>13</v>
      </c>
      <c r="G43" s="107"/>
      <c r="H43" s="23" t="s">
        <v>13</v>
      </c>
      <c r="I43" s="107"/>
      <c r="J43" s="31" t="s">
        <v>13</v>
      </c>
      <c r="K43" s="107"/>
      <c r="L43" s="31" t="s">
        <v>13</v>
      </c>
      <c r="M43" s="36"/>
      <c r="N43" s="54"/>
      <c r="R43" s="1" t="s">
        <v>47</v>
      </c>
      <c r="S43" s="99">
        <f>E41*E66+G41*G66+I41*I66+K41*K66</f>
        <v>0</v>
      </c>
    </row>
    <row r="44" spans="1:20" s="29" customFormat="1" ht="15" customHeight="1" x14ac:dyDescent="0.2">
      <c r="A44" s="59"/>
      <c r="B44" s="25"/>
      <c r="C44" s="7"/>
      <c r="D44" s="25" t="s">
        <v>14</v>
      </c>
      <c r="E44" s="85">
        <f>SUM(E41:E43)</f>
        <v>0</v>
      </c>
      <c r="F44" s="26" t="s">
        <v>13</v>
      </c>
      <c r="G44" s="85">
        <f>SUM(G41:G43)</f>
        <v>0</v>
      </c>
      <c r="H44" s="27" t="s">
        <v>13</v>
      </c>
      <c r="I44" s="85">
        <f>SUM(I41:I43)</f>
        <v>0</v>
      </c>
      <c r="J44" s="37" t="s">
        <v>13</v>
      </c>
      <c r="K44" s="85">
        <f>SUM(K41:K43)</f>
        <v>0</v>
      </c>
      <c r="L44" s="37" t="s">
        <v>13</v>
      </c>
      <c r="M44" s="70"/>
      <c r="N44" s="60"/>
      <c r="R44" s="1" t="s">
        <v>48</v>
      </c>
      <c r="S44" s="99">
        <f>E70</f>
        <v>0</v>
      </c>
      <c r="T44" s="1"/>
    </row>
    <row r="45" spans="1:20" s="29" customFormat="1" ht="15" customHeight="1" x14ac:dyDescent="0.2">
      <c r="A45" s="59"/>
      <c r="B45" s="25"/>
      <c r="C45" s="7"/>
      <c r="D45" s="25" t="s">
        <v>60</v>
      </c>
      <c r="E45" s="122"/>
      <c r="F45" s="26" t="s">
        <v>13</v>
      </c>
      <c r="G45" s="123"/>
      <c r="H45" s="26" t="s">
        <v>13</v>
      </c>
      <c r="I45" s="123"/>
      <c r="J45" s="26" t="s">
        <v>13</v>
      </c>
      <c r="K45" s="123"/>
      <c r="L45" s="37" t="s">
        <v>13</v>
      </c>
      <c r="M45" s="70"/>
      <c r="N45" s="60"/>
      <c r="R45" s="1"/>
      <c r="S45" s="99"/>
      <c r="T45" s="1"/>
    </row>
    <row r="46" spans="1:20" s="1" customFormat="1" ht="11.25" x14ac:dyDescent="0.2">
      <c r="A46" s="53"/>
      <c r="B46" s="136"/>
      <c r="C46" s="136"/>
      <c r="D46" s="136"/>
      <c r="E46" s="71"/>
      <c r="F46" s="75"/>
      <c r="G46" s="73"/>
      <c r="H46" s="77"/>
      <c r="I46" s="73"/>
      <c r="J46" s="78"/>
      <c r="K46" s="73"/>
      <c r="L46" s="78"/>
      <c r="M46" s="68"/>
      <c r="N46" s="54"/>
      <c r="R46" s="1" t="s">
        <v>49</v>
      </c>
      <c r="S46" s="99">
        <f>S43+S44</f>
        <v>0</v>
      </c>
    </row>
    <row r="47" spans="1:20" s="6" customFormat="1" ht="12" x14ac:dyDescent="0.2">
      <c r="A47" s="44"/>
      <c r="B47" s="11" t="s">
        <v>50</v>
      </c>
      <c r="C47" s="8"/>
      <c r="D47" s="8"/>
      <c r="E47" s="72"/>
      <c r="F47" s="80"/>
      <c r="G47" s="72"/>
      <c r="H47" s="81"/>
      <c r="I47" s="72"/>
      <c r="J47" s="82"/>
      <c r="K47" s="72"/>
      <c r="L47" s="82"/>
      <c r="M47" s="69"/>
      <c r="N47" s="45"/>
      <c r="R47" s="6" t="s">
        <v>71</v>
      </c>
      <c r="S47" s="94">
        <f>62100/40*E29</f>
        <v>62100</v>
      </c>
      <c r="T47" s="99">
        <v>89400</v>
      </c>
    </row>
    <row r="48" spans="1:20" s="1" customFormat="1" ht="4.5" customHeight="1" x14ac:dyDescent="0.2">
      <c r="A48" s="53"/>
      <c r="B48" s="136"/>
      <c r="C48" s="136"/>
      <c r="D48" s="136"/>
      <c r="E48" s="73"/>
      <c r="F48" s="75"/>
      <c r="G48" s="73"/>
      <c r="H48" s="77"/>
      <c r="I48" s="73"/>
      <c r="J48" s="83"/>
      <c r="K48" s="73"/>
      <c r="L48" s="83"/>
      <c r="M48" s="68"/>
      <c r="N48" s="54"/>
      <c r="S48" s="99"/>
    </row>
    <row r="49" spans="1:20" s="1" customFormat="1" ht="15" customHeight="1" x14ac:dyDescent="0.2">
      <c r="A49" s="53"/>
      <c r="B49" s="136" t="s">
        <v>15</v>
      </c>
      <c r="C49" s="136"/>
      <c r="D49" s="136"/>
      <c r="E49" s="88">
        <f>IF(E29=0,0,IF(E41/E29*40&gt;S52,(S52/40*E29+E42+E43)*M49,E45*M49))</f>
        <v>0</v>
      </c>
      <c r="F49" s="23" t="s">
        <v>13</v>
      </c>
      <c r="G49" s="88">
        <f>IF(E29=0,0,IF(G41/E29*40&gt;S52,(S52/40*E29+G42+G43)*M49,G45*M49))</f>
        <v>0</v>
      </c>
      <c r="H49" s="24" t="s">
        <v>13</v>
      </c>
      <c r="I49" s="88">
        <f>IF(E29=0,0,IF(I41/E29*40&gt;S52,(S52/40*E29+I42+I43)*M49,I45*M49))</f>
        <v>0</v>
      </c>
      <c r="J49" s="31" t="s">
        <v>13</v>
      </c>
      <c r="K49" s="88">
        <f>IF(E29=0,0,IF(K41/E29*40&gt;S52,(S52/40*E29+K42+K43)*M49,K45*M49))</f>
        <v>0</v>
      </c>
      <c r="L49" s="31" t="s">
        <v>13</v>
      </c>
      <c r="M49" s="109">
        <v>1.2E-2</v>
      </c>
      <c r="N49" s="54"/>
      <c r="R49" s="1" t="s">
        <v>51</v>
      </c>
      <c r="S49" s="99">
        <f>S46-S47</f>
        <v>-62100</v>
      </c>
    </row>
    <row r="50" spans="1:20" s="1" customFormat="1" ht="15" customHeight="1" x14ac:dyDescent="0.2">
      <c r="A50" s="53"/>
      <c r="B50" s="136" t="s">
        <v>16</v>
      </c>
      <c r="C50" s="136"/>
      <c r="D50" s="136"/>
      <c r="E50" s="88">
        <f>IF(E29=0,0,IF(E41/E29*40&gt;T52,(T52/40*E29+E42+E43)*M50,E45*M50))</f>
        <v>0</v>
      </c>
      <c r="F50" s="23" t="s">
        <v>13</v>
      </c>
      <c r="G50" s="88">
        <f>IF(E29=0,0,IF(G41/E29*40&gt;T52,(T52/40*E29+G42+G43)*M50,G45*M50))</f>
        <v>0</v>
      </c>
      <c r="H50" s="24" t="s">
        <v>13</v>
      </c>
      <c r="I50" s="88">
        <f>IF(E29=0,0,IF(I41/E29*40&gt;T52,(T52/40*E29+I42+I43)*M50,I45*M50))</f>
        <v>0</v>
      </c>
      <c r="J50" s="31" t="s">
        <v>13</v>
      </c>
      <c r="K50" s="88">
        <f>IF(E29=0,0,IF(K41/E29*40&gt;T52,(T52/40*E29+K42+K43)*M50,K45*M50))</f>
        <v>0</v>
      </c>
      <c r="L50" s="31" t="s">
        <v>13</v>
      </c>
      <c r="M50" s="109">
        <v>9.2999999999999999E-2</v>
      </c>
      <c r="N50" s="54"/>
      <c r="R50" s="1" t="s">
        <v>52</v>
      </c>
      <c r="S50" s="99">
        <f>S44-S49</f>
        <v>62100</v>
      </c>
    </row>
    <row r="51" spans="1:20" s="1" customFormat="1" ht="15" customHeight="1" x14ac:dyDescent="0.2">
      <c r="A51" s="53"/>
      <c r="B51" s="136" t="s">
        <v>17</v>
      </c>
      <c r="C51" s="136"/>
      <c r="D51" s="136"/>
      <c r="E51" s="88">
        <f>IF(E29=0,0,IF(E41/E29*40&gt;T52,(T52/40*E29+E42+E43)*M51,E45*M51))</f>
        <v>0</v>
      </c>
      <c r="F51" s="23" t="s">
        <v>13</v>
      </c>
      <c r="G51" s="88">
        <f>IF(E29=0,0,IF(G41/E29*40&gt;T52,(T52/40*E29+G42+G43)*M51,G45*M51))</f>
        <v>0</v>
      </c>
      <c r="H51" s="24" t="s">
        <v>13</v>
      </c>
      <c r="I51" s="88">
        <f>IF(E29=0,0,IF(I41/E29*40&gt;T52,(T52/40*E29+I42+I43)*M51,I45*M51))</f>
        <v>0</v>
      </c>
      <c r="J51" s="31" t="s">
        <v>13</v>
      </c>
      <c r="K51" s="88">
        <f>IF(E29=0,0,IF(K41/E29*40&gt;T52,(T52/40*E29+K42+K43)*M51,K45*M51))</f>
        <v>0</v>
      </c>
      <c r="L51" s="31" t="s">
        <v>13</v>
      </c>
      <c r="M51" s="109">
        <v>1.2999999999999999E-2</v>
      </c>
      <c r="N51" s="54"/>
      <c r="R51" s="1" t="s">
        <v>53</v>
      </c>
      <c r="S51" s="110">
        <f>M71-M49-M52-M53</f>
        <v>0.106</v>
      </c>
    </row>
    <row r="52" spans="1:20" s="1" customFormat="1" ht="15" customHeight="1" x14ac:dyDescent="0.2">
      <c r="A52" s="53"/>
      <c r="B52" s="136" t="s">
        <v>18</v>
      </c>
      <c r="C52" s="136"/>
      <c r="D52" s="136"/>
      <c r="E52" s="88">
        <f>IF(E29=0,0,IF(E41/E29*40&gt;S52,(S52/40*E29+E42+E43)*M52,E45*M52))</f>
        <v>0</v>
      </c>
      <c r="F52" s="23" t="s">
        <v>13</v>
      </c>
      <c r="G52" s="88">
        <f>IF(E29=0,0,IF(G41/E29*40&gt;S52,(S52/40*E29+G42+G43)*M52,G45*M52))</f>
        <v>0</v>
      </c>
      <c r="H52" s="24" t="s">
        <v>13</v>
      </c>
      <c r="I52" s="88">
        <f>IF(E29=0,0,IF(I41/E29*40&gt;S52,(S52/40*E29+I42+I43)*M52,I45*M52))</f>
        <v>0</v>
      </c>
      <c r="J52" s="31" t="s">
        <v>13</v>
      </c>
      <c r="K52" s="88">
        <f>IF(E29=0,0,IF(K41/E29*40&gt;S52,(S52/40*E29+K42+K43)*M52,K45*M52))</f>
        <v>0</v>
      </c>
      <c r="L52" s="31" t="s">
        <v>13</v>
      </c>
      <c r="M52" s="109">
        <v>7.2999999999999995E-2</v>
      </c>
      <c r="N52" s="54"/>
      <c r="R52" s="1" t="s">
        <v>72</v>
      </c>
      <c r="S52" s="99">
        <v>5175</v>
      </c>
      <c r="T52" s="99">
        <v>7450</v>
      </c>
    </row>
    <row r="53" spans="1:20" s="1" customFormat="1" ht="15" customHeight="1" x14ac:dyDescent="0.2">
      <c r="A53" s="53"/>
      <c r="B53" s="68" t="s">
        <v>70</v>
      </c>
      <c r="C53" s="136"/>
      <c r="D53" s="136"/>
      <c r="E53" s="88">
        <f>IF(E29=0,0,IF(E41/E29*40&gt;S52,(S52/40*E29+E42+E43)*M53,E45*M53))</f>
        <v>0</v>
      </c>
      <c r="F53" s="23" t="s">
        <v>13</v>
      </c>
      <c r="G53" s="88">
        <f>IF(E29=0,0,IF(G41/E29*40&gt;S52,(S52/40*E29+G42+G43)*M53,G45*M53))</f>
        <v>0</v>
      </c>
      <c r="H53" s="24" t="s">
        <v>13</v>
      </c>
      <c r="I53" s="88">
        <f>IF(E29=0,0,IF(I41/E29*40&gt;S52,(S52/40*E29+I42+I43)*M53,I45*M53))</f>
        <v>0</v>
      </c>
      <c r="J53" s="31" t="s">
        <v>13</v>
      </c>
      <c r="K53" s="88">
        <f>IF(E29=0,0,IF(K41/E29*40&gt;S52,(S52/40*E29+K42+K43)*M53,K45*M53))</f>
        <v>0</v>
      </c>
      <c r="L53" s="31" t="s">
        <v>13</v>
      </c>
      <c r="M53" s="109"/>
      <c r="N53" s="54"/>
      <c r="S53" s="99"/>
    </row>
    <row r="54" spans="1:20" s="1" customFormat="1" ht="15" customHeight="1" x14ac:dyDescent="0.2">
      <c r="A54" s="53"/>
      <c r="B54" s="7"/>
      <c r="C54" s="7"/>
      <c r="D54" s="25" t="s">
        <v>14</v>
      </c>
      <c r="E54" s="86">
        <f>SUM(E49:E53)</f>
        <v>0</v>
      </c>
      <c r="F54" s="23" t="s">
        <v>13</v>
      </c>
      <c r="G54" s="86">
        <f>SUM(G49:G53)</f>
        <v>0</v>
      </c>
      <c r="H54" s="24" t="s">
        <v>13</v>
      </c>
      <c r="I54" s="86">
        <f>SUM(I49:I53)</f>
        <v>0</v>
      </c>
      <c r="J54" s="31" t="s">
        <v>13</v>
      </c>
      <c r="K54" s="86">
        <f>SUM(K49:K53)</f>
        <v>0</v>
      </c>
      <c r="L54" s="31" t="s">
        <v>13</v>
      </c>
      <c r="M54" s="68"/>
      <c r="N54" s="54"/>
      <c r="S54" s="99"/>
    </row>
    <row r="55" spans="1:20" s="1" customFormat="1" ht="15" customHeight="1" x14ac:dyDescent="0.2">
      <c r="A55" s="53"/>
      <c r="B55" s="11" t="s">
        <v>54</v>
      </c>
      <c r="C55" s="7"/>
      <c r="D55" s="25"/>
      <c r="E55" s="74"/>
      <c r="F55" s="111"/>
      <c r="G55" s="74"/>
      <c r="H55" s="112"/>
      <c r="I55" s="74"/>
      <c r="J55" s="113"/>
      <c r="K55" s="74"/>
      <c r="L55" s="113"/>
      <c r="M55" s="68"/>
      <c r="N55" s="54"/>
      <c r="S55" s="99"/>
    </row>
    <row r="56" spans="1:20" s="1" customFormat="1" ht="15" customHeight="1" x14ac:dyDescent="0.2">
      <c r="A56" s="53"/>
      <c r="B56" s="136" t="s">
        <v>55</v>
      </c>
      <c r="C56" s="136"/>
      <c r="D56" s="136"/>
      <c r="E56" s="88">
        <f>(E44-E43)*M56</f>
        <v>0</v>
      </c>
      <c r="F56" s="23" t="s">
        <v>13</v>
      </c>
      <c r="G56" s="88">
        <f>(G44-G43)*M56</f>
        <v>0</v>
      </c>
      <c r="H56" s="24" t="s">
        <v>13</v>
      </c>
      <c r="I56" s="88">
        <f>(I44-I43)*M56</f>
        <v>0</v>
      </c>
      <c r="J56" s="31" t="s">
        <v>13</v>
      </c>
      <c r="K56" s="88">
        <f>(K44-K43)*M56</f>
        <v>0</v>
      </c>
      <c r="L56" s="31" t="s">
        <v>13</v>
      </c>
      <c r="M56" s="109"/>
      <c r="N56" s="54"/>
      <c r="S56" s="99"/>
    </row>
    <row r="57" spans="1:20" s="1" customFormat="1" ht="15" customHeight="1" x14ac:dyDescent="0.2">
      <c r="A57" s="53"/>
      <c r="B57" s="149"/>
      <c r="C57" s="149"/>
      <c r="D57" s="150"/>
      <c r="E57" s="88">
        <f>$E$45*M57</f>
        <v>0</v>
      </c>
      <c r="F57" s="23" t="s">
        <v>13</v>
      </c>
      <c r="G57" s="88">
        <f>$G$45*M57</f>
        <v>0</v>
      </c>
      <c r="H57" s="24" t="s">
        <v>13</v>
      </c>
      <c r="I57" s="88">
        <f>$I$45*M57</f>
        <v>0</v>
      </c>
      <c r="J57" s="31" t="s">
        <v>13</v>
      </c>
      <c r="K57" s="88">
        <f>$K$45*M57</f>
        <v>0</v>
      </c>
      <c r="L57" s="31" t="s">
        <v>13</v>
      </c>
      <c r="M57" s="109"/>
      <c r="N57" s="54"/>
      <c r="S57" s="99"/>
    </row>
    <row r="58" spans="1:20" s="1" customFormat="1" ht="15" customHeight="1" x14ac:dyDescent="0.2">
      <c r="A58" s="53"/>
      <c r="B58" s="7"/>
      <c r="C58" s="7"/>
      <c r="D58" s="25" t="s">
        <v>14</v>
      </c>
      <c r="E58" s="86">
        <f>SUM(E56:E57)</f>
        <v>0</v>
      </c>
      <c r="F58" s="23" t="s">
        <v>13</v>
      </c>
      <c r="G58" s="86">
        <f>SUM(G56:G57)</f>
        <v>0</v>
      </c>
      <c r="H58" s="24" t="s">
        <v>13</v>
      </c>
      <c r="I58" s="86">
        <f>SUM(I56:I57)</f>
        <v>0</v>
      </c>
      <c r="J58" s="31" t="s">
        <v>13</v>
      </c>
      <c r="K58" s="86">
        <f>SUM(K56:K57)</f>
        <v>0</v>
      </c>
      <c r="L58" s="31" t="s">
        <v>13</v>
      </c>
      <c r="M58" s="68"/>
      <c r="N58" s="54"/>
      <c r="S58" s="99"/>
    </row>
    <row r="59" spans="1:20" s="1" customFormat="1" ht="15" customHeight="1" x14ac:dyDescent="0.2">
      <c r="A59" s="53"/>
      <c r="B59" s="11" t="s">
        <v>56</v>
      </c>
      <c r="C59" s="7"/>
      <c r="D59" s="25"/>
      <c r="E59" s="74"/>
      <c r="F59" s="111"/>
      <c r="G59" s="74"/>
      <c r="H59" s="112"/>
      <c r="I59" s="74"/>
      <c r="J59" s="113"/>
      <c r="K59" s="74"/>
      <c r="L59" s="113"/>
      <c r="M59" s="68"/>
      <c r="N59" s="54"/>
      <c r="S59" s="99"/>
    </row>
    <row r="60" spans="1:20" s="1" customFormat="1" ht="15" customHeight="1" x14ac:dyDescent="0.2">
      <c r="A60" s="53"/>
      <c r="B60" s="114" t="s">
        <v>25</v>
      </c>
      <c r="C60" s="136"/>
      <c r="D60" s="136"/>
      <c r="E60" s="88">
        <f>$E$45*M60</f>
        <v>0</v>
      </c>
      <c r="F60" s="23" t="s">
        <v>13</v>
      </c>
      <c r="G60" s="88">
        <f>$G$45*M60</f>
        <v>0</v>
      </c>
      <c r="H60" s="24" t="s">
        <v>13</v>
      </c>
      <c r="I60" s="88">
        <f>$I$45*M60</f>
        <v>0</v>
      </c>
      <c r="J60" s="31" t="s">
        <v>13</v>
      </c>
      <c r="K60" s="88">
        <f>$K$45*M60</f>
        <v>0</v>
      </c>
      <c r="L60" s="31" t="s">
        <v>13</v>
      </c>
      <c r="M60" s="109"/>
      <c r="N60" s="54"/>
      <c r="S60" s="99"/>
    </row>
    <row r="61" spans="1:20" s="1" customFormat="1" ht="15" customHeight="1" x14ac:dyDescent="0.2">
      <c r="A61" s="53"/>
      <c r="B61" s="136" t="s">
        <v>26</v>
      </c>
      <c r="C61" s="136"/>
      <c r="D61" s="136"/>
      <c r="E61" s="88">
        <f>$E$45*M61</f>
        <v>0</v>
      </c>
      <c r="F61" s="23" t="s">
        <v>13</v>
      </c>
      <c r="G61" s="88">
        <f>$G$45*M61</f>
        <v>0</v>
      </c>
      <c r="H61" s="24" t="s">
        <v>13</v>
      </c>
      <c r="I61" s="88">
        <f>$I$45*M61</f>
        <v>0</v>
      </c>
      <c r="J61" s="31" t="s">
        <v>13</v>
      </c>
      <c r="K61" s="88">
        <f>$K$45*M61</f>
        <v>0</v>
      </c>
      <c r="L61" s="31" t="s">
        <v>13</v>
      </c>
      <c r="M61" s="109"/>
      <c r="N61" s="54"/>
      <c r="S61" s="99"/>
    </row>
    <row r="62" spans="1:20" s="1" customFormat="1" ht="15" customHeight="1" x14ac:dyDescent="0.2">
      <c r="A62" s="53"/>
      <c r="B62" s="136" t="s">
        <v>43</v>
      </c>
      <c r="C62" s="136"/>
      <c r="D62" s="136"/>
      <c r="E62" s="88">
        <f>$E$45*M62</f>
        <v>0</v>
      </c>
      <c r="F62" s="23" t="s">
        <v>13</v>
      </c>
      <c r="G62" s="88">
        <f>$G$45*M62</f>
        <v>0</v>
      </c>
      <c r="H62" s="24" t="s">
        <v>13</v>
      </c>
      <c r="I62" s="88">
        <f>$I$45*M62</f>
        <v>0</v>
      </c>
      <c r="J62" s="31" t="s">
        <v>13</v>
      </c>
      <c r="K62" s="88">
        <f>$K$45*M62</f>
        <v>0</v>
      </c>
      <c r="L62" s="31" t="s">
        <v>13</v>
      </c>
      <c r="M62" s="109">
        <v>5.9999999999999995E-4</v>
      </c>
      <c r="N62" s="54"/>
      <c r="S62" s="99"/>
    </row>
    <row r="63" spans="1:20" s="1" customFormat="1" ht="15" customHeight="1" x14ac:dyDescent="0.2">
      <c r="A63" s="53"/>
      <c r="B63" s="7"/>
      <c r="C63" s="7"/>
      <c r="D63" s="25" t="s">
        <v>14</v>
      </c>
      <c r="E63" s="86">
        <f>SUM(E60:E62)</f>
        <v>0</v>
      </c>
      <c r="F63" s="23"/>
      <c r="G63" s="86">
        <f>SUM(G60:G62)</f>
        <v>0</v>
      </c>
      <c r="H63" s="24"/>
      <c r="I63" s="86">
        <f>SUM(I60:I62)</f>
        <v>0</v>
      </c>
      <c r="J63" s="115"/>
      <c r="K63" s="86">
        <f>SUM(K60:K62)</f>
        <v>0</v>
      </c>
      <c r="L63" s="115"/>
      <c r="M63" s="68"/>
      <c r="N63" s="54"/>
      <c r="S63" s="99"/>
    </row>
    <row r="64" spans="1:20" s="29" customFormat="1" ht="15" customHeight="1" x14ac:dyDescent="0.2">
      <c r="A64" s="59"/>
      <c r="B64" s="7" t="s">
        <v>19</v>
      </c>
      <c r="C64" s="7"/>
      <c r="D64" s="7"/>
      <c r="E64" s="85">
        <f>E44+E54+E58+E63</f>
        <v>0</v>
      </c>
      <c r="F64" s="26" t="s">
        <v>13</v>
      </c>
      <c r="G64" s="85">
        <f>G44+G54+G58+G63</f>
        <v>0</v>
      </c>
      <c r="H64" s="27" t="s">
        <v>13</v>
      </c>
      <c r="I64" s="85">
        <f>I44+I54+I58+I63</f>
        <v>0</v>
      </c>
      <c r="J64" s="28" t="s">
        <v>13</v>
      </c>
      <c r="K64" s="85">
        <f>K44+K54+K58+K63</f>
        <v>0</v>
      </c>
      <c r="L64" s="28" t="s">
        <v>13</v>
      </c>
      <c r="M64" s="7"/>
      <c r="N64" s="60"/>
      <c r="S64" s="116"/>
    </row>
    <row r="65" spans="1:19" s="1" customFormat="1" ht="15" customHeight="1" x14ac:dyDescent="0.2">
      <c r="A65" s="53"/>
      <c r="B65" s="11" t="s">
        <v>36</v>
      </c>
      <c r="C65" s="136"/>
      <c r="D65" s="136"/>
      <c r="E65" s="74"/>
      <c r="F65" s="75"/>
      <c r="G65" s="76"/>
      <c r="H65" s="77"/>
      <c r="I65" s="76"/>
      <c r="J65" s="78"/>
      <c r="K65" s="76"/>
      <c r="L65" s="78"/>
      <c r="M65" s="136"/>
      <c r="N65" s="54"/>
      <c r="S65" s="99"/>
    </row>
    <row r="66" spans="1:19" s="1" customFormat="1" ht="15" customHeight="1" x14ac:dyDescent="0.2">
      <c r="A66" s="53"/>
      <c r="B66" s="136" t="s">
        <v>20</v>
      </c>
      <c r="C66" s="136"/>
      <c r="D66" s="136"/>
      <c r="E66" s="117">
        <v>12</v>
      </c>
      <c r="F66" s="75"/>
      <c r="G66" s="117">
        <v>0</v>
      </c>
      <c r="H66" s="77"/>
      <c r="I66" s="117">
        <v>0</v>
      </c>
      <c r="J66" s="79"/>
      <c r="K66" s="117">
        <v>0</v>
      </c>
      <c r="L66" s="79"/>
      <c r="M66" s="136"/>
      <c r="N66" s="54"/>
      <c r="S66" s="99"/>
    </row>
    <row r="67" spans="1:19" s="1" customFormat="1" ht="15" customHeight="1" x14ac:dyDescent="0.2">
      <c r="A67" s="53"/>
      <c r="B67" s="136" t="s">
        <v>21</v>
      </c>
      <c r="C67" s="136"/>
      <c r="D67" s="136"/>
      <c r="E67" s="85">
        <f>E64*E66</f>
        <v>0</v>
      </c>
      <c r="F67" s="37" t="s">
        <v>13</v>
      </c>
      <c r="G67" s="85">
        <f>G64*G66</f>
        <v>0</v>
      </c>
      <c r="H67" s="37" t="s">
        <v>13</v>
      </c>
      <c r="I67" s="85">
        <f>I64*I66</f>
        <v>0</v>
      </c>
      <c r="J67" s="37" t="s">
        <v>13</v>
      </c>
      <c r="K67" s="85">
        <f>K64*K66</f>
        <v>0</v>
      </c>
      <c r="L67" s="37" t="s">
        <v>13</v>
      </c>
      <c r="M67" s="136"/>
      <c r="N67" s="54"/>
      <c r="S67" s="99"/>
    </row>
    <row r="68" spans="1:19" s="1" customFormat="1" ht="5.25" customHeight="1" x14ac:dyDescent="0.2">
      <c r="A68" s="53"/>
      <c r="B68" s="136"/>
      <c r="C68" s="136"/>
      <c r="D68" s="136"/>
      <c r="E68" s="30"/>
      <c r="F68" s="15"/>
      <c r="G68" s="136"/>
      <c r="H68" s="136"/>
      <c r="I68" s="136"/>
      <c r="J68" s="136"/>
      <c r="K68" s="136"/>
      <c r="L68" s="136"/>
      <c r="M68" s="136"/>
      <c r="N68" s="54"/>
      <c r="S68" s="99"/>
    </row>
    <row r="69" spans="1:19" s="29" customFormat="1" ht="12.75" customHeight="1" x14ac:dyDescent="0.2">
      <c r="A69" s="59"/>
      <c r="B69" s="7" t="s">
        <v>22</v>
      </c>
      <c r="C69" s="7"/>
      <c r="D69" s="7"/>
      <c r="E69" s="85">
        <f>E67+G67+I67+K67</f>
        <v>0</v>
      </c>
      <c r="F69" s="31" t="s">
        <v>13</v>
      </c>
      <c r="G69" s="7"/>
      <c r="H69" s="7"/>
      <c r="I69" s="7"/>
      <c r="J69" s="7"/>
      <c r="K69" s="7"/>
      <c r="L69" s="7"/>
      <c r="M69" s="37" t="s">
        <v>28</v>
      </c>
      <c r="N69" s="60"/>
      <c r="S69" s="116"/>
    </row>
    <row r="70" spans="1:19" s="29" customFormat="1" ht="12.75" customHeight="1" x14ac:dyDescent="0.2">
      <c r="A70" s="59"/>
      <c r="B70" s="156" t="s">
        <v>57</v>
      </c>
      <c r="C70" s="156"/>
      <c r="D70" s="157"/>
      <c r="E70" s="107"/>
      <c r="F70" s="31" t="s">
        <v>13</v>
      </c>
      <c r="G70" s="7"/>
      <c r="H70" s="7"/>
      <c r="I70" s="7"/>
      <c r="J70" s="7"/>
      <c r="K70" s="7"/>
      <c r="L70" s="7"/>
      <c r="M70" s="109"/>
      <c r="N70" s="60"/>
      <c r="S70" s="116"/>
    </row>
    <row r="71" spans="1:19" s="29" customFormat="1" ht="12.75" customHeight="1" x14ac:dyDescent="0.2">
      <c r="A71" s="59"/>
      <c r="B71" s="156" t="s">
        <v>42</v>
      </c>
      <c r="C71" s="156"/>
      <c r="D71" s="157"/>
      <c r="E71" s="86">
        <f>IF(S43&gt;S47,S44*S51,IF(S43+S44&gt;S47,S50*M71+S49*S51,S44*M71))</f>
        <v>0</v>
      </c>
      <c r="F71" s="31" t="s">
        <v>13</v>
      </c>
      <c r="G71" s="7"/>
      <c r="H71" s="7"/>
      <c r="I71" s="7"/>
      <c r="J71" s="7"/>
      <c r="K71" s="7"/>
      <c r="L71" s="7"/>
      <c r="M71" s="119">
        <f>SUM(M49:M53)</f>
        <v>0.191</v>
      </c>
      <c r="N71" s="60"/>
      <c r="S71" s="116"/>
    </row>
    <row r="72" spans="1:19" s="1" customFormat="1" ht="12.75" customHeight="1" x14ac:dyDescent="0.2">
      <c r="A72" s="53"/>
      <c r="B72" s="156" t="s">
        <v>58</v>
      </c>
      <c r="C72" s="156"/>
      <c r="D72" s="157"/>
      <c r="E72" s="120">
        <f>$E$70*M72</f>
        <v>0</v>
      </c>
      <c r="F72" s="31" t="s">
        <v>13</v>
      </c>
      <c r="G72" s="121"/>
      <c r="H72" s="136"/>
      <c r="I72" s="136"/>
      <c r="J72" s="136"/>
      <c r="K72" s="136"/>
      <c r="L72" s="136"/>
      <c r="M72" s="119">
        <f>SUM(M56:M57)</f>
        <v>0</v>
      </c>
      <c r="N72" s="54"/>
      <c r="S72" s="99"/>
    </row>
    <row r="73" spans="1:19" s="1" customFormat="1" ht="12.75" customHeight="1" x14ac:dyDescent="0.2">
      <c r="A73" s="53"/>
      <c r="B73" s="156" t="s">
        <v>59</v>
      </c>
      <c r="C73" s="156"/>
      <c r="D73" s="157"/>
      <c r="E73" s="120">
        <f>$E$70*M73</f>
        <v>0</v>
      </c>
      <c r="F73" s="31" t="s">
        <v>13</v>
      </c>
      <c r="G73" s="136"/>
      <c r="H73" s="136"/>
      <c r="I73" s="136"/>
      <c r="J73" s="136"/>
      <c r="K73" s="136"/>
      <c r="L73" s="136"/>
      <c r="M73" s="119">
        <f>M60+M62</f>
        <v>5.9999999999999995E-4</v>
      </c>
      <c r="N73" s="54"/>
      <c r="S73" s="99"/>
    </row>
    <row r="74" spans="1:19" s="1" customFormat="1" ht="12.75" hidden="1" customHeight="1" x14ac:dyDescent="0.2">
      <c r="A74" s="53"/>
      <c r="B74" s="156"/>
      <c r="C74" s="156"/>
      <c r="D74" s="157"/>
      <c r="E74" s="107">
        <f>$E$70*M74</f>
        <v>0</v>
      </c>
      <c r="F74" s="31" t="s">
        <v>13</v>
      </c>
      <c r="G74" s="136"/>
      <c r="H74" s="136"/>
      <c r="I74" s="136"/>
      <c r="J74" s="136"/>
      <c r="K74" s="136"/>
      <c r="L74" s="136"/>
      <c r="M74" s="108"/>
      <c r="N74" s="54"/>
      <c r="S74" s="99"/>
    </row>
    <row r="75" spans="1:19" s="1" customFormat="1" ht="12.75" hidden="1" customHeight="1" thickBot="1" x14ac:dyDescent="0.2">
      <c r="A75" s="53"/>
      <c r="B75" s="156"/>
      <c r="C75" s="156"/>
      <c r="D75" s="157"/>
      <c r="E75" s="107">
        <f>$E$70*M75</f>
        <v>0</v>
      </c>
      <c r="F75" s="31" t="s">
        <v>13</v>
      </c>
      <c r="G75" s="136"/>
      <c r="H75" s="136"/>
      <c r="I75" s="136"/>
      <c r="J75" s="136"/>
      <c r="K75" s="136"/>
      <c r="L75" s="136"/>
      <c r="M75" s="108"/>
      <c r="N75" s="54"/>
      <c r="S75" s="99"/>
    </row>
    <row r="76" spans="1:19" s="1" customFormat="1" ht="12.75" customHeight="1" x14ac:dyDescent="0.2">
      <c r="A76" s="53"/>
      <c r="B76" s="156" t="s">
        <v>23</v>
      </c>
      <c r="C76" s="156"/>
      <c r="D76" s="157"/>
      <c r="E76" s="120">
        <f>(E45*E66+G45*G66+I45*I66+K45*K66+E70)*H76*J76/1000</f>
        <v>0</v>
      </c>
      <c r="F76" s="31" t="s">
        <v>13</v>
      </c>
      <c r="G76" s="1" t="s">
        <v>62</v>
      </c>
      <c r="H76" s="124"/>
      <c r="I76" s="136" t="s">
        <v>61</v>
      </c>
      <c r="J76" s="124"/>
      <c r="K76" s="136"/>
      <c r="L76" s="136"/>
      <c r="M76" s="118"/>
      <c r="N76" s="54"/>
      <c r="S76" s="99"/>
    </row>
    <row r="77" spans="1:19" s="1" customFormat="1" ht="12.75" customHeight="1" x14ac:dyDescent="0.2">
      <c r="A77" s="53"/>
      <c r="B77" s="154" t="s">
        <v>64</v>
      </c>
      <c r="C77" s="154"/>
      <c r="D77" s="155"/>
      <c r="E77" s="120">
        <f>(E45*E66+G45*G66+I45*I66+K45*K66+E70)*J77/1000</f>
        <v>0</v>
      </c>
      <c r="F77" s="31" t="s">
        <v>13</v>
      </c>
      <c r="G77" s="136"/>
      <c r="H77" s="136"/>
      <c r="I77" s="136" t="s">
        <v>61</v>
      </c>
      <c r="J77" s="124"/>
      <c r="K77" s="136"/>
      <c r="L77" s="136"/>
      <c r="M77" s="118"/>
      <c r="N77" s="58"/>
      <c r="S77" s="99"/>
    </row>
    <row r="78" spans="1:19" s="1" customFormat="1" ht="12.75" customHeight="1" x14ac:dyDescent="0.2">
      <c r="A78" s="53"/>
      <c r="B78" s="149"/>
      <c r="C78" s="149"/>
      <c r="D78" s="150"/>
      <c r="E78" s="129"/>
      <c r="F78" s="31" t="s">
        <v>13</v>
      </c>
      <c r="G78" s="136"/>
      <c r="H78" s="136"/>
      <c r="I78" s="136"/>
      <c r="J78" s="128"/>
      <c r="K78" s="136"/>
      <c r="L78" s="136"/>
      <c r="M78" s="118"/>
      <c r="N78" s="58"/>
      <c r="S78" s="99"/>
    </row>
    <row r="79" spans="1:19" s="136" customFormat="1" ht="5.25" customHeight="1" thickBot="1" x14ac:dyDescent="0.25">
      <c r="A79" s="53"/>
      <c r="E79" s="30"/>
      <c r="F79" s="15"/>
      <c r="N79" s="54"/>
      <c r="S79" s="30"/>
    </row>
    <row r="80" spans="1:19" s="1" customFormat="1" ht="12.75" customHeight="1" thickBot="1" x14ac:dyDescent="0.25">
      <c r="A80" s="53"/>
      <c r="B80" s="10" t="s">
        <v>24</v>
      </c>
      <c r="C80" s="136"/>
      <c r="D80" s="136"/>
      <c r="E80" s="134">
        <f>SUM(E69:E78)</f>
        <v>0</v>
      </c>
      <c r="F80" s="84" t="s">
        <v>13</v>
      </c>
      <c r="G80" s="131" t="s">
        <v>66</v>
      </c>
      <c r="H80" s="131" t="s">
        <v>67</v>
      </c>
      <c r="I80" s="135">
        <f>E44*E66+G44*G66+I44*I66+K44*K66+E70</f>
        <v>0</v>
      </c>
      <c r="J80" s="133" t="s">
        <v>68</v>
      </c>
      <c r="K80" s="135">
        <f>(E54+E58+E63)*E66+(G54+G58+G63)*G66+(I54+I58+I63)*I66+(K54+K58+K63)*K66+E71+E72+E73</f>
        <v>0</v>
      </c>
      <c r="L80" s="132" t="s">
        <v>69</v>
      </c>
      <c r="M80" s="135">
        <f>E76+E77</f>
        <v>0</v>
      </c>
      <c r="N80" s="54"/>
      <c r="S80" s="99"/>
    </row>
    <row r="81" spans="1:19" s="1" customFormat="1" ht="4.5" customHeight="1" thickBot="1" x14ac:dyDescent="0.25">
      <c r="A81" s="61"/>
      <c r="B81" s="50"/>
      <c r="C81" s="50"/>
      <c r="D81" s="50"/>
      <c r="E81" s="50"/>
      <c r="F81" s="62"/>
      <c r="G81" s="50"/>
      <c r="H81" s="50"/>
      <c r="I81" s="50"/>
      <c r="J81" s="50"/>
      <c r="K81" s="50"/>
      <c r="L81" s="50"/>
      <c r="M81" s="50"/>
      <c r="N81" s="63"/>
      <c r="S81" s="99"/>
    </row>
    <row r="82" spans="1:19" s="1" customFormat="1" ht="11.25" x14ac:dyDescent="0.2">
      <c r="F82" s="32"/>
      <c r="S82" s="99"/>
    </row>
    <row r="83" spans="1:19" s="1" customFormat="1" ht="11.25" x14ac:dyDescent="0.2">
      <c r="F83" s="32"/>
      <c r="S83" s="99"/>
    </row>
    <row r="84" spans="1:19" s="1" customFormat="1" ht="11.25" x14ac:dyDescent="0.2">
      <c r="F84" s="32"/>
      <c r="S84" s="99"/>
    </row>
    <row r="85" spans="1:19" s="1" customFormat="1" ht="11.25" x14ac:dyDescent="0.2">
      <c r="F85" s="32"/>
      <c r="S85" s="99"/>
    </row>
    <row r="86" spans="1:19" s="1" customFormat="1" ht="11.25" x14ac:dyDescent="0.2">
      <c r="F86" s="32"/>
      <c r="S86" s="99"/>
    </row>
    <row r="87" spans="1:19" s="1" customFormat="1" ht="11.25" x14ac:dyDescent="0.2">
      <c r="F87" s="32"/>
      <c r="S87" s="99"/>
    </row>
  </sheetData>
  <mergeCells count="23">
    <mergeCell ref="B43:D43"/>
    <mergeCell ref="A3:B3"/>
    <mergeCell ref="C3:F3"/>
    <mergeCell ref="H3:M3"/>
    <mergeCell ref="D5:M5"/>
    <mergeCell ref="D7:M7"/>
    <mergeCell ref="E12:G12"/>
    <mergeCell ref="I12:J12"/>
    <mergeCell ref="I16:J16"/>
    <mergeCell ref="E18:M18"/>
    <mergeCell ref="L23:M23"/>
    <mergeCell ref="M34:M36"/>
    <mergeCell ref="B42:D42"/>
    <mergeCell ref="B75:D75"/>
    <mergeCell ref="B76:D76"/>
    <mergeCell ref="B77:D77"/>
    <mergeCell ref="B78:D78"/>
    <mergeCell ref="B57:D57"/>
    <mergeCell ref="B70:D70"/>
    <mergeCell ref="B71:D71"/>
    <mergeCell ref="B72:D72"/>
    <mergeCell ref="B73:D73"/>
    <mergeCell ref="B74:D74"/>
  </mergeCells>
  <pageMargins left="0.78740157480314965" right="0.59055118110236227" top="0.78740157480314965" bottom="0.78740157480314965" header="0.51181102362204722" footer="0.51181102362204722"/>
  <pageSetup paperSize="9" scale="8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MA 1</vt:lpstr>
      <vt:lpstr>MA 2</vt:lpstr>
      <vt:lpstr>MA 3</vt:lpstr>
      <vt:lpstr>MA 4</vt:lpstr>
      <vt:lpstr>MA 5</vt:lpstr>
      <vt:lpstr>MA 6</vt:lpstr>
      <vt:lpstr>MA 7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Tedika-Rudat, Petra</cp:lastModifiedBy>
  <cp:lastPrinted>2021-11-04T17:00:50Z</cp:lastPrinted>
  <dcterms:created xsi:type="dcterms:W3CDTF">2002-05-28T10:46:25Z</dcterms:created>
  <dcterms:modified xsi:type="dcterms:W3CDTF">2024-01-08T06:57:49Z</dcterms:modified>
</cp:coreProperties>
</file>