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G_Zwickau\AG_SozA_1221_Foerderung\#Tedika-Rudat\Förderung\2025\"/>
    </mc:Choice>
  </mc:AlternateContent>
  <xr:revisionPtr revIDLastSave="0" documentId="14_{ECD101C3-1EDC-43AF-B319-0F7BEEB470D3}" xr6:coauthVersionLast="36" xr6:coauthVersionMax="36" xr10:uidLastSave="{00000000-0000-0000-0000-000000000000}"/>
  <bookViews>
    <workbookView xWindow="0" yWindow="0" windowWidth="25200" windowHeight="11235" xr2:uid="{F584F03C-0CE4-4976-951F-BA0224E09FB9}"/>
  </bookViews>
  <sheets>
    <sheet name="MA 1" sheetId="2" r:id="rId1"/>
    <sheet name="MA 2" sheetId="3" r:id="rId2"/>
    <sheet name="MA 3" sheetId="5" r:id="rId3"/>
    <sheet name="MA 4" sheetId="6" r:id="rId4"/>
    <sheet name="MA 5" sheetId="7" r:id="rId5"/>
    <sheet name="MA 6" sheetId="8" r:id="rId6"/>
    <sheet name="MA 7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6" i="9" l="1"/>
  <c r="S49" i="9" s="1"/>
  <c r="S50" i="9" s="1"/>
  <c r="S44" i="9"/>
  <c r="T44" i="9" s="1"/>
  <c r="S43" i="9"/>
  <c r="T43" i="9" s="1"/>
  <c r="T46" i="9" s="1"/>
  <c r="T49" i="9" s="1"/>
  <c r="S39" i="9"/>
  <c r="S46" i="8"/>
  <c r="S49" i="8" s="1"/>
  <c r="S44" i="8"/>
  <c r="T44" i="8" s="1"/>
  <c r="S43" i="8"/>
  <c r="T43" i="8" s="1"/>
  <c r="T46" i="8" s="1"/>
  <c r="T49" i="8" s="1"/>
  <c r="S39" i="8"/>
  <c r="S46" i="7"/>
  <c r="S49" i="7" s="1"/>
  <c r="S50" i="7" s="1"/>
  <c r="S44" i="7"/>
  <c r="T44" i="7" s="1"/>
  <c r="S43" i="7"/>
  <c r="S39" i="7"/>
  <c r="T43" i="7" s="1"/>
  <c r="T46" i="7" s="1"/>
  <c r="T49" i="7" s="1"/>
  <c r="S46" i="6"/>
  <c r="S49" i="6" s="1"/>
  <c r="S44" i="6"/>
  <c r="T44" i="6" s="1"/>
  <c r="S43" i="6"/>
  <c r="T43" i="6" s="1"/>
  <c r="T46" i="6" s="1"/>
  <c r="T49" i="6" s="1"/>
  <c r="S39" i="6"/>
  <c r="S46" i="5"/>
  <c r="S49" i="5" s="1"/>
  <c r="S50" i="5" s="1"/>
  <c r="S44" i="5"/>
  <c r="T44" i="5" s="1"/>
  <c r="S43" i="5"/>
  <c r="T43" i="5" s="1"/>
  <c r="T46" i="5" s="1"/>
  <c r="T49" i="5" s="1"/>
  <c r="S39" i="5"/>
  <c r="S46" i="3"/>
  <c r="S49" i="3" s="1"/>
  <c r="S50" i="3" s="1"/>
  <c r="S44" i="3"/>
  <c r="T44" i="3" s="1"/>
  <c r="S43" i="3"/>
  <c r="T43" i="3" s="1"/>
  <c r="T46" i="3" s="1"/>
  <c r="T49" i="3" s="1"/>
  <c r="S39" i="3"/>
  <c r="T50" i="9" l="1"/>
  <c r="T50" i="8"/>
  <c r="S50" i="8"/>
  <c r="T50" i="7"/>
  <c r="T50" i="6"/>
  <c r="S50" i="6"/>
  <c r="T50" i="5"/>
  <c r="T50" i="3"/>
  <c r="E77" i="9"/>
  <c r="E76" i="9"/>
  <c r="M80" i="9" s="1"/>
  <c r="E75" i="9"/>
  <c r="E74" i="9"/>
  <c r="M73" i="9"/>
  <c r="E73" i="9" s="1"/>
  <c r="M72" i="9"/>
  <c r="E72" i="9"/>
  <c r="M71" i="9"/>
  <c r="K63" i="9"/>
  <c r="K62" i="9"/>
  <c r="I62" i="9"/>
  <c r="G62" i="9"/>
  <c r="E62" i="9"/>
  <c r="K61" i="9"/>
  <c r="I61" i="9"/>
  <c r="I63" i="9" s="1"/>
  <c r="G61" i="9"/>
  <c r="E61" i="9"/>
  <c r="K60" i="9"/>
  <c r="I60" i="9"/>
  <c r="G60" i="9"/>
  <c r="G63" i="9" s="1"/>
  <c r="E60" i="9"/>
  <c r="E63" i="9" s="1"/>
  <c r="K57" i="9"/>
  <c r="I57" i="9"/>
  <c r="G57" i="9"/>
  <c r="E57" i="9"/>
  <c r="K56" i="9"/>
  <c r="K58" i="9" s="1"/>
  <c r="I56" i="9"/>
  <c r="I58" i="9" s="1"/>
  <c r="K53" i="9"/>
  <c r="I53" i="9"/>
  <c r="G53" i="9"/>
  <c r="E53" i="9"/>
  <c r="K52" i="9"/>
  <c r="I52" i="9"/>
  <c r="G52" i="9"/>
  <c r="E52" i="9"/>
  <c r="K51" i="9"/>
  <c r="I51" i="9"/>
  <c r="G51" i="9"/>
  <c r="E51" i="9"/>
  <c r="K50" i="9"/>
  <c r="I50" i="9"/>
  <c r="G50" i="9"/>
  <c r="E50" i="9"/>
  <c r="K49" i="9"/>
  <c r="I49" i="9"/>
  <c r="I54" i="9" s="1"/>
  <c r="G49" i="9"/>
  <c r="E49" i="9"/>
  <c r="K44" i="9"/>
  <c r="I44" i="9"/>
  <c r="G44" i="9"/>
  <c r="E44" i="9"/>
  <c r="E56" i="9" s="1"/>
  <c r="E58" i="9" s="1"/>
  <c r="M41" i="9"/>
  <c r="E77" i="8"/>
  <c r="E76" i="8"/>
  <c r="M80" i="8" s="1"/>
  <c r="E75" i="8"/>
  <c r="E74" i="8"/>
  <c r="M73" i="8"/>
  <c r="E73" i="8"/>
  <c r="M72" i="8"/>
  <c r="E72" i="8"/>
  <c r="M71" i="8"/>
  <c r="K63" i="8"/>
  <c r="I63" i="8"/>
  <c r="K62" i="8"/>
  <c r="I62" i="8"/>
  <c r="G62" i="8"/>
  <c r="E62" i="8"/>
  <c r="K61" i="8"/>
  <c r="I61" i="8"/>
  <c r="G61" i="8"/>
  <c r="E61" i="8"/>
  <c r="K60" i="8"/>
  <c r="I60" i="8"/>
  <c r="G60" i="8"/>
  <c r="G63" i="8" s="1"/>
  <c r="E60" i="8"/>
  <c r="E63" i="8" s="1"/>
  <c r="K57" i="8"/>
  <c r="I57" i="8"/>
  <c r="G57" i="8"/>
  <c r="E57" i="8"/>
  <c r="I56" i="8"/>
  <c r="I58" i="8" s="1"/>
  <c r="G56" i="8"/>
  <c r="G58" i="8" s="1"/>
  <c r="K53" i="8"/>
  <c r="I53" i="8"/>
  <c r="G53" i="8"/>
  <c r="E53" i="8"/>
  <c r="K52" i="8"/>
  <c r="I52" i="8"/>
  <c r="G52" i="8"/>
  <c r="E52" i="8"/>
  <c r="K51" i="8"/>
  <c r="I51" i="8"/>
  <c r="G51" i="8"/>
  <c r="E51" i="8"/>
  <c r="K50" i="8"/>
  <c r="I50" i="8"/>
  <c r="G50" i="8"/>
  <c r="E50" i="8"/>
  <c r="K49" i="8"/>
  <c r="K54" i="8" s="1"/>
  <c r="I49" i="8"/>
  <c r="I54" i="8" s="1"/>
  <c r="G49" i="8"/>
  <c r="E49" i="8"/>
  <c r="K44" i="8"/>
  <c r="K56" i="8" s="1"/>
  <c r="K58" i="8" s="1"/>
  <c r="I44" i="8"/>
  <c r="G44" i="8"/>
  <c r="E44" i="8"/>
  <c r="E56" i="8" s="1"/>
  <c r="E58" i="8" s="1"/>
  <c r="M41" i="8"/>
  <c r="E77" i="7"/>
  <c r="E76" i="7"/>
  <c r="M80" i="7" s="1"/>
  <c r="E75" i="7"/>
  <c r="E74" i="7"/>
  <c r="M73" i="7"/>
  <c r="E73" i="7"/>
  <c r="M72" i="7"/>
  <c r="E72" i="7" s="1"/>
  <c r="M71" i="7"/>
  <c r="K63" i="7"/>
  <c r="I63" i="7"/>
  <c r="K62" i="7"/>
  <c r="I62" i="7"/>
  <c r="G62" i="7"/>
  <c r="E62" i="7"/>
  <c r="K61" i="7"/>
  <c r="I61" i="7"/>
  <c r="G61" i="7"/>
  <c r="E61" i="7"/>
  <c r="K60" i="7"/>
  <c r="I60" i="7"/>
  <c r="G60" i="7"/>
  <c r="G63" i="7" s="1"/>
  <c r="E60" i="7"/>
  <c r="E63" i="7" s="1"/>
  <c r="K57" i="7"/>
  <c r="I57" i="7"/>
  <c r="G57" i="7"/>
  <c r="E57" i="7"/>
  <c r="I56" i="7"/>
  <c r="I58" i="7" s="1"/>
  <c r="G56" i="7"/>
  <c r="G58" i="7" s="1"/>
  <c r="K53" i="7"/>
  <c r="I53" i="7"/>
  <c r="G53" i="7"/>
  <c r="E53" i="7"/>
  <c r="K52" i="7"/>
  <c r="I52" i="7"/>
  <c r="G52" i="7"/>
  <c r="E52" i="7"/>
  <c r="K51" i="7"/>
  <c r="I51" i="7"/>
  <c r="G51" i="7"/>
  <c r="E51" i="7"/>
  <c r="K50" i="7"/>
  <c r="I50" i="7"/>
  <c r="G50" i="7"/>
  <c r="E50" i="7"/>
  <c r="K49" i="7"/>
  <c r="K54" i="7" s="1"/>
  <c r="I49" i="7"/>
  <c r="G49" i="7"/>
  <c r="E49" i="7"/>
  <c r="K44" i="7"/>
  <c r="K56" i="7" s="1"/>
  <c r="K58" i="7" s="1"/>
  <c r="I44" i="7"/>
  <c r="G44" i="7"/>
  <c r="E44" i="7"/>
  <c r="E56" i="7" s="1"/>
  <c r="E58" i="7" s="1"/>
  <c r="M41" i="7"/>
  <c r="E77" i="6"/>
  <c r="E76" i="6"/>
  <c r="M80" i="6" s="1"/>
  <c r="E75" i="6"/>
  <c r="E74" i="6"/>
  <c r="M73" i="6"/>
  <c r="E73" i="6" s="1"/>
  <c r="M72" i="6"/>
  <c r="E72" i="6"/>
  <c r="M71" i="6"/>
  <c r="K63" i="6"/>
  <c r="K62" i="6"/>
  <c r="I62" i="6"/>
  <c r="G62" i="6"/>
  <c r="E62" i="6"/>
  <c r="K61" i="6"/>
  <c r="I61" i="6"/>
  <c r="I63" i="6" s="1"/>
  <c r="G61" i="6"/>
  <c r="E61" i="6"/>
  <c r="K60" i="6"/>
  <c r="I60" i="6"/>
  <c r="G60" i="6"/>
  <c r="G63" i="6" s="1"/>
  <c r="E60" i="6"/>
  <c r="E63" i="6" s="1"/>
  <c r="K57" i="6"/>
  <c r="I57" i="6"/>
  <c r="G57" i="6"/>
  <c r="E57" i="6"/>
  <c r="K56" i="6"/>
  <c r="K58" i="6" s="1"/>
  <c r="I56" i="6"/>
  <c r="I58" i="6" s="1"/>
  <c r="K53" i="6"/>
  <c r="I53" i="6"/>
  <c r="G53" i="6"/>
  <c r="E53" i="6"/>
  <c r="K52" i="6"/>
  <c r="I52" i="6"/>
  <c r="G52" i="6"/>
  <c r="E52" i="6"/>
  <c r="K51" i="6"/>
  <c r="I51" i="6"/>
  <c r="G51" i="6"/>
  <c r="E51" i="6"/>
  <c r="K50" i="6"/>
  <c r="I50" i="6"/>
  <c r="G50" i="6"/>
  <c r="E50" i="6"/>
  <c r="K49" i="6"/>
  <c r="I49" i="6"/>
  <c r="G49" i="6"/>
  <c r="E49" i="6"/>
  <c r="K44" i="6"/>
  <c r="I44" i="6"/>
  <c r="G44" i="6"/>
  <c r="E44" i="6"/>
  <c r="E56" i="6" s="1"/>
  <c r="E58" i="6" s="1"/>
  <c r="M41" i="6"/>
  <c r="E77" i="5"/>
  <c r="E76" i="5"/>
  <c r="M80" i="5" s="1"/>
  <c r="E75" i="5"/>
  <c r="E74" i="5"/>
  <c r="M73" i="5"/>
  <c r="E73" i="5" s="1"/>
  <c r="M72" i="5"/>
  <c r="E72" i="5" s="1"/>
  <c r="M71" i="5"/>
  <c r="K63" i="5"/>
  <c r="K62" i="5"/>
  <c r="I62" i="5"/>
  <c r="I63" i="5" s="1"/>
  <c r="G62" i="5"/>
  <c r="E62" i="5"/>
  <c r="K61" i="5"/>
  <c r="I61" i="5"/>
  <c r="G61" i="5"/>
  <c r="E61" i="5"/>
  <c r="K60" i="5"/>
  <c r="I60" i="5"/>
  <c r="G60" i="5"/>
  <c r="G63" i="5" s="1"/>
  <c r="E60" i="5"/>
  <c r="E63" i="5" s="1"/>
  <c r="K57" i="5"/>
  <c r="I57" i="5"/>
  <c r="G57" i="5"/>
  <c r="E57" i="5"/>
  <c r="I56" i="5"/>
  <c r="I58" i="5" s="1"/>
  <c r="K53" i="5"/>
  <c r="I53" i="5"/>
  <c r="G53" i="5"/>
  <c r="E53" i="5"/>
  <c r="K52" i="5"/>
  <c r="I52" i="5"/>
  <c r="G52" i="5"/>
  <c r="E52" i="5"/>
  <c r="K51" i="5"/>
  <c r="I51" i="5"/>
  <c r="G51" i="5"/>
  <c r="E51" i="5"/>
  <c r="K50" i="5"/>
  <c r="I50" i="5"/>
  <c r="G50" i="5"/>
  <c r="E50" i="5"/>
  <c r="K49" i="5"/>
  <c r="I49" i="5"/>
  <c r="I54" i="5" s="1"/>
  <c r="G49" i="5"/>
  <c r="E49" i="5"/>
  <c r="K44" i="5"/>
  <c r="K56" i="5" s="1"/>
  <c r="K58" i="5" s="1"/>
  <c r="I44" i="5"/>
  <c r="G44" i="5"/>
  <c r="E44" i="5"/>
  <c r="E56" i="5" s="1"/>
  <c r="E58" i="5" s="1"/>
  <c r="M41" i="5"/>
  <c r="E77" i="3"/>
  <c r="E76" i="3"/>
  <c r="M80" i="3" s="1"/>
  <c r="E75" i="3"/>
  <c r="E74" i="3"/>
  <c r="M73" i="3"/>
  <c r="E73" i="3" s="1"/>
  <c r="M72" i="3"/>
  <c r="E72" i="3"/>
  <c r="M71" i="3"/>
  <c r="K63" i="3"/>
  <c r="K62" i="3"/>
  <c r="I62" i="3"/>
  <c r="I63" i="3" s="1"/>
  <c r="G62" i="3"/>
  <c r="E62" i="3"/>
  <c r="K61" i="3"/>
  <c r="I61" i="3"/>
  <c r="G61" i="3"/>
  <c r="E61" i="3"/>
  <c r="K60" i="3"/>
  <c r="I60" i="3"/>
  <c r="G60" i="3"/>
  <c r="G63" i="3" s="1"/>
  <c r="E60" i="3"/>
  <c r="E63" i="3" s="1"/>
  <c r="K57" i="3"/>
  <c r="K58" i="3" s="1"/>
  <c r="I57" i="3"/>
  <c r="G57" i="3"/>
  <c r="E57" i="3"/>
  <c r="K56" i="3"/>
  <c r="I56" i="3"/>
  <c r="I58" i="3" s="1"/>
  <c r="K53" i="3"/>
  <c r="I53" i="3"/>
  <c r="G53" i="3"/>
  <c r="E53" i="3"/>
  <c r="K52" i="3"/>
  <c r="I52" i="3"/>
  <c r="G52" i="3"/>
  <c r="E52" i="3"/>
  <c r="K51" i="3"/>
  <c r="I51" i="3"/>
  <c r="G51" i="3"/>
  <c r="E51" i="3"/>
  <c r="K50" i="3"/>
  <c r="I50" i="3"/>
  <c r="G50" i="3"/>
  <c r="E50" i="3"/>
  <c r="K49" i="3"/>
  <c r="I49" i="3"/>
  <c r="G49" i="3"/>
  <c r="E49" i="3"/>
  <c r="K44" i="3"/>
  <c r="I44" i="3"/>
  <c r="G44" i="3"/>
  <c r="E44" i="3"/>
  <c r="E56" i="3" s="1"/>
  <c r="E58" i="3" s="1"/>
  <c r="M41" i="3"/>
  <c r="K53" i="2"/>
  <c r="I53" i="2"/>
  <c r="G53" i="2"/>
  <c r="E53" i="2"/>
  <c r="K52" i="2"/>
  <c r="I52" i="2"/>
  <c r="G52" i="2"/>
  <c r="E52" i="2"/>
  <c r="K51" i="2"/>
  <c r="I51" i="2"/>
  <c r="G51" i="2"/>
  <c r="E51" i="2"/>
  <c r="K50" i="2"/>
  <c r="I50" i="2"/>
  <c r="G50" i="2"/>
  <c r="E50" i="2"/>
  <c r="K49" i="2"/>
  <c r="I49" i="2"/>
  <c r="G49" i="2"/>
  <c r="E49" i="2"/>
  <c r="S44" i="2"/>
  <c r="T44" i="2" s="1"/>
  <c r="S43" i="2"/>
  <c r="T43" i="2" s="1"/>
  <c r="T46" i="2" s="1"/>
  <c r="T49" i="2" s="1"/>
  <c r="S39" i="2"/>
  <c r="T51" i="9" l="1"/>
  <c r="S51" i="9"/>
  <c r="T51" i="8"/>
  <c r="S51" i="8"/>
  <c r="E54" i="8"/>
  <c r="T51" i="7"/>
  <c r="S51" i="7"/>
  <c r="T51" i="6"/>
  <c r="S51" i="6"/>
  <c r="E54" i="6"/>
  <c r="E64" i="6" s="1"/>
  <c r="E67" i="6" s="1"/>
  <c r="G54" i="6"/>
  <c r="T51" i="5"/>
  <c r="S51" i="5"/>
  <c r="T51" i="3"/>
  <c r="S51" i="3"/>
  <c r="E54" i="9"/>
  <c r="E64" i="9" s="1"/>
  <c r="E67" i="9" s="1"/>
  <c r="K54" i="9"/>
  <c r="K64" i="9" s="1"/>
  <c r="K67" i="9" s="1"/>
  <c r="G54" i="9"/>
  <c r="I64" i="8"/>
  <c r="I67" i="8" s="1"/>
  <c r="G54" i="8"/>
  <c r="E54" i="7"/>
  <c r="E64" i="7" s="1"/>
  <c r="E67" i="7" s="1"/>
  <c r="G54" i="7"/>
  <c r="G64" i="7" s="1"/>
  <c r="G67" i="7" s="1"/>
  <c r="I54" i="7"/>
  <c r="I64" i="7" s="1"/>
  <c r="I67" i="7" s="1"/>
  <c r="I54" i="6"/>
  <c r="K54" i="6"/>
  <c r="K64" i="6" s="1"/>
  <c r="K67" i="6" s="1"/>
  <c r="K54" i="5"/>
  <c r="K64" i="5" s="1"/>
  <c r="K67" i="5" s="1"/>
  <c r="E54" i="5"/>
  <c r="E64" i="5" s="1"/>
  <c r="E67" i="5" s="1"/>
  <c r="G54" i="5"/>
  <c r="G64" i="5" s="1"/>
  <c r="G67" i="5" s="1"/>
  <c r="E54" i="3"/>
  <c r="E64" i="3" s="1"/>
  <c r="E67" i="3" s="1"/>
  <c r="I54" i="3"/>
  <c r="G54" i="3"/>
  <c r="K54" i="3"/>
  <c r="K64" i="3" s="1"/>
  <c r="K67" i="3" s="1"/>
  <c r="E71" i="9"/>
  <c r="I64" i="9"/>
  <c r="I67" i="9" s="1"/>
  <c r="G56" i="9"/>
  <c r="G58" i="9" s="1"/>
  <c r="G64" i="9" s="1"/>
  <c r="G67" i="9" s="1"/>
  <c r="I80" i="9"/>
  <c r="G64" i="8"/>
  <c r="G67" i="8" s="1"/>
  <c r="K64" i="8"/>
  <c r="K67" i="8" s="1"/>
  <c r="E64" i="8"/>
  <c r="E67" i="8" s="1"/>
  <c r="I80" i="8"/>
  <c r="K64" i="7"/>
  <c r="K67" i="7" s="1"/>
  <c r="I80" i="7"/>
  <c r="E71" i="6"/>
  <c r="I64" i="6"/>
  <c r="I67" i="6" s="1"/>
  <c r="G56" i="6"/>
  <c r="G58" i="6" s="1"/>
  <c r="K80" i="6" s="1"/>
  <c r="I80" i="6"/>
  <c r="I64" i="5"/>
  <c r="I67" i="5" s="1"/>
  <c r="G56" i="5"/>
  <c r="G58" i="5" s="1"/>
  <c r="E71" i="5"/>
  <c r="I80" i="5"/>
  <c r="G64" i="3"/>
  <c r="G67" i="3" s="1"/>
  <c r="I64" i="3"/>
  <c r="I67" i="3" s="1"/>
  <c r="G56" i="3"/>
  <c r="G58" i="3" s="1"/>
  <c r="E71" i="3"/>
  <c r="I80" i="3"/>
  <c r="T50" i="2"/>
  <c r="S46" i="2"/>
  <c r="S49" i="2" s="1"/>
  <c r="S50" i="2" s="1"/>
  <c r="M41" i="2"/>
  <c r="E44" i="2"/>
  <c r="E56" i="2" s="1"/>
  <c r="E58" i="2" s="1"/>
  <c r="G44" i="2"/>
  <c r="G56" i="2" s="1"/>
  <c r="G58" i="2" s="1"/>
  <c r="I44" i="2"/>
  <c r="K44" i="2"/>
  <c r="K54" i="2"/>
  <c r="K64" i="2" s="1"/>
  <c r="K67" i="2" s="1"/>
  <c r="K56" i="2"/>
  <c r="K58" i="2" s="1"/>
  <c r="E57" i="2"/>
  <c r="G57" i="2"/>
  <c r="I57" i="2"/>
  <c r="K57" i="2"/>
  <c r="E60" i="2"/>
  <c r="G60" i="2"/>
  <c r="G63" i="2" s="1"/>
  <c r="I60" i="2"/>
  <c r="I63" i="2" s="1"/>
  <c r="K60" i="2"/>
  <c r="E61" i="2"/>
  <c r="G61" i="2"/>
  <c r="I61" i="2"/>
  <c r="K61" i="2"/>
  <c r="K63" i="2" s="1"/>
  <c r="E62" i="2"/>
  <c r="G62" i="2"/>
  <c r="I62" i="2"/>
  <c r="K62" i="2"/>
  <c r="E63" i="2"/>
  <c r="M71" i="2"/>
  <c r="E72" i="2"/>
  <c r="M72" i="2"/>
  <c r="M73" i="2"/>
  <c r="E73" i="2" s="1"/>
  <c r="E74" i="2"/>
  <c r="E75" i="2"/>
  <c r="E76" i="2"/>
  <c r="E77" i="2"/>
  <c r="M80" i="2"/>
  <c r="K80" i="5" l="1"/>
  <c r="K80" i="3"/>
  <c r="E71" i="2"/>
  <c r="T51" i="2"/>
  <c r="S51" i="2"/>
  <c r="E69" i="7"/>
  <c r="E69" i="9"/>
  <c r="E80" i="9" s="1"/>
  <c r="K80" i="9"/>
  <c r="E69" i="8"/>
  <c r="E71" i="8"/>
  <c r="K80" i="8" s="1"/>
  <c r="E71" i="7"/>
  <c r="K80" i="7" s="1"/>
  <c r="G64" i="6"/>
  <c r="G67" i="6" s="1"/>
  <c r="E69" i="6"/>
  <c r="E80" i="6" s="1"/>
  <c r="E69" i="5"/>
  <c r="E80" i="5" s="1"/>
  <c r="E69" i="3"/>
  <c r="E80" i="3" s="1"/>
  <c r="E54" i="2"/>
  <c r="E64" i="2" s="1"/>
  <c r="E67" i="2" s="1"/>
  <c r="I54" i="2"/>
  <c r="G54" i="2"/>
  <c r="G64" i="2" s="1"/>
  <c r="G67" i="2" s="1"/>
  <c r="I56" i="2"/>
  <c r="I58" i="2" s="1"/>
  <c r="I80" i="2"/>
  <c r="I64" i="2" l="1"/>
  <c r="I67" i="2" s="1"/>
  <c r="E80" i="8"/>
  <c r="E80" i="7"/>
  <c r="K80" i="2"/>
  <c r="E69" i="2"/>
  <c r="E80" i="2" s="1"/>
</calcChain>
</file>

<file path=xl/sharedStrings.xml><?xml version="1.0" encoding="utf-8"?>
<sst xmlns="http://schemas.openxmlformats.org/spreadsheetml/2006/main" count="1190" uniqueCount="75">
  <si>
    <t>BGW</t>
  </si>
  <si>
    <t>PNK</t>
  </si>
  <si>
    <t>PK</t>
  </si>
  <si>
    <t>davon:</t>
  </si>
  <si>
    <t>EUR</t>
  </si>
  <si>
    <t>Gesamtbetrag</t>
  </si>
  <si>
    <t>Beitragsfuß:</t>
  </si>
  <si>
    <t>Berufsgenossenschaft - Ausgleichsumlage</t>
  </si>
  <si>
    <t>Gefahrklasse:</t>
  </si>
  <si>
    <t>Berufsgenossenschaft</t>
  </si>
  <si>
    <t>Jahressonderzahlung - AG-Anteil Uml./Beitr.</t>
  </si>
  <si>
    <t>Jahressonderzahlung - AG-Anteil Altersvors.</t>
  </si>
  <si>
    <t>Jahressonderzahlung - AG-Anteil SV</t>
  </si>
  <si>
    <t>Jahressonderzahlung Brutto</t>
  </si>
  <si>
    <t>%</t>
  </si>
  <si>
    <t>Summe gesamt</t>
  </si>
  <si>
    <t>ergibt</t>
  </si>
  <si>
    <t>Anzahl der Monate</t>
  </si>
  <si>
    <t>Jahresbruttovergüt. in Monaten</t>
  </si>
  <si>
    <t>monatlicher Grundaufwand</t>
  </si>
  <si>
    <t>Summe</t>
  </si>
  <si>
    <t>Insolvenzumlage</t>
  </si>
  <si>
    <t>U2</t>
  </si>
  <si>
    <t>U1</t>
  </si>
  <si>
    <t>Arbeitgeberanteile Umlagen/Beiträge</t>
  </si>
  <si>
    <t>ZVK/EZVK</t>
  </si>
  <si>
    <t>Arbeitgeberanteil Altersvorsorge</t>
  </si>
  <si>
    <t>Zusatzbeitrag Krankenversicherung</t>
  </si>
  <si>
    <t>Grenze monatlich:</t>
  </si>
  <si>
    <t>Krankenversicherung</t>
  </si>
  <si>
    <t>red%</t>
  </si>
  <si>
    <t>Arbeitslosenversicherung</t>
  </si>
  <si>
    <t>rest</t>
  </si>
  <si>
    <t>Rentenversicherung</t>
  </si>
  <si>
    <t>Diff zu mehr</t>
  </si>
  <si>
    <t>Pflegeversicherung</t>
  </si>
  <si>
    <t>Grenze jährlich:</t>
  </si>
  <si>
    <t>Arbeitgeberanteile SV</t>
  </si>
  <si>
    <t>Gesamt:</t>
  </si>
  <si>
    <t>SV-pflichtiges Brutto</t>
  </si>
  <si>
    <t>Jahressonderzahlung:</t>
  </si>
  <si>
    <t>Jahresvergütung:</t>
  </si>
  <si>
    <t>Weitere (bitte überschreiben)</t>
  </si>
  <si>
    <t>RV+AV</t>
  </si>
  <si>
    <t>KV+PV</t>
  </si>
  <si>
    <t>Kinderzuschläge (Nachweis erforderlich)</t>
  </si>
  <si>
    <t>Grundvergütung</t>
  </si>
  <si>
    <t>monatliche Bruttovergütung</t>
  </si>
  <si>
    <t>Stufe</t>
  </si>
  <si>
    <t>Vergütungsgruppe</t>
  </si>
  <si>
    <t>Prozentsatz</t>
  </si>
  <si>
    <t>ab</t>
  </si>
  <si>
    <t>Personalkosten</t>
  </si>
  <si>
    <t>4. Personalkostenberechnung</t>
  </si>
  <si>
    <t>Stunden pro Woche im geförderten Projekt tätig</t>
  </si>
  <si>
    <t>o. g. Person ist</t>
  </si>
  <si>
    <t>3.2. Arbeitsumfang</t>
  </si>
  <si>
    <t>im genannten Projekt beschäftigt werden</t>
  </si>
  <si>
    <t>o. g. Person soll ab</t>
  </si>
  <si>
    <t>Krankenkasse:</t>
  </si>
  <si>
    <t>im genannten Projekt tätig</t>
  </si>
  <si>
    <t xml:space="preserve">o. g. Person ist seit </t>
  </si>
  <si>
    <t>3.1. Dauer der Beschäftigung</t>
  </si>
  <si>
    <t>3. Beschäftigungs- und Arbeitszeit</t>
  </si>
  <si>
    <t>Bezeichnung des Tarifes</t>
  </si>
  <si>
    <t>Die gesamte ausgeübte Tätigkeit ist bewertet nach Vergütungsgruppe</t>
  </si>
  <si>
    <t>2.2. Vergütung nach anderem Tarif</t>
  </si>
  <si>
    <t>2.1. Vergütung nach TVöD</t>
  </si>
  <si>
    <t>2. Vergütung</t>
  </si>
  <si>
    <t>Beruf/Qualifikation:</t>
  </si>
  <si>
    <t>Tätigkeit:</t>
  </si>
  <si>
    <t>Vorname:</t>
  </si>
  <si>
    <t>Name:</t>
  </si>
  <si>
    <t>1. Angaben zur Person</t>
  </si>
  <si>
    <t>Anlage Personalkostenkalkulation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</si>
</sst>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#,##0.00\ &quot;VzÄ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1" fillId="0" borderId="0" xfId="1"/>
    <xf numFmtId="4" fontId="1" fillId="0" borderId="0" xfId="1" applyNumberFormat="1"/>
    <xf numFmtId="0" fontId="1" fillId="0" borderId="0" xfId="1" applyAlignment="1">
      <alignment horizontal="center"/>
    </xf>
    <xf numFmtId="0" fontId="2" fillId="0" borderId="0" xfId="1" applyFont="1"/>
    <xf numFmtId="4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4" fontId="2" fillId="2" borderId="5" xfId="1" applyNumberFormat="1" applyFont="1" applyFill="1" applyBorder="1"/>
    <xf numFmtId="0" fontId="2" fillId="0" borderId="6" xfId="1" applyFont="1" applyBorder="1"/>
    <xf numFmtId="0" fontId="2" fillId="0" borderId="7" xfId="1" applyFont="1" applyBorder="1"/>
    <xf numFmtId="0" fontId="2" fillId="0" borderId="7" xfId="1" applyFont="1" applyBorder="1" applyAlignment="1">
      <alignment horizontal="right"/>
    </xf>
    <xf numFmtId="0" fontId="3" fillId="0" borderId="8" xfId="1" applyFont="1" applyFill="1" applyBorder="1" applyAlignment="1">
      <alignment horizontal="center"/>
    </xf>
    <xf numFmtId="4" fontId="3" fillId="2" borderId="8" xfId="1" applyNumberFormat="1" applyFont="1" applyFill="1" applyBorder="1"/>
    <xf numFmtId="0" fontId="2" fillId="0" borderId="0" xfId="1" applyFont="1" applyBorder="1"/>
    <xf numFmtId="0" fontId="4" fillId="0" borderId="0" xfId="1" applyFont="1" applyBorder="1"/>
    <xf numFmtId="0" fontId="2" fillId="0" borderId="9" xfId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2" fillId="0" borderId="10" xfId="1" applyFont="1" applyBorder="1"/>
    <xf numFmtId="10" fontId="2" fillId="0" borderId="11" xfId="1" applyNumberFormat="1" applyFont="1" applyFill="1" applyBorder="1" applyProtection="1">
      <protection locked="0"/>
    </xf>
    <xf numFmtId="2" fontId="2" fillId="0" borderId="0" xfId="1" applyNumberFormat="1" applyFont="1" applyFill="1" applyBorder="1"/>
    <xf numFmtId="0" fontId="2" fillId="0" borderId="11" xfId="1" applyFont="1" applyBorder="1" applyAlignment="1">
      <alignment horizontal="center"/>
    </xf>
    <xf numFmtId="4" fontId="2" fillId="3" borderId="11" xfId="1" applyNumberFormat="1" applyFont="1" applyFill="1" applyBorder="1" applyProtection="1"/>
    <xf numFmtId="2" fontId="2" fillId="3" borderId="0" xfId="1" applyNumberFormat="1" applyFont="1" applyFill="1" applyBorder="1"/>
    <xf numFmtId="4" fontId="2" fillId="4" borderId="11" xfId="1" applyNumberFormat="1" applyFont="1" applyFill="1" applyBorder="1" applyProtection="1"/>
    <xf numFmtId="10" fontId="2" fillId="3" borderId="11" xfId="1" applyNumberFormat="1" applyFont="1" applyFill="1" applyBorder="1" applyProtection="1">
      <protection locked="0"/>
    </xf>
    <xf numFmtId="4" fontId="2" fillId="3" borderId="11" xfId="1" applyNumberFormat="1" applyFont="1" applyFill="1" applyBorder="1" applyProtection="1">
      <protection locked="0"/>
    </xf>
    <xf numFmtId="164" fontId="2" fillId="4" borderId="11" xfId="1" applyNumberFormat="1" applyFont="1" applyFill="1" applyBorder="1" applyProtection="1"/>
    <xf numFmtId="0" fontId="5" fillId="0" borderId="0" xfId="1" applyFont="1" applyBorder="1"/>
    <xf numFmtId="0" fontId="3" fillId="0" borderId="0" xfId="1" applyFont="1"/>
    <xf numFmtId="4" fontId="3" fillId="0" borderId="0" xfId="1" applyNumberFormat="1" applyFont="1"/>
    <xf numFmtId="0" fontId="3" fillId="0" borderId="4" xfId="1" applyFont="1" applyBorder="1"/>
    <xf numFmtId="0" fontId="3" fillId="0" borderId="0" xfId="1" applyFont="1" applyBorder="1"/>
    <xf numFmtId="4" fontId="2" fillId="4" borderId="11" xfId="1" applyNumberFormat="1" applyFont="1" applyFill="1" applyBorder="1"/>
    <xf numFmtId="0" fontId="3" fillId="0" borderId="9" xfId="1" applyFont="1" applyBorder="1"/>
    <xf numFmtId="164" fontId="2" fillId="3" borderId="11" xfId="1" applyNumberFormat="1" applyFont="1" applyFill="1" applyBorder="1" applyProtection="1">
      <protection locked="0"/>
    </xf>
    <xf numFmtId="0" fontId="3" fillId="0" borderId="11" xfId="1" applyFont="1" applyBorder="1" applyAlignment="1">
      <alignment horizontal="center"/>
    </xf>
    <xf numFmtId="4" fontId="3" fillId="4" borderId="11" xfId="1" applyNumberFormat="1" applyFont="1" applyFill="1" applyBorder="1"/>
    <xf numFmtId="0" fontId="2" fillId="5" borderId="13" xfId="1" applyFont="1" applyFill="1" applyBorder="1"/>
    <xf numFmtId="3" fontId="2" fillId="3" borderId="11" xfId="1" applyNumberFormat="1" applyFont="1" applyFill="1" applyBorder="1" applyProtection="1">
      <protection locked="0"/>
    </xf>
    <xf numFmtId="0" fontId="2" fillId="5" borderId="0" xfId="1" applyFont="1" applyFill="1" applyBorder="1"/>
    <xf numFmtId="0" fontId="2" fillId="5" borderId="0" xfId="1" applyFont="1" applyFill="1" applyBorder="1" applyAlignment="1">
      <alignment horizontal="center"/>
    </xf>
    <xf numFmtId="0" fontId="2" fillId="5" borderId="14" xfId="1" applyFont="1" applyFill="1" applyBorder="1"/>
    <xf numFmtId="4" fontId="2" fillId="5" borderId="15" xfId="1" applyNumberFormat="1" applyFont="1" applyFill="1" applyBorder="1"/>
    <xf numFmtId="4" fontId="2" fillId="5" borderId="11" xfId="1" applyNumberFormat="1" applyFont="1" applyFill="1" applyBorder="1"/>
    <xf numFmtId="0" fontId="6" fillId="0" borderId="0" xfId="1" applyFont="1" applyBorder="1"/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0" xfId="1" applyFont="1" applyFill="1" applyBorder="1"/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2" fillId="0" borderId="0" xfId="1" quotePrefix="1" applyFont="1" applyBorder="1"/>
    <xf numFmtId="0" fontId="2" fillId="5" borderId="16" xfId="1" applyFont="1" applyFill="1" applyBorder="1" applyAlignment="1">
      <alignment horizontal="center"/>
    </xf>
    <xf numFmtId="0" fontId="2" fillId="5" borderId="17" xfId="1" applyFont="1" applyFill="1" applyBorder="1" applyAlignment="1">
      <alignment horizontal="center"/>
    </xf>
    <xf numFmtId="0" fontId="2" fillId="5" borderId="18" xfId="1" applyFont="1" applyFill="1" applyBorder="1" applyAlignment="1">
      <alignment horizontal="center"/>
    </xf>
    <xf numFmtId="10" fontId="2" fillId="0" borderId="0" xfId="1" applyNumberFormat="1" applyFont="1"/>
    <xf numFmtId="0" fontId="2" fillId="5" borderId="15" xfId="1" applyFont="1" applyFill="1" applyBorder="1"/>
    <xf numFmtId="4" fontId="2" fillId="5" borderId="13" xfId="1" applyNumberFormat="1" applyFont="1" applyFill="1" applyBorder="1"/>
    <xf numFmtId="0" fontId="7" fillId="0" borderId="0" xfId="1" applyFont="1"/>
    <xf numFmtId="4" fontId="7" fillId="0" borderId="0" xfId="1" applyNumberFormat="1" applyFont="1"/>
    <xf numFmtId="0" fontId="7" fillId="0" borderId="4" xfId="1" applyFont="1" applyBorder="1"/>
    <xf numFmtId="0" fontId="7" fillId="0" borderId="0" xfId="1" applyFont="1" applyFill="1" applyBorder="1"/>
    <xf numFmtId="0" fontId="7" fillId="5" borderId="13" xfId="1" applyFont="1" applyFill="1" applyBorder="1"/>
    <xf numFmtId="4" fontId="7" fillId="5" borderId="13" xfId="1" applyNumberFormat="1" applyFont="1" applyFill="1" applyBorder="1"/>
    <xf numFmtId="0" fontId="7" fillId="5" borderId="0" xfId="1" applyFont="1" applyFill="1" applyBorder="1"/>
    <xf numFmtId="0" fontId="7" fillId="5" borderId="0" xfId="1" applyFont="1" applyFill="1" applyBorder="1" applyAlignment="1">
      <alignment horizontal="center"/>
    </xf>
    <xf numFmtId="0" fontId="7" fillId="0" borderId="0" xfId="1" applyFont="1" applyBorder="1"/>
    <xf numFmtId="0" fontId="7" fillId="0" borderId="9" xfId="1" applyFont="1" applyBorder="1"/>
    <xf numFmtId="4" fontId="2" fillId="5" borderId="14" xfId="1" applyNumberFormat="1" applyFont="1" applyFill="1" applyBorder="1"/>
    <xf numFmtId="0" fontId="3" fillId="0" borderId="0" xfId="1" applyFont="1" applyFill="1" applyBorder="1"/>
    <xf numFmtId="4" fontId="3" fillId="3" borderId="13" xfId="1" applyNumberFormat="1" applyFont="1" applyFill="1" applyBorder="1"/>
    <xf numFmtId="4" fontId="3" fillId="3" borderId="14" xfId="1" applyNumberFormat="1" applyFont="1" applyFill="1" applyBorder="1"/>
    <xf numFmtId="0" fontId="2" fillId="0" borderId="11" xfId="1" applyFont="1" applyFill="1" applyBorder="1"/>
    <xf numFmtId="10" fontId="2" fillId="4" borderId="11" xfId="1" applyNumberFormat="1" applyFont="1" applyFill="1" applyBorder="1" applyProtection="1">
      <protection locked="0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19" xfId="1" applyFont="1" applyBorder="1"/>
    <xf numFmtId="0" fontId="2" fillId="0" borderId="19" xfId="1" applyFont="1" applyBorder="1" applyAlignment="1">
      <alignment horizontal="center"/>
    </xf>
    <xf numFmtId="0" fontId="2" fillId="0" borderId="17" xfId="1" applyFont="1" applyBorder="1"/>
    <xf numFmtId="0" fontId="2" fillId="0" borderId="20" xfId="1" applyFont="1" applyBorder="1"/>
    <xf numFmtId="0" fontId="2" fillId="3" borderId="11" xfId="1" applyFont="1" applyFill="1" applyBorder="1" applyAlignment="1" applyProtection="1">
      <alignment horizontal="center"/>
      <protection locked="0"/>
    </xf>
    <xf numFmtId="1" fontId="2" fillId="3" borderId="11" xfId="1" applyNumberFormat="1" applyFont="1" applyFill="1" applyBorder="1" applyAlignment="1" applyProtection="1">
      <alignment horizontal="center"/>
      <protection locked="0"/>
    </xf>
    <xf numFmtId="0" fontId="1" fillId="0" borderId="4" xfId="1" applyBorder="1"/>
    <xf numFmtId="0" fontId="1" fillId="0" borderId="0" xfId="1" applyBorder="1"/>
    <xf numFmtId="14" fontId="1" fillId="3" borderId="11" xfId="1" applyNumberFormat="1" applyFill="1" applyBorder="1" applyAlignment="1" applyProtection="1">
      <alignment horizontal="center"/>
      <protection locked="0"/>
    </xf>
    <xf numFmtId="14" fontId="1" fillId="0" borderId="0" xfId="1" applyNumberForma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1" fillId="0" borderId="9" xfId="1" applyBorder="1"/>
    <xf numFmtId="0" fontId="7" fillId="0" borderId="21" xfId="1" applyFont="1" applyBorder="1"/>
    <xf numFmtId="0" fontId="7" fillId="0" borderId="22" xfId="1" applyFont="1" applyBorder="1"/>
    <xf numFmtId="0" fontId="7" fillId="0" borderId="22" xfId="1" applyFont="1" applyBorder="1" applyAlignment="1">
      <alignment horizontal="center"/>
    </xf>
    <xf numFmtId="0" fontId="6" fillId="0" borderId="22" xfId="1" applyFont="1" applyBorder="1"/>
    <xf numFmtId="0" fontId="7" fillId="0" borderId="23" xfId="1" applyFont="1" applyBorder="1"/>
    <xf numFmtId="4" fontId="1" fillId="0" borderId="0" xfId="1" applyNumberFormat="1" applyBorder="1"/>
    <xf numFmtId="0" fontId="1" fillId="0" borderId="0" xfId="1" applyBorder="1" applyAlignment="1">
      <alignment horizontal="center"/>
    </xf>
    <xf numFmtId="0" fontId="1" fillId="0" borderId="10" xfId="1" applyBorder="1"/>
    <xf numFmtId="0" fontId="1" fillId="0" borderId="19" xfId="1" applyBorder="1"/>
    <xf numFmtId="0" fontId="1" fillId="0" borderId="19" xfId="1" applyBorder="1" applyAlignment="1">
      <alignment horizontal="center"/>
    </xf>
    <xf numFmtId="0" fontId="1" fillId="0" borderId="20" xfId="1" applyBorder="1"/>
    <xf numFmtId="0" fontId="2" fillId="3" borderId="11" xfId="1" applyFont="1" applyFill="1" applyBorder="1" applyAlignment="1" applyProtection="1">
      <alignment horizontal="center" vertical="center"/>
      <protection locked="0"/>
    </xf>
    <xf numFmtId="14" fontId="2" fillId="3" borderId="11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Protection="1"/>
    <xf numFmtId="0" fontId="8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4" xfId="1" applyFont="1" applyBorder="1" applyProtection="1"/>
    <xf numFmtId="0" fontId="1" fillId="0" borderId="21" xfId="1" applyBorder="1"/>
    <xf numFmtId="0" fontId="1" fillId="0" borderId="22" xfId="1" applyFill="1" applyBorder="1"/>
    <xf numFmtId="0" fontId="2" fillId="0" borderId="22" xfId="1" applyFont="1" applyFill="1" applyBorder="1"/>
    <xf numFmtId="0" fontId="1" fillId="0" borderId="22" xfId="1" applyBorder="1"/>
    <xf numFmtId="0" fontId="1" fillId="0" borderId="22" xfId="1" applyBorder="1" applyAlignment="1">
      <alignment horizontal="center"/>
    </xf>
    <xf numFmtId="0" fontId="4" fillId="0" borderId="22" xfId="1" applyFont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1" fillId="0" borderId="25" xfId="1" applyBorder="1" applyAlignment="1">
      <alignment horizontal="center"/>
    </xf>
    <xf numFmtId="0" fontId="4" fillId="0" borderId="25" xfId="1" applyFont="1" applyBorder="1"/>
    <xf numFmtId="0" fontId="6" fillId="0" borderId="25" xfId="1" applyFont="1" applyBorder="1"/>
    <xf numFmtId="0" fontId="1" fillId="0" borderId="26" xfId="1" applyBorder="1"/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0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14" fontId="7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4" fontId="2" fillId="6" borderId="11" xfId="1" applyNumberFormat="1" applyFont="1" applyFill="1" applyBorder="1"/>
    <xf numFmtId="0" fontId="2" fillId="6" borderId="18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1" xfId="1" applyFont="1" applyFill="1" applyBorder="1" applyAlignment="1">
      <alignment horizontal="center"/>
    </xf>
    <xf numFmtId="0" fontId="2" fillId="0" borderId="0" xfId="1" applyFont="1" applyBorder="1"/>
    <xf numFmtId="0" fontId="7" fillId="0" borderId="9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2" fillId="0" borderId="0" xfId="1" applyFont="1" applyBorder="1"/>
    <xf numFmtId="165" fontId="7" fillId="7" borderId="0" xfId="1" applyNumberFormat="1" applyFont="1" applyFill="1" applyAlignment="1">
      <alignment horizontal="center" vertical="center"/>
    </xf>
    <xf numFmtId="4" fontId="2" fillId="0" borderId="0" xfId="1" applyNumberFormat="1" applyFont="1" applyAlignment="1">
      <alignment horizontal="center"/>
    </xf>
    <xf numFmtId="0" fontId="2" fillId="3" borderId="18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1" fillId="0" borderId="0" xfId="1" applyFill="1" applyBorder="1"/>
    <xf numFmtId="0" fontId="8" fillId="3" borderId="11" xfId="1" applyFont="1" applyFill="1" applyBorder="1" applyAlignment="1" applyProtection="1">
      <alignment horizontal="center"/>
      <protection locked="0"/>
    </xf>
    <xf numFmtId="0" fontId="1" fillId="3" borderId="11" xfId="1" applyFill="1" applyBorder="1" applyProtection="1">
      <protection locked="0"/>
    </xf>
    <xf numFmtId="0" fontId="7" fillId="0" borderId="9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3" borderId="18" xfId="1" applyFont="1" applyFill="1" applyBorder="1" applyAlignment="1" applyProtection="1">
      <alignment horizontal="left"/>
      <protection locked="0"/>
    </xf>
    <xf numFmtId="0" fontId="7" fillId="3" borderId="17" xfId="1" applyFont="1" applyFill="1" applyBorder="1" applyAlignment="1" applyProtection="1">
      <alignment horizontal="left"/>
      <protection locked="0"/>
    </xf>
    <xf numFmtId="0" fontId="7" fillId="3" borderId="16" xfId="1" applyFont="1" applyFill="1" applyBorder="1" applyAlignment="1" applyProtection="1">
      <alignment horizontal="left"/>
      <protection locked="0"/>
    </xf>
    <xf numFmtId="0" fontId="2" fillId="3" borderId="0" xfId="1" applyFont="1" applyFill="1" applyBorder="1" applyProtection="1">
      <protection locked="0"/>
    </xf>
    <xf numFmtId="0" fontId="2" fillId="3" borderId="12" xfId="1" applyFont="1" applyFill="1" applyBorder="1" applyProtection="1">
      <protection locked="0"/>
    </xf>
    <xf numFmtId="0" fontId="2" fillId="0" borderId="14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2" fillId="0" borderId="0" xfId="1" applyFont="1" applyFill="1" applyBorder="1" applyProtection="1">
      <protection locked="0"/>
    </xf>
    <xf numFmtId="0" fontId="2" fillId="0" borderId="12" xfId="1" applyFont="1" applyFill="1" applyBorder="1" applyProtection="1">
      <protection locked="0"/>
    </xf>
    <xf numFmtId="0" fontId="2" fillId="0" borderId="0" xfId="1" applyFont="1" applyBorder="1"/>
    <xf numFmtId="0" fontId="2" fillId="0" borderId="12" xfId="1" applyFont="1" applyBorder="1"/>
  </cellXfs>
  <cellStyles count="2">
    <cellStyle name="Standard" xfId="0" builtinId="0"/>
    <cellStyle name="Standard 2" xfId="1" xr:uid="{9B0D1F05-766D-49C2-8DD4-D6DA38F3A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28BC4286-844A-486D-8C94-F9D93ED2BB6C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9B55E7E8-875D-4E59-8240-1FD7A9646AD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BEB9E2EB-5982-4ED9-AD25-44D20AAEC89C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FF4D6215-80DA-4C1B-8ACB-8196E629885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8EAE0C1D-6DA6-459E-9368-E0BBEBBC5C9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F931662D-D234-45EA-B658-6D1A6EDA5E9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B08065BD-6C05-405E-9DCE-E6C4DBC68FB5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40A69D85-2EE9-46EA-B2E4-56D5DAA8959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CE0CB252-3697-49D6-B037-68995F6DB62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E89B598A-A968-4397-8F43-84129B4B414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4F2BC71-45B4-4471-9302-40CB5476D59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65079624-FEE0-4373-AC37-52DC06F32845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7FEF54A-FEFA-470B-803A-ECCD7CF9926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8845986A-3078-422E-957A-1091A5443E7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A8BC2F04-BAAE-41A7-BE5A-2BE21DBD147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28996662-906B-4979-99E2-B5035DC20AD7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956D1E4A-338F-42C9-9CF3-445D5451BCF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67E0D986-94FE-4A21-BFD6-ED0FBBD2AAA5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A2E01111-C023-47F4-8544-6697F680B62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2805905D-55F5-4F4F-9F33-C3A18B4F099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307C78AD-FA47-44B1-8E55-A197C6664B1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E09A699B-5CFA-4633-A9A6-69DE5968D31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17504872-2F30-4DEE-90C2-83062634737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F5C2E03A-384A-453D-918D-8E8EAF6FC3A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543624B5-FE11-41D7-8019-A167F5570BF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B037AABF-D67C-4F1C-AA36-15D10705D27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78B0E11E-79A7-4714-9379-79207E7C379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61F6C1DE-F78F-4F19-8A7E-7786126A3F7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BFCBF173-FF69-42A5-8CFC-0E39DE462FE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A6420475-04A5-4C14-B5BB-7FFDE06C57D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65810530-3289-43E5-AE9C-0169FA13D4C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92725090-0341-4ED1-8AC2-7905C2C3BE5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DE0AF3B8-3EE7-4C48-B168-AF99F11A76A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DE4F0619-A857-475E-8A8C-F24FAE3CA94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DBC855BA-4ECC-4CCB-8D85-44660EFAAF7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464CE102-B92D-4944-B41C-31B87DF2090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D2418F33-A566-4D6E-802C-E76AAFB7884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66135392-C933-4CC8-A1A7-2621C1C4E7B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F7BCABFF-551B-47D5-983A-CD3776098E9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D68911C8-E9D5-457C-A74B-29E0D3D971D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5A87F5CE-BAAC-4085-957E-C5E078D9F81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76F3566B-E869-4280-89F6-7530D323802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03AF616A-8522-4691-8513-86A0498A662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69DFD160-1AB8-4157-9472-60E28905E04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1CCF7E15-16BD-4EAB-8F4B-6D7418388696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7B17647A-5472-462F-84EB-7F4974CE7A0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E2CCBFC4-64D4-4834-B2B4-9F28B1FB777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774577CD-19C0-4146-B9A7-AF9513EFBF3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BB743346-F9FA-4A91-8180-04D0ADC896B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7AB27A02-FBAB-428A-BF80-2C6051471065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7B2C252A-45C5-43D6-8557-2407C79E62B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E5595C50-DDF4-445F-B6BA-2D7DD7079195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16C53533-A162-40C1-AD80-54EF424F922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5C50F706-014C-487F-A04B-3EC7D524C5F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6F192449-E765-41AE-9854-556A2471624C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E918AFF0-B406-47FB-BA00-368024B5E1B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A530BAD9-A63E-4C61-B789-91F786A43D0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54C0FB23-92DD-4B39-BB9D-414FB82D799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742B04F5-EA17-4837-9738-6762D480093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A1F329E6-982B-473D-A7F8-7475385CB66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6B66A2FF-5D95-42B6-B201-493E5D49B18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BB4EDBCF-87D3-4E4A-B9B3-4DF4050B065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A368F5D5-8A5D-4623-B6A6-7235A3BDA55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1A28B500-2767-424B-909C-D8D9392CA5D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55ACE520-B3E8-4CA5-82FE-9B7A793453C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58C44E0D-EB1F-4A9C-ACA9-5E8FBEB6F69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F33574D2-A364-4AF1-B55E-AA8698756CE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4298E5A5-FB7A-4E18-9A06-3A79B0C4F41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D154493B-9299-4633-9783-85EC392CAA9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569B0153-679C-41EC-B84B-30BFA5481DB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EC60C85F-4D23-433A-89B5-4E75EB665C7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8CF82641-04BD-4F01-A70D-71DE3E433F2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466E9666-896A-4B49-8DAE-BDAB754B028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EA65164D-FDE2-4578-B8E5-8C595BD189E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4366F7CA-60DA-4C7A-B4F6-242EC84D979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6FB0DE2A-6706-410C-A3E4-E8E70867696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C8D8E8A6-DFF4-4968-A619-CAD760BF9DC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F95E039D-D498-4E58-A6A6-74EA11C37C4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BA6BE741-0383-4E0A-BA2D-A96E9521B7B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34488105-2FDE-40E7-9CAC-E7647E44822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AC2BACC1-7F4C-48EA-ACE8-FF524D7FA0F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C64D083A-723B-492D-B38A-8460008CAF5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F820CA33-4780-4AD9-AE21-16D7EB829AC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42B06603-CA0C-4703-829B-AA14199F518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B08E01CD-8BCA-424C-8078-126670E8EBF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E2B0A32F-1EBE-47CF-A280-00D56B14BE7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1440E7E1-CB58-4D7A-B7EF-EB87C41A677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77D7198B-BA47-4969-9EAD-8A44F6F813B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B531E779-B5B2-4796-9D82-EDD0EB2CAB0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3E82F0A5-5DD3-4006-8A83-A4BC846C42F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0C91839B-185F-4E41-B696-FBA1B7BF17C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776F6B64-ECA8-458A-9A23-D2E42672204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EE2CFBAC-F371-4361-8892-FD4205007F7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4A2AE7C1-6320-4B4C-AE2E-C0EA05E50CA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FC81F56E-63DA-4988-A286-4F07CA1003F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610A55F1-EC1C-444D-BB44-6CF5635B37E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5D041A3F-3CD2-405B-AAA5-742D5AAFF5B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772C6063-E72E-4C6C-9C31-38D6F64EEF6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5BE8517D-708F-4F8F-A40C-8B33B40F69F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CEF51DF5-A52F-4095-8BBC-C72AFA3DE6E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B5D3A965-8C62-4B31-A11D-F27C9614C06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0596CF13-4386-4BB0-B62C-45FB46BB8E7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2D244F81-8CFC-48A3-8AF2-B3BACE3BC57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EE1782D9-5DC8-4796-A1BE-B46F29D7B32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96DD9A3D-9462-404F-A276-441F68D447E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7ABB294D-F11A-46E1-A98F-20D822607C9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AD9733D7-B96A-4ABE-AD28-C1B0D03061D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41BCD148-E694-4A2A-8791-707C98DDB21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26823E6E-B4D3-485B-B067-637F4A923DB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08F8C9D0-1502-4CF7-A2FA-90DD9A4FAD5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CDEB319E-E2E5-4D3B-9DA5-82966D0459E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37C4FC41-29AB-4E31-A529-5D24F55EBCE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EAC74B6B-4ED9-4A68-B31D-D5B2CD998C2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C2C8377D-4E45-48A4-AF9B-11C46519C74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222E7413-803E-431E-8376-6BE172CC087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A5D644D9-1855-4C66-8642-F7025B761EE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60C709B5-0687-435A-8FC9-F8CA950606F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B9855BA8-B672-495C-AA80-6CA90119F3B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762205FF-8748-438B-831A-2A6DC9F64BC5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90BDF337-C986-42CE-8680-7CC16679577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C334D13E-8103-4CB2-A0AB-AFFE79BF715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CD71B209-9B38-41DF-9DE1-22B37C22B5C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969D090A-4727-49F2-955A-F05AA2DA105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8DB291F9-E460-4F04-90DB-705BE07193A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74FD6C4F-DB1D-4BF6-B74A-C042337712F6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E8CC04FF-681E-465F-83D1-83A39D2FE6D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20323379-B50B-4B9A-A611-F49D16AECEE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F4154584-F01B-406E-8C1B-693F864D9E2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99ABCE33-4B63-4917-98DD-47517C6A454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E9DE7B30-B800-4F32-ABD4-6302BFC377E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FD67856C-1EA6-4E1D-B005-3A5C72AF462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351FFDF5-E0BD-4088-A36C-BB179827D74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3C89F1A9-05DD-47E3-BB8B-077A1698316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16E4BEE0-FB99-4F36-B872-0707A599838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90749629-4AD3-40BD-B915-D2EE2120EC3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5C7BD891-B104-4F97-B9F2-27AFFC8AE9F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C071FE96-D063-40A9-BC9E-040EE37A2F4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7280B594-ECB7-404B-91F5-0F33135C1F9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D3261438-A496-4819-B289-43434E701F2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7346E5A0-F0BF-4CEE-AE26-612D365EDBC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BAEA4F4F-674A-432C-B779-74894C36539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2DCE2A92-432B-4BFE-B932-71586316615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FB13DE0C-8E97-4978-8ED6-E2EF0B46F8C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FDAB3A69-D377-4D2A-B18B-ACC076A1059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E52E58DE-62B8-4C49-9E59-D2153A93E00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1398DD6B-F0CC-42C9-AD84-00B3C38A5B3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06A978C6-E8B2-48AD-9051-28D50D7719D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C9DD21D3-AFF8-47C5-B589-45546907FAE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E87259EB-41ED-4AF1-B5B6-4F45F98E5EE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83079E92-C143-4392-BC1C-C9C88D02451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CFD2F55C-A040-402B-84F9-11A30A57F04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A4321DAB-54F0-4177-8759-8457DAF51AC7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0C5790F6-A58C-4DBE-8536-CBCB68103DB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3F2BE14D-EFB8-49BA-AE72-7F803D6D47E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97E9243D-8126-420B-91E5-7A83ECCF545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9280B048-0E0F-41B5-9974-496414AB3C7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E18AA9F2-C8D2-435B-821E-BF191EE18C3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B1F24C7B-4E2B-45C8-B95C-C9C8F91133C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5390B51B-3578-42F2-A916-E4583F5B4EB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3549BF9C-D154-4F2D-924A-6D985B96455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441786D8-4AE6-48CA-8BBD-090B5F3ECCCC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29D57CE9-AAAA-43B9-BD5F-66413DF4AB47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59970D5E-1BE4-4328-A1E8-CCF2FA4773D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A493FC23-CF03-4723-AFF9-DF9CCF2E7FF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07DC39C0-72DD-4520-8EC3-2691F9BA74A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040F431E-8EC2-444B-8A2E-414A8E15AB3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33D21FA7-B628-4D04-83DB-AA160A5D5F4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A211C3FD-F822-496B-8504-6BFC2FD863F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313B08B0-F1B1-4B2E-B4FE-465790295E7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9394E197-2958-4FE1-8739-21DE52E12FF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51490299-A4D5-4F4F-B8C8-26E681D1F1D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C0AC8EFA-1235-47AC-844E-923329D5745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7A99FBB7-04DB-48C3-B97C-82680942740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110CB03A-F8AB-4C2D-8A15-C8EE868237D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C538C2EF-F620-4FE7-84DF-B984F186206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7C6CDEEA-7BBE-4A04-BEBE-07D4D7E4335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B27F79EE-079B-401D-A037-FBDC559B99F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CA6A2CAA-08AF-4AE3-8945-EC894D2C359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CF190BFB-F79F-42F4-B7D9-F2E831D6406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64DAA98B-36A8-493E-B613-C4835FAA33C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7DC4F3BB-4BAE-4F1A-9EBE-4CC0ABF5788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7849802B-AC6B-4208-9A9C-4BA3BEC4A28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7A5BC292-9F96-4E1A-A0BD-AE143105ADB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C9326CB3-D842-4774-A793-3B663930AAB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7F93B00F-B641-4507-ADE9-D5221F51E7E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4A0B8B16-CF99-4B1E-AB3C-C6CFC3632C3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73D3B1E2-F6EE-4104-9575-9FAC3DDC540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E9C668C5-446B-40F8-BF33-49CA664D7AB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A3E95079-C7A7-4DBB-B57F-161805B70A6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32AA2454-3874-40D4-A31C-AD9774EB244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B0570B1E-38D5-4498-A053-5ABB49DBBEB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01AA7056-9C4C-4418-9DED-91CA5E332EB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8044806C-1179-4C3E-A690-33E899065CF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9AE71714-9F91-4B48-9203-A5764ADF705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C4577D64-22B5-44CF-AFC0-8B8BEE5D935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B96B5D0E-A5B1-44C8-8D4E-530AD6D15F6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032F894E-315A-4E8B-9926-9783CD4D18F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D2B15B7D-4155-4938-866D-A6FDDFF667F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8919AADD-FB7A-4FE8-A838-173B6EDCA90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4B47C351-DEF8-495D-A00A-5DCBE33BAFC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2E6E0825-B1FF-4254-BB9B-3DF69CE649D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A150FA75-7FC0-401B-8D4C-28399C4FD0C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EC6D3ACE-D185-4223-9B99-456E9908D40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F5CC270C-F45B-49BA-A0AD-83FC27BC55B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03FC52B9-9317-4342-9C09-05FA73FB383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64552F61-BBA9-41B8-B938-853FC7E394D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06720035-7248-4A6D-AB97-7A540086735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0968F6E5-C15C-48F2-92EE-8CFD724A622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501C577B-F625-4CDD-8E05-985CD43E6FA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4479D4FA-6D7D-422D-AD81-62205B19914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C64FA96F-BECD-4717-B0BC-3719BFDFBCF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E32C3A49-D6E2-43E8-A38F-526CDA81FA9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EB3E85E1-CEC3-4D29-ACDB-909F3E28B3F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E74D00AC-7E13-40F5-884D-B30B3193F23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B49F7DF8-7748-4F3F-A7C8-ED93C15D07E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A14CD0EF-1DBE-477E-97CE-B300ABAB925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DF9FEEEB-0BE6-490E-9719-04D6C65C577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3A941DFB-1C80-4E2C-9D6A-F0E2DDB077A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2202FFD0-EC58-4794-888F-9CF828C5EE0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44EA0EE7-DDE3-4CB6-BE54-0EBC2B741CB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61465633-9512-4120-B028-A44EC5B2841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C2151A7D-F3CA-4F28-AF88-5C0CCD67F73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EEB9BDAF-2A25-4C2D-9F71-876E26C859D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C7E93879-E68C-4C5F-B79D-9CD27F9EDA3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4D141BC5-48E9-452A-B635-025379F8936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1F4F3A58-0FED-4A2F-91EC-AE99D6DA322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B194124F-ACC2-435D-911A-21E7A9A1438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5AB02BC5-A357-42AC-9B32-28B25D8B791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2CE4A089-978C-423D-A571-34EB7A47694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B6CF9EAE-C251-4D8F-B424-EF4CAB66F85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E1BC720B-1138-470A-9774-B3BE8CADA785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9158C7E6-B077-47CE-B21E-616E76179E3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6C785FF9-1C66-4F78-962C-FF2CBF59722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E9C03A49-CCF0-4EBF-AD22-C766F87FED5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52A9B9B6-14F5-4EFA-9768-924A8D46FCB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D1813015-6CD6-42B5-AB70-C40A09C1661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646E42DE-DB2D-475D-A7AA-47EAC9B0B9E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2543B04C-3BB5-401F-AD47-AC5FD30490C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2EAC99C8-1501-4EC9-8CF2-0FEB1EBCCD6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C616386C-1614-4D73-859C-F0E680CB44B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D05D0E2E-7038-47FA-9413-EB22617F118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00598434-9E29-4EAE-9CCA-61ADBF8A34F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599DEA99-D51D-45E2-8F7E-AA7A2E4D6A5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88B006C5-F3E1-49A8-91A2-C62F4B10E04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D2876FB7-71D4-40EB-B851-5AA5A7F1576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25EA4265-9B32-4747-A7DF-0EDBD99A4E3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F06A3DC8-B943-4A59-B59E-4D89DF4F4BB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2FCB61BB-A008-418E-90A5-C3875A19EA0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360F4970-6943-4B76-B2E6-489638B5CCA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53E01183-A93D-42E1-8537-8C440F5CC48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68ABFB4A-2C4F-4D1C-A2C4-2C5422BFDA0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09C3AD41-E9BA-4BE3-AC4C-72553E9BC67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398BD5A9-03EE-4662-8D6C-6F7FB5713EB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F97A91D9-CE2F-4495-AB60-83F5B44618D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623544EE-CA1B-4793-9516-B1FB80BE788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999D2945-9E61-4BEC-AF11-E6494D20258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C1386972-7C0D-45EC-9516-F21F7F67C08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076BBA95-E43B-4841-8BE7-FB65EB3B89F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3458B942-7D4F-47E0-9026-19FB4C788C7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22B222A6-7194-4C8E-87A0-6A6C6D8BF3D6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6532DF06-0F4B-4114-BC99-B658B12AD63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901162EC-E9E7-45EC-99EF-AB02055AA5C5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4F3843E3-9BAC-4A05-BCF2-650F899ADEE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52A633E0-C71A-4BD1-A1E4-7404632E50B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48CB9B6F-9D70-4927-9BD6-D52AE4909F5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98467DAF-C6C5-44CB-AC20-CF44CDA7210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39AA5DB7-8D47-4526-A49E-477A583E30F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85AB1B12-40BF-4F52-99AC-1719ACED62B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8C5AC055-D442-48C8-8C7D-8F57B06D6CD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190094E0-950E-4198-8333-9AC678AA651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1E54A48C-B2B1-4AB9-A3CA-3BF2F935D867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001838C6-30D9-4400-B607-082382E8E66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9666F46B-90E5-4B9E-BDBB-FB26FBD4C12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33116269-3957-42EF-9BAF-1C6660EA8A4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61471865-C906-45FF-9708-7040B8D23BF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C991BBEA-F463-4DA3-B5AE-62D52BCD582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41EF28F7-8227-449D-B6DC-29E65F08937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BF7FA88C-57DB-45BA-89EF-2CEFB90C8FF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0BB66738-47A7-4638-A505-152F8CEB732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23EDFC2B-7C89-4733-892D-63E9BA3410A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9D2D60EE-C438-42EE-A74B-AB68FC33C90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A9D36814-3EC9-4B9E-B07D-E7A2FC2BC9B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592F6BEF-5207-4361-9884-85E018F2FCA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3A425685-0104-4067-A22D-F96C4754C97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5D383809-AC6E-44CC-844B-35875120937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7D0D18F1-3FC3-478F-A01E-BE91CB97D06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9375312D-7B0A-4578-8BFE-9DA931BDAA4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1DAAF63A-7223-46DB-9224-B78A1B04405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D5822070-30E3-45FE-9FCB-FD0CADCD637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D1F3FCA8-1164-4A71-8BEE-1C2D5D3CFE0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E048CD07-362A-4C46-BDE4-F4FA02A1E82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D62508F8-8D88-4D15-B72B-6BC9011D43F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5C91ACF6-F828-4B1C-924F-7E89419115A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27228296-4B0E-496E-80D6-B7FE43200B8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931F595F-1415-49B6-AA5C-DA137F3D884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4582D293-1105-45FC-A7D8-9BEAC509437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775DDD9D-CCF2-4B8F-8361-06DA1A725AC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EEC5F886-06B7-47C2-9241-D4020B316DD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49B3C62B-4859-4FF5-8FE8-433512373DD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A1B40B7B-1749-43C1-87B6-D1AE8C9211E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3EAE9501-CC9C-46EB-9763-E2D57816E1C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EF24891C-0596-47BC-8ED6-BE4CE2760BA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87F6FA64-50EE-4FDF-B465-044BA2A6DA3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8BDE87D3-1E49-4D06-888F-C761D4DF1B4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108C9263-75DF-4257-8073-F72F93F2C25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AE099B61-BCE9-40A5-BBD7-1DBE6B740CA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F6E15854-C01C-4E0D-A8E4-742A119F1D2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90CD02BF-FC9F-4DC7-9D3A-8F728A867C7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B67C4E88-F8E9-4C47-8F74-06A26E1C8A9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208440E5-666E-4F04-AAEE-8FC6A918AB4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765D68E2-25AF-466E-B99E-3F1A6E3EF8B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37CC1DE7-0F5F-4D22-858E-904360E796C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9D748B9D-AC47-4200-872B-4B37EDB9675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9ECC2373-9090-4D41-840A-34C73FDAE2C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FDB0A9A0-D987-4497-B560-FDFD69BB1FF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8AC6A1D5-3023-46E0-A8D5-EE3A5D8B9D2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850F986F-C3AE-4AC9-B9F9-043EE97BFF1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51DC9F05-E893-4E7A-9CD3-3B0FD155039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A893BC84-CC01-4BF1-8EEB-2D7FC250127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9297B82F-5E07-4088-B1BF-705DE7BE408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FC356985-F687-4C73-80BB-A1FB20463EC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516A7447-06C0-4D75-B916-8B23F648B80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1C96BC58-60FA-4B04-B1F8-9CCA97BF1A5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4ACDE721-5A72-40E9-A1CF-FBF45526984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9134EDCB-AD36-4EC9-B3B6-6DC37025C9E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8650071D-5ED1-4BC3-A84A-824FEBEA5A5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DDFD9C8C-CEEB-4011-9C70-804D72D07FB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CAA274A5-73E4-4B2A-9423-F20800CFA1B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CAA613D9-4E21-43D8-886C-50E8466E6B1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531517CA-FB51-4BA0-9277-1F5D90F8A73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B3324089-7C0C-467B-ABAC-5BC1CF60595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BF5E02D2-6370-4B21-8367-CF2351B8D80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8B1E08E2-6AA4-400A-BD52-1ED8BAF81B5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3E494C09-0704-45DD-84C9-89D860AAC2C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0F578452-D5C4-41CC-B5D8-81FBD0295BE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771332EA-0980-4C38-8F9F-B06D3DE03697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D11FFB2F-C541-4C7E-AC48-15555B1C0F9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5225EBA1-88A2-4453-A38F-0F9C9EB786F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2BB635CA-7E68-4F7A-BFA8-6DF9A7D1182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60582FFB-81FB-401A-A7E5-842CB9E30E1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81F049D7-52C9-4108-A30A-6B2BCDC848E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2237026F-F1DD-4B6E-A65D-8FAC6DAE634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894D0A7E-3EB8-42A6-B4B1-901F80001A7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CF23F2DC-9DBF-45F9-ABB8-F3519781ACC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252A9829-297B-4A7A-9CAD-DE633C23D58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47F249D4-C4A5-4B03-930E-2AC30FE9388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669EFC19-61A0-4D7A-8A4C-D35442578F7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0E9E6A76-EE92-4747-AD76-59E30762442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9B81A48E-B034-4D1F-95DB-3BB2DDA27B8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5ED5F34E-5F9F-4A61-881A-0E9D5EEB854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C526780C-B298-40DD-BABC-9638F493593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BD9D203C-BA0F-44C4-8B17-D818D91B064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9D8CFEBA-F19D-40A4-BFAF-4E08E3D094D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08E6BDB2-FFC3-43F3-920D-CF7AEA68EEC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4F0EAED5-E394-4FE0-907A-9B2CAE1DDE5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060118DD-DAD3-431D-97B5-0AF602A59AA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9962C50F-B543-4A65-BCBE-24D90D988DB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EA801E10-E368-440A-9EE5-613F0C82133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2A743086-3422-4F93-AFFA-DCE287637E7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2D5C4E86-F4FB-4C02-9ED5-4A6681640DA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7DE8E139-2B66-4AAA-BD44-1B3CB0D0247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31C7C87F-EF39-4804-B6E3-61D9E7E011E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C97BDE97-9A96-4C84-93ED-DE37C64B212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0127C882-CC13-4AFD-8692-16D4A4402A6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DD242F8D-8F19-4224-A9B2-6F1EBC5F3E2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DAD63481-4D5B-4677-A3F3-4A01E0B09EF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F15C5057-F1BD-4B73-A102-EA1A346492D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409BE557-6615-4039-B333-75F4B5BE672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CADA0F66-40F8-4663-B9B7-7C750CF0064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7E763DCE-15CD-47EA-B240-A3AE11650C4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E4C74E9E-971D-4F08-9426-CDD3F845A96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C86B5E7F-C800-4B87-90A6-02CD7DD09CB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0D9D3408-41C2-4605-AE57-7B4E4C326A4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2D89DFDC-7607-4232-B38F-EE14D73A7FA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99587FF3-BFBE-4BD9-AA6B-BAF1C28CE28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879ADFA5-413C-4162-A459-27804F9E0AC6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5096CBAB-CA8A-44CD-B151-9B7BB1E9A2D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96D2C71E-490C-45BB-8778-B87633A3808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4A4CD79D-C196-49F4-8D7B-91830794096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DDA4B896-6A38-4F23-AE8E-E22979601AD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364976EF-0087-4DFC-A558-0F9FBCA784D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6A57520C-1F66-44FB-99D8-592555777F3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7C5F3C6C-9D95-4870-9D99-4B9E9E3D6DB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E5F44A44-9B0A-465D-B7D6-A77F463A43D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0275B968-9711-4338-9F9D-F64BFC995DC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02F8E56F-1521-484F-AE82-94DD9F6B680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364A51FC-16E5-4A44-9FD1-563567D9C52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14A794EB-518D-4145-B9E1-CC456B8D2AA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E324D05E-1158-49B1-A165-E5CDA49B88A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A5D44717-222F-4E95-AD44-D4DF0DF1F11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3D4B7AD9-6E1C-4E0B-AC30-3F9484622A3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A9412FF8-2F7F-4885-8299-BFD53D7442E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13E9FEAE-C564-4744-9D36-E896ADD6378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CE957E3F-3B44-4FD5-A782-B0DEF3AC984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D2D053DC-F5DF-4EC8-A746-0F9E5B57862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0337C294-5965-4D0B-86C3-4C0A038BF85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D0534BC8-D409-4848-B650-F806925144D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769BED2B-7617-4F51-B4C4-2D34E2A9C57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E392509C-4B36-4394-89C7-EE89EDD6A4E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5EEFE955-8466-4529-BDBB-09BF6FC3097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63EDEF2F-D880-4599-BC28-054B8D9CE1A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4B612CB2-5AE8-4A7E-9792-F7D4FB485FD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60F12D12-D636-49E2-895B-C33ABE8FA23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718C1B22-B0FA-4BFF-AB28-118CA9EA00F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4F05BEDF-41FA-4E26-B8CD-8D00BAF014B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5165056F-9A56-45B8-9876-1AF073918EC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21ACE6CC-8D67-478E-84E2-4DFD6FD988E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FB125C29-722A-48D7-AE2E-5BBFC5659F1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43209661-62BE-4785-B716-AFAA56735CF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F61B9349-43F0-49C5-839C-1C8BDDB7431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1D0D7216-69B1-453A-83C4-BF8A881A77D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E879E590-4395-4438-9FF8-79E16F14A4F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3186F4F9-9754-4B66-873D-B350E17604A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1ED66C0D-060E-4B1B-8C5E-CF4B9C230A4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3709EEE6-1C04-4508-B96A-8A17AA2CDCF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5A2B1812-7711-4594-8DCC-E1B3B015EA6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FE3D6ACB-8EEB-4A13-99F1-2CADB4A3E88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A57E5A5E-7EBB-44DE-95EC-C146C3DE6A1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734A806D-EBF9-44FD-9B70-AD0EBC0C019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10DA0BDA-CC83-40C8-A1BF-D90146BE279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11A33042-ADEE-44AF-A17A-15ABFAC4E99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898F8435-3547-438A-B695-ED635155C0E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E5480D30-ED22-48E3-AE6C-D9D4904688E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3319397B-28B5-4E85-8CB8-2FDB37593EF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AB4E0BD0-632A-4D37-9B02-7D7D4D87CD1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3127F972-15D6-40E7-BD61-88B34317F5F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5D39DDA9-A97B-46EA-AA7D-397A45D725A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0943FC10-133A-41F1-AFB2-385DF23B79D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4C93C5BF-649D-4212-AB2F-9CCD7BAE297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27AB95CF-BD61-47CA-9D82-F02FAAD76F1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1BEFBC1B-DB70-4B0B-AAC6-C4C9269D5A3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92735D11-03B7-4DE5-88F7-77A9140C6AD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F27BE3C0-A04B-4F92-AF9E-332DDF07E7C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CB241698-D4E6-4A7A-8843-88CBE6C292B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98D96EE1-DDE0-4FCE-AF78-A972060D9FC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96BE1D3E-EF54-4BE0-93CE-1DB08BA569E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1F5D6F73-00C5-499F-9302-1ABD655BEB7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8A9E8B99-A25F-4793-9734-59E290220E0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1B6B2C79-9C79-40AA-BCB6-CF705C72097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8C97F585-B627-4FB9-B70A-C6D6CEF6328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916CE8C8-9D6E-4852-931B-2D207035EFD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0BF8751D-CD19-4929-B4F1-42D678464FF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6EF07EA7-06C6-467C-8BBA-9E46F2A6D1F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11B201BE-28F8-40A1-8697-0DF60772A58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A7E17060-3618-4D54-A46F-C42DC4992B9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BD3151C8-6211-4D7A-831C-F482E2E701D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9807C004-BDB8-49A9-8152-F88D8A11B6C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AF8E7057-3392-4152-90BD-011E0C9D268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7A9B9FFF-8376-436D-8DE6-9438D6A6EDE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B885A225-55AC-4210-9D27-230B4FF092E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E6EFC51F-90F6-4826-A9E7-598C7971BE5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2A755686-8154-4C0A-9B3C-DD687D032E3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53553EF3-A637-441B-8A34-15987ACD117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E28E4AB5-3FB9-48D5-8B22-9520199F104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CAC31420-09EF-493D-8CA6-9B22C0F82AD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25D66950-B703-45B0-A3AD-9FB2C6EA40B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5147932D-C554-4186-B666-8B10DE4DE4E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3114F6EB-2EE5-4598-8BE4-4380944590E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65641D37-E9B8-4C17-B748-9B2BE692402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DAA98C70-5B0A-4ECE-B319-7F4C5BD16F7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6C78A6D4-A1C9-41E3-968A-ACCFF2464E1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F3D2C5EE-2000-4EA4-B774-D001C722B8E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15ED9A49-3ED1-4D3C-AFE1-77638FD5E26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897A6BF0-4C9E-4C68-941A-78C64AD3290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61F81C3C-D4BF-4BFD-AEA7-612D61559D8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33E4A1DB-F550-43D5-ACDF-C485AA35AF1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77CD20A2-169F-4804-BF1B-4279A084D97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FEB2522A-C6B5-4FA1-8191-E2D3F16990E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19D3B0E1-B646-4872-8171-C642BC8A0AA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70B1FC32-EA9F-4A1B-B64B-FC2C7E24CAB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8A2F9473-8656-4206-8121-27203EB3175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A488F067-967E-46DB-BFFF-7567BC7D9EE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C9D049D4-3245-4A22-B7C7-D5E60EF7870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08633258-53EA-47B7-842A-D111387B4527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BA54243A-811C-4CEB-8AAA-EAE12B438AAC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81BBF5F3-5464-4D29-AB89-B5DF041995A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78ECE920-4401-4F36-B702-722CD9BB92B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30A4697A-342C-4313-8643-7980203BDF65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1AA0B7FC-3A15-467C-A8E8-335F49ED50B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6DE956B1-A49F-4392-A737-84C87E6E010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8C975D9C-0F99-43A2-92AD-F9E32F66BC4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A367A99D-544B-4534-821C-9085930864A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F693FCE8-2253-49AD-8D4D-87ABC824C7E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FB0E5044-7B3D-4E99-AEF4-5280C886500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574E9D6E-EC33-48DA-85A2-05D24A6F7D1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47663C69-5DF7-4512-885B-15A9B7319D4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7CB37BEB-995C-4F0B-96E3-412281F93D1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61AEA117-9C0B-4D2F-A0A0-18BCBCAEE46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1767BB4F-B0C5-4CB9-9820-7E3DC33754F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818140EB-FF7C-4060-9DDA-52AFA8390BE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55E1F4BC-3D11-4AAC-984A-64E76C4CDB7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71FA96B5-7D23-4BE8-BD56-D0B91C16A88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6139649B-736A-4DBE-A011-2BFF50CB24B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3C999072-DA74-4FD7-AA09-80EDBDA1F67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C773684C-C0E7-4B0C-8935-86918C2DF7C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229CC5AE-B9FF-4891-A052-BFFB9508276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74722A54-E87A-40D8-96CA-51794A2EEAD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F554723B-A2D8-42E4-B6D0-46B6C447858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4BEEF21D-7934-4633-970F-1C73DFF30BF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53BDA058-23A9-4ECC-9046-50DE8706759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C9D27B19-B29D-4C61-AD9D-E9D022EA743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4D3144E3-A6E7-41FA-B278-44B14EE1928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5A1F865C-6BE0-410F-BEEF-4B15BB95504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94AEB7D4-556D-4C8E-8575-356B0D86436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7627519D-BA73-4745-84DC-F9B0F8586E2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7897AC22-4553-451A-B4F5-9A881B79DFD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A819C17C-6A59-410D-AB86-EE9EDE57550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463DF5DD-BB29-46BD-8C94-3558A4603E9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795A0BDD-C332-49B5-B448-1F29F2051AC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262D9DA3-2D91-4FC9-801C-3BABE8016D6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E650ABC3-E28B-46C0-B1F4-C19AFDE7DD8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8EE72562-3D86-4CCE-8761-8045B184D9E6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BC7BACC5-60EE-47B9-935F-D7849F29A7A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3225573C-1517-49DF-B6E0-85EE98CB6A8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1F95A084-BFEF-43F3-86F0-3DD490E594F7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54314B6B-750B-4F92-90C7-EEEC39290B2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3CC98495-742D-4FE5-9165-E0C479977EF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297BF5B9-C2CE-4B9A-AACD-DB877AAB90B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699D828C-4F46-461E-AF12-5DC18243142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484F9227-B2B8-445B-878E-883757FD1E1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67A81C66-9DD1-430D-87D6-305DCB0EFC0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533D36C4-B1CB-42FA-9A5D-F020E629CF6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D5326283-43FF-4994-9B98-5799158E69A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091F3671-EB99-4611-87A0-4776E2973B5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3E575F67-47F6-4A48-BB5D-09D89685F80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90DD64D9-007C-4EAC-B73C-75454299F19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FC186BFC-00D1-4F39-9DCD-D1744B0F44D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4C870C70-B771-403F-A9D0-C35A139E098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2B6C5DF3-A200-40DF-8FAD-FC50BBE7FF3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4EEFF3F0-DE44-449E-83A8-3A67A12753B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D0621B96-190E-427D-A8B3-159D8B29080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FBCA8E63-344F-437F-9E45-0F0CA7C340D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C65FD8F4-F592-440D-A7DD-734775EF3ED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01E9461D-3479-4F4C-92AE-79A8F4B4F79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201E48A6-B660-4DF0-8DA3-49FE08A1611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C98FD552-2B25-4329-BF66-3951FD458FC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A0BA4ADF-2901-41C5-8E33-705306CDC4B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77AFD2F1-8D24-4AA8-900F-80F2B1C9860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E832716D-5E7F-4EF3-A301-E5EBDA873F5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2B240551-407E-44CB-8DD8-0C407243503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B9398327-A5A1-49CC-BD16-F1D2F2784F7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963F1B71-C1C9-4547-82C1-07D8BD712D0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DC7ACE27-ED3E-4185-839C-16E76AD0AF0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D92578A8-7727-47AA-A0D5-3D3D88B980A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1491A11E-0832-4E9B-B644-3465DD210C2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B625EE39-F4FE-46F1-A762-17CB73A4F21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5A23DD1B-5FD7-435A-9F80-F4F48501868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DAFF6247-1370-4388-9D5E-96CF155FF62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78E9BABF-AC4C-4680-8800-48FF6AE294B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FCAF3B57-9D36-49EF-ADA0-FB95295DAB2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F3E39FB7-E858-411C-8EB3-42A71DEB3E6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31D2C2B8-71CE-4C83-9360-A64C869295B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CA4EAF94-19AA-4AB0-8929-47D41D51887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A5A9B04A-CA00-4DDC-9B0F-E1936566F48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591A2A9A-F003-4BEA-A735-17384F7910E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F633731B-8084-4193-A0E3-8E62F9E698E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3D8FEE09-F2FA-4EB1-9B4E-806101C8635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02D5A78B-AB10-47BA-BE99-6D87078EC1F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30E0C886-9509-456F-B646-F539B8E0EE4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A4EF26FE-7C38-4883-8EA7-2F12C065596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CE1F3633-E4BC-4093-9DAD-A2A19886263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2EFC9845-2F7F-48A6-A10A-FFEEAB69044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4D9DDA60-28D8-46D7-A0F4-F8DCC344EED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8AE0F72F-88EB-433C-8084-DA580BEC2F0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B488579D-6F56-4524-9E54-6C29F46D2A7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32E60F8F-FE7F-410F-A153-4CEBAC24DB9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3EC8988C-BD87-450D-8064-D730F125C9D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E1BFD368-B231-4768-B761-15C85E3FE43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1D8E872A-E416-4AAF-B176-7C5F04FD05F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0ECB0E19-4E14-4FA3-BCE1-F60B52CA537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BC242E1F-5DF2-403E-A8C7-5F4C648F5AB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673E404A-BFE9-45A5-8A4B-6184C849559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C644588B-E458-4CDE-B90B-8B0CDABD8A5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41A9A27E-20C7-41B4-930C-DC3C6126494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96A27590-A4D8-4E2A-A269-66370985193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44581848-5002-4FEE-9538-81A2F858AC3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B381C898-741C-4516-9BB3-F246073CFDD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94B62DA7-AC55-444D-AEF3-BF759FECF42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FB21DD43-98B7-41A0-8409-7D17DA94659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72E232D8-8073-4D4F-B1A1-8A690AE3C2E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BBE51289-B49F-4734-B2AC-B425D5C5229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9D00D22E-8331-440D-8F4A-654B8BFBA58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99C6DD12-DDFE-4B3A-B8D8-C95D3645B73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C6CC5815-CCE7-4315-99BC-F8B91BA137C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BE280CDE-84AD-4CBF-82B0-DC7B7D4592A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8405C9A8-C4AF-4833-8B47-5BBC519A2436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CA8A6775-3B7D-4C5C-9D35-5F940C26844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0CCD85A4-6D14-434D-ACB2-B579A1DE745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D54A96C9-870F-4E68-A435-EF8D86CCB47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F72E774B-ABEA-4857-A0D1-58B524806E2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1392EE0B-D714-406F-9800-D316FF7E739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ACEC8833-160A-4D37-8B71-350483BDD66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8FCC6D2E-D51B-47DF-BFAE-2B682C7B723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3A6DEAA8-2045-4366-8FD5-9D5322EE0B8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90EDD9F7-94FF-489A-87EF-58D70BD6456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BC227F93-6177-4217-8F5C-BE18C458330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3440A2BC-EC6A-4EC7-B1A3-CDA59D24501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AF018354-9084-4A57-AE99-8971579E468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078E3814-4775-44FD-B567-06177FCCC8B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17EA4F4A-33C4-436F-9C4A-0A638E59AFC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89287881-E6DB-49FB-9CCE-6FFCF91A9FD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8FA96871-7A9D-46E0-986A-196E3EF65A0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C0C9367D-2E1B-4049-B0AE-3200D1826CB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7C81D7F7-5ABC-4D87-8098-0183A2F91B0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590EEBB3-A94D-44A2-8814-C7E6965FB6D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2707F649-EE65-4329-8712-8C309361C05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7634AB7C-435E-4725-8426-FD4AC51485D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BB07568A-3260-4925-9670-9E1A24210BE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C06BBC09-3030-4410-AAF7-DC88C49852D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393AACCA-ACE3-47C6-B98D-75CA20BBB43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6AFF97A0-6A81-4C41-8649-8D5895A4B9E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7BDAC929-DEDF-4C3C-8285-8A5840E99E5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3AFCCE41-8DCB-4F49-B49E-637DBF357AF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85B82B33-E16D-46C7-AAC4-E636FA35EFC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F6356727-5DE2-4543-8675-B1D75E36DAB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91FED2D8-5A2B-4AF8-909B-35CB45C89F2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F955C4A5-0442-42F8-BAB0-A9B8390EC48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92391B02-1502-4A4B-9F6F-B7CF1245CCC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54F189C3-D2CB-481F-81D3-7C778F2CF35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3EC0BB45-71FF-4CDF-9ACA-DD9B86D2D94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27F89469-1BD0-46D6-AC67-7811B075866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226F8592-A7B6-491B-84FB-9803F0EA106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FD49BAB0-BC5E-49DA-8710-59059DF4780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BF3FDFA2-A6E5-479E-8676-D0F2DC69CB2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4DD75701-722D-4F2B-BA23-F4CA9A25B1B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B096646E-BA0E-488C-BE53-FC12C9024E0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96EFFD24-55C8-493F-B93F-2071869D06E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68A84277-89EF-480F-A004-2C865F780D3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4E908F79-6C9C-4808-A4B5-9D618C10C54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93E4CCAA-E95E-4F51-8154-02139B4B488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D0EA5D68-291B-467C-BF12-A85EBCE3F2E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AB875657-06F6-431A-B437-9E4BDAE1FAF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8179A4CF-0264-442E-AAED-FD90450E131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DBA11F21-0C4E-4DD9-9D7C-424B390E6C9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16F88EF8-5A47-4FA4-965D-09472CE1249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58354145-2CB7-412E-B3FD-05384655090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A5FB7A80-AC21-4EBF-9770-8E133AA54E0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3990E54A-E375-4E1F-BA78-7C10902D89A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AED151C0-60A3-4571-8F05-B1325160A8E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1B6FFC7E-705E-4F7C-A348-66DF60F7C97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8D1551F5-B7F5-47AF-9D26-1D5C72FD22C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B3D33E86-8CC9-470E-A330-A672A681FAE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6BA5D13D-1093-4E6A-A54E-7F9A0EFAFBA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1B6BB222-33C3-4197-83B3-F76B1F3E425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5BD832B7-70C8-475F-AC43-0868D614AF2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4CFABDF6-42DA-4BAD-A159-02DFF06980D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D3808F25-49DB-410A-8135-42D32D6F3F9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1F75263A-0CE7-48DA-8874-843E57CA45E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690177C5-EF5E-4D6B-BC78-BA0FB94B4B1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E3A96B25-D4F1-48DE-A008-BC2B88BCCD9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14F5B5D0-AC85-4F9D-BEDF-A5653AF2826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03B74D4F-DDD4-4094-AF07-09554A85A3B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1569EE9F-203B-4825-B5B4-C785D4466B0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57A3E89D-49FC-42A5-AD9C-AEDF7F608AD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6DB9AC79-E44B-4920-A0C7-413F1FF7011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C03B695E-B3ED-4D69-AD20-E7E7414B947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8D569850-A234-40B5-A8D1-17C8A81CD0A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49946268-B157-483B-8F87-062D8C07896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224B6278-4307-4EBB-AE81-413658642DF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BD60BC82-23D0-4BFE-A1FB-45EFDDF3D80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AE2E39A9-0339-47E9-B5CB-B96C6AF2473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EF4DE373-9C58-4CC3-ADEE-30FC0F20024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DAC113D4-03AC-40D1-A1F7-7615DF1A09C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1FA2A4D6-023D-40EA-9A32-04AF37F1B71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4FB6BA0F-C1D5-4B32-8250-B65714F3A15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C4957153-6E30-4F9A-BD75-8759AB4DFE8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B02CC14D-3F25-4D98-BC37-84F633E3303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EE7993C9-FB8D-40A0-B619-83CD6BB70B9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41529132-BCFB-4B92-B699-0BB9441A59B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BCFC93EA-4822-4317-8530-FAC725170EE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EA2451D2-F72D-42B9-962E-29D75FD68C4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689132C1-2C1E-44E7-B4C0-8B750B6339B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752B39A2-84C2-4F4B-9D24-E2C2FC99C1B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35C57EF2-797E-436F-8FB6-A01211A3013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2B8CAFAB-D8F9-4756-A036-4B102457101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493F5234-DA38-482C-9FCF-846BA80CDF9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7D94C845-4994-4964-AA04-64975117F49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BDDCCC5D-4072-4650-BA39-52A57CFE8CB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4F602B9C-2740-470E-8DC9-7495B982387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4C72562C-0A56-433C-9C5E-369E2195DB3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96DF0866-713D-429C-B2EB-0C92A5D6142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A7BF52EE-13F8-48B7-B96B-0E68CC0AD5F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4250CDE2-981E-400C-8BFA-46627FF65A7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7A8DC60D-DEEC-42B8-805B-BA0E06AE6A1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C5657E82-9BF2-4AA8-9FA6-107F79C39D1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A6B03624-808F-45B2-B16B-6F11934B098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E5CCDFA2-728E-4633-94E0-3F5E5E94B02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926DC79F-F2ED-4AE3-BE9C-5CF2B5705BD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CBBC1F2B-896F-4AA5-B5D4-CC359E7AA4A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91C35A7E-A607-4AD9-A28B-42C054E0F71C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B00BBBBC-3E56-41FD-80A4-9CD15DE16B77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42C770F0-858B-4C96-A842-51841DE7CCF0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2AE657BF-C6E9-4CD7-A11C-A1E5D094D7F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10421176-ACE6-4D00-B9E6-249FA4686FC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057516B9-0005-49B1-B0D3-96F1217FD7D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4864FA3B-635C-4E05-8E81-9CD444A15F1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5ECC10D9-5565-4769-ADC4-BFD506E66E1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D5BD552B-3A3D-4DBC-9067-A6E2D7D1897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DB895B8B-22A2-42D4-BB4A-13621550501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FF9B0DD4-5171-42DC-AE3B-1565E8D36B8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FAF322C4-11EC-48C5-B59F-FF44F2E3438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624A7278-027B-4BDF-A279-81BFEB8679A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050E593B-08B5-4D0D-AAB0-57EE188AFA2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78F67507-6FDB-43F1-A3E4-0529AB3434F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089954DD-6E66-4E0D-A618-A7BD93609B5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468C3411-B316-4E52-8968-BF43F53B908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3D11CC7D-F83E-410B-957E-8C8C4740DDC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2BFB1FC2-8918-4B0F-AC68-B5963385568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DB117847-627F-4051-8F9E-AB0AA260CA2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4503C875-C481-462A-B9AD-5ED3D791719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7CCC37A8-D1E4-4A82-8D3C-1211700F9AF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6536628A-C7BB-4B0E-85AB-8A9504727D8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E47CAAEF-6EF1-4033-B200-12FCA9583E8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3674AB7B-014B-4363-938F-C2DA8FE4F0C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DB8FEEB0-AA59-4AFA-9D09-B158888A793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6C437833-F6C5-404B-8D33-19B8DB854C9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E52B5086-5551-45A5-B27F-2BEA1E84F00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19D5BBF6-5866-4676-9124-504D0E01CAD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2A105AC7-4D46-4257-B12E-43BC3A47E7C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292B52F0-B1D6-4625-AA42-49C9E0FAE64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05DE786A-FD9A-4A65-B5EB-B90EF6E4388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499E5B21-4643-4764-95D3-B60A15D0B07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9CA9ACBA-005F-4FA1-B9A7-F0717741189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33EDD6F0-ECF6-45E5-A77F-8C99B4C40CD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A9F142F2-1E4D-40ED-9145-90E6EF078B07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B2952F3F-52AA-4B0E-9C6A-9ABA4F27CD5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9FAD5456-96E6-477C-B868-9B01C6CA494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9DB63AF4-8C53-41D8-BB84-D80CCC53D9C7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A64E2020-0F4F-4CCC-B53F-4D72CF8AC59C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4B372BCC-F587-4160-8AAB-128E872A60D8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19E191AC-B290-41A8-A2D3-CE2DA6313E16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78522154-64DF-4A1D-8EE2-E563B3AD72B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6E8F153B-A6AC-42C3-B084-A7C60616CF9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A37D3AC1-C7E6-474A-B2AB-8C7A15C187D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2575B7EE-160F-4283-A341-ED3F86D5A24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ED9DFA20-E818-4CC3-8323-66DCE04EE62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D6415473-CA71-421F-9D23-FDE05567FC5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86E8D73E-6DE2-4F78-A41E-E2C0ED7AB5F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C3C35A8A-F2BE-4EF5-9C97-77C8BCA92B4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DEA36EF5-B70E-4506-9F2D-F661D6AA814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16B10FB0-3A19-4DBE-83FB-B8E3BF15245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C4EA119C-84AB-4E25-AD7A-00471E0B9EF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A3E68168-C0E1-4F98-996F-1589C4CCC61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0EBE0495-442B-42CA-8EF3-6F6EC56E593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DF635660-2392-4683-B86D-0BD4A1D88D3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19167844-F041-4572-9184-AC8F053A614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C76F6B6E-536A-45BB-BD16-ADF263BDD10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F1843A9C-6165-4A6D-A8AC-8FC554C8B6C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40098EAE-C0C6-46D9-A095-66577272C6D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F3AA2FD6-E600-4AC8-8B39-F958CAD9309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3826DD55-60D2-4629-842A-1E25899B036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B27B00C6-CA41-42A7-B6C5-A8694C729DF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7AE55C7C-215B-4096-AAF5-AD5D3BF8B96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746DD4CA-8607-473C-862F-A9C6090B699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5EB12A0B-DD80-4406-88BB-EF77DECCB67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1B5448AC-3E0D-4AF2-85F6-DB63238C151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36F47477-CE48-49B0-B1FB-31291BDD47E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03BFC638-DE18-44FE-9396-33202A93913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8669E912-5D09-4195-8249-4E06867F724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9971EFBD-04AA-4E4B-8815-BA515AA2D7E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30DA14DC-CBC5-47F1-9A8B-C8E0507DFE4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6B898D93-A3C6-4CD6-8460-5B57FB0FB66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66852BE9-480A-45C5-A339-F34EC39D566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098D861A-4621-46FA-B8C0-E1D603E1400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C0919571-3864-4FC8-9195-5E28982FABB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27B10C51-2A46-47E9-AD00-57E7EF64C7E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54E94345-0692-4347-B9E0-1A906698C69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59CC14B2-DECB-4FF4-B781-399F189B393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3DEE5D4F-1426-49E9-B90E-B216A89DCD3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6564DD68-5A91-4750-A9CD-8D11E9382B3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EFBB0263-DDD6-43D8-BA81-520BD5904DD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AAF78470-DF6B-40E8-9D9C-D23548F2ACF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CAA25E93-8508-45EA-B5FF-E64E4BCE38C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C4EE4042-B84A-4588-A9C0-C95B3B44E86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7619D30C-FF87-4BD0-8FB1-2697F28ECDE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66E2D9D7-E43B-4AB3-8370-CBE2C1E6FA8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257C12BC-D248-4BDD-9EEE-B4172E5C089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4B3A9650-F994-402B-84B0-5387E7D44CE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2366F547-097D-48B5-AA77-6628DA0A511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EC22547B-E7F7-4D34-B306-C85667EB7D6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92C10CB9-3A01-49AB-84F7-436D8FD13C2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1AFFF9EC-BE0A-46B7-91ED-057553C8EAF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ED389D8B-343B-4C0E-BCE8-A04CD4E55DC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1966E41A-70F9-438A-9CE5-196BB1AE3E3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44C7FF06-6F2B-4965-8DEE-265F8BE1659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CF620D9C-38A2-457E-A1E8-8EE4C31EE5C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F5F30775-7515-49AA-B175-48B791F73C8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CA35AB02-B83C-4BCE-9580-A64F3CA81B5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6D5A7F6F-38E4-4A73-895E-689F38B70A9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949F9922-59E0-421A-BED5-BEBD594BDB8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543850FB-8BAF-47FF-A3BC-ACC0783E939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004D14C3-6DF3-4D5F-9161-178B0F98444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6FFB4A2A-9FDF-49BE-9C54-F9F77E70BCB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23644464-67EE-4673-8F17-FDC1D92F7CB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0E3CB65E-E1E5-4064-8741-C9011479A8B6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D2AD4D0B-4809-41E0-86DE-94E234D37B7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57D63013-26B3-4965-94D2-52424B2FE7A4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37167C81-A0BC-4BE6-920B-74E61C707E7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EF4796BA-6AAC-4715-85F4-3AFBE799FA5F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930C233C-CDF6-4183-AF4E-AD2C55851BB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9B9F74F4-513A-4769-932B-196FC39D4C96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A6102804-5A6F-47B9-8FDF-73CB9C675A7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49B234B1-C9B9-47AF-8DBD-34404B917CE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CBDCFC23-AA5C-4B5F-AB7B-BE9F22B0AF9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26683325-BE04-44BE-93EF-9FB8C811190B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A7EBFF0F-62ED-4629-B63C-092401805D7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7B0F8582-FE9C-4DD2-8768-834B0D1685F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5E6A7731-5029-4382-BE4C-762F98B73AA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4889B6B3-6589-4E77-8368-6BD819677F8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1A5D8DA1-1494-4758-B6ED-44C0DEC2D48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F375BE38-C532-4ACB-874D-FBE19CCA585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57D234FE-B35C-4030-ACF6-BDE04ACBD3A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DE1B060F-F3BA-40A3-84F1-F1291611C1E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A6D18E2F-57D6-4C2E-A20E-76D92491249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31C0B841-85FC-457D-A10D-35E372D6017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26B732A2-DF16-4FFD-A40E-430917C087D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83656A2F-A752-42FD-8A2A-D99E5FDB1F1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9CC12225-73A2-4319-A07F-5D2FC3F6DE9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45045495-F969-46A0-A51B-A3A6892C464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CB86621C-AD21-4BF9-B181-6254CA011E5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2B827C1A-6756-46D6-A6DD-93D3B964139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72D9E1C8-D117-42E4-8832-0EE5EE8E1FC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80EAFE8D-2C5D-46C8-8CA7-4243FC6474A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91BADC96-C121-4A8E-AC53-D4D6FA00CC6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3B0111A1-C194-4535-9099-E894A0FC868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3C1EEDA6-F1AB-48E1-861E-48336E9D19B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FAEF2990-D499-428D-8F0B-5BD1A8135DA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79CC73CE-5076-490D-A5DF-603EAD7D7D3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5BEC767A-2DC6-4249-851C-9A4F4E8840B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BAEDF416-A951-4DA5-8F1C-0AD36F5491F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D281DF1F-A934-41A2-BC9E-79587A8EB65E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FD76AFFA-7713-4A0D-8F80-B78B6915BDF2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94C9C331-18AA-43AB-B874-FDB04A6EDFD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95E5D268-D5C9-4B40-9EA2-C4EC1D37443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F0C1C614-AAEB-430A-B049-B50932B181C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369E758A-FC39-4910-BFB1-BEBF8EAC6049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E774F131-EA26-40AF-B29E-1994ED048D4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C66E27EE-918A-4D69-A31E-A84037A9D5D1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935D8A00-3595-4FAD-A123-F91B7BA40B26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D5069CA9-E1BE-4A0D-A8E0-D28B9CA0001A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C522630F-6A49-4053-9985-96EAC87ACE3D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8394D15D-16AB-4EE9-A1A3-DF943938E673}"/>
            </a:ext>
          </a:extLst>
        </xdr:cNvPr>
        <xdr:cNvCxnSpPr/>
      </xdr:nvCxnSpPr>
      <xdr:spPr>
        <a:xfrm>
          <a:off x="7991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97751886-31DB-4F10-A901-C0656F8E0C4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8EA70291-F1DF-4EA9-9E7A-19815AF2C36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C70412D3-B7EB-4779-B851-2563AF8FDDB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C838F243-30B6-49E1-8F6E-D28046A3B54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F7306D05-6E82-43D7-B44A-C735F2B1333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D9CE926B-4D76-45C4-9CDC-D5A712EE52A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C4604BEF-E23E-4D0F-9B39-6262E8CDF2C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9C876717-7579-4E9C-9EA5-BFBDEB0A19C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F2C2E60A-8B6C-48EE-9284-0D1819E82B2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FB226AE1-0B96-4897-B1CB-D431C4059B0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29101EDC-4BF4-41F3-A5DD-28181C0A624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E1E3296C-1057-403C-B0D5-E571F9852B1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72618C02-850C-4008-977A-C29AA1FD03D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DB9AAFE0-38D7-456A-B348-86E9F1AEA90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987ED215-65E3-4E9E-B4DB-330B5341160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8A61C055-4856-4B97-B1E4-58743CBF64B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391C558B-A97E-4363-9BEA-87D6ADDF415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0D4FA9F0-1708-4770-99F7-B5FB1A7FBB2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8AA2E0DC-07F8-4C19-939A-2F62AF0F5DD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CEAD4323-E06C-4EC4-BB55-844B1C07A63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72A01423-9BEF-4AE1-ACD4-53889DCBA9B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C1F54090-57DF-4E43-BDD7-B633132850B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6B5522D4-8AF0-41A0-8712-AC1B456C508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99846F6C-0BB3-4EF2-9BF8-930667F978A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A03B8EE5-4BEF-4CED-AB7C-A368E82D3C1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F8F9CCE6-6D8F-4AEE-8EED-DC3F15EE490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8C4F2E87-3ECA-45BF-8409-CD5A89F2414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545942AF-3BBD-459F-B452-F4FDCFF9C5E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97CA8FF5-20BB-4352-8610-C4F8F5A1743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0CC621D0-FA12-4386-B8CC-5C6FA143335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7D6A73C4-D3F7-407E-89C5-432D173F625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66156B61-C1F9-4E75-9882-CC44632ADE8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587F904E-A58B-43D3-A2B2-813FA238DB9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669E96DB-3D08-4BA7-9CF2-288D1BB9CC2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E6F19B19-2C8B-465B-B580-39D0486008C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2D36E4AD-9D2F-4F06-99CA-CA9134FA276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8A6A5908-D83F-45BA-973D-17D159B2AD1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BDCB635D-ADA7-4718-A810-9201B7028AD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D370233F-93E0-4DDB-8EEB-5204E80EE7A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E62EC70F-1881-45CF-8679-D83A3E93177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61FA1DF3-4E09-47B3-8B80-B2264CF4755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FE16B54C-3E2A-4777-92D5-CF539D94771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8AB7E1BB-9FBE-4AD1-94E4-D9FFB2557B49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84686C55-9F7F-40CF-A2BC-A41949966BD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9D970441-9633-4479-BA22-EA4A45ACFB7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544B764E-5C35-4542-8163-FD50181C6CD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D12928DA-8859-4540-957D-430E203B59E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A1AA9087-FEC9-4912-A6EC-154A300038E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ECED2739-282F-4D10-AD1E-87A815270E4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6A6498DA-7F89-496A-B792-5E259F6FFA1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D15DE749-D407-47CD-A901-166164B4241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2A37CAF7-D003-4EB8-8C35-787CFA3C9C4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32D390E8-17C9-4DF2-B53A-A4A976D190E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732E2A1A-ACA9-42C3-90AD-73B2573D7336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7FDC158C-5E73-481C-BAE1-2DE33802430A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6380B3AA-4167-4E64-BB75-B0CEF7278F9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7FD49002-EBFA-47A3-931D-43BC0E6ED04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2DDDA54C-97DE-4CAB-9F4E-D1AF32BDD01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58BD4A0C-0AD3-4CA3-A963-87C791DE223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2E22510B-E501-4B7A-B7DF-4BB2BA55888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F81F55FF-B74E-4C67-8C59-53B854BCF55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10E1A61F-BF2E-41D4-9FB1-4D085C56321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4D8FEB18-454F-49F0-86E3-14004C96406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56E98194-5D17-4A46-8045-BB1826388EC8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5461F5FC-2588-40E9-BB97-C1741F193F8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AE20256F-304A-458B-A99C-4157EC2F2695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3E228FCA-4233-4362-A59C-9C90698115F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BF000448-BED5-4BF3-A6D7-CF05B8C2C9B3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7F99D351-98BD-4E1D-B315-47FBD239A4B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7F4D197C-5BBD-4861-9362-0BA141B92B3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7773F13A-A320-43A1-8AC6-57D61DB96FFD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93606AF7-4370-4CC9-9AFE-6310BCAF4F4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25D31FED-7EF3-4836-ADF6-06FD47F733C1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E929A03D-898D-4976-8444-9157AC5E606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25157929-AA35-4DB0-97D1-38BD2602CAD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B8AA1877-760D-4C5D-9D61-763D709A1170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661B187A-863D-4040-ABEA-1706025671A2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A5AE305A-CA8F-4AB1-9C1B-A86037865B9B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BD465B5A-A975-47D7-9BFF-5418F03758D4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94A225ED-8155-4FFC-AD0B-F5AD2ADCDD5F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03AB85F6-D5D5-46C7-B6A0-A223DBCBB24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35A4E454-6819-4866-8FE3-9097B6096AFC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2E00CCA9-3038-42FC-9F15-209349F45027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DD80638C-BF2E-4A24-BF97-47B837C31DBE}"/>
            </a:ext>
          </a:extLst>
        </xdr:cNvPr>
        <xdr:cNvCxnSpPr/>
      </xdr:nvCxnSpPr>
      <xdr:spPr>
        <a:xfrm>
          <a:off x="9515475" y="5838825"/>
          <a:ext cx="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4BA223F-321D-4B5C-A795-32162F0898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9396239C-E8FC-4AB9-BD3E-D1D030E405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FA99D97B-5DCA-4044-A2F0-62D156FB14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F93906DB-1EC5-454B-822E-0FFE7AB95A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780082B5-FDE1-498A-BC0F-10CF953BC2F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F93DB77C-FE6E-4162-BC8C-D1BAEB0990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FE53FC25-392D-4C78-A26D-AA44F59B9B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24C5F2CE-953D-4C9C-90D0-A2C7A81FDC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9ACB0ED3-A549-4B38-A389-A19BC849F7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9B3A681-0487-485F-B54B-AF401A0B67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E786F34-F25D-4583-B3AE-78A7363874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3F5639F9-CB12-4F49-AF12-45B33A9F41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52D1C3AE-B39D-4BF3-9F7F-7942CAA434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86CA1693-9D77-421C-9BBC-05BDAD973F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1BCE8EB2-5335-4F2B-9A7E-B4642762DB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39CB4719-AA50-4363-845E-56C9E40B94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1D48CB30-B4DE-4FF9-942F-6770ADE6EE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469CE145-8506-4D19-B50C-925DB30380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F84EC667-4795-4154-A06A-DC1365D38E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A0CF35D-711C-46E3-B79E-1DD9CA1335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9E6D09CA-EF28-4D9B-8902-176329DC3F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706A2EB2-1F37-4DE3-8071-18FF58706A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2A23DF41-80FE-48A6-8E74-F0A4017C41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5311E9BC-C3E7-4AA7-B480-E9A4FF6B03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40B504C-184C-4A7C-B082-BDCF76EB1F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FB95F104-1D85-4135-B667-9629BF8D9C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1B984F70-AD8B-4892-9FD9-1070AA5AF3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4A14A9D0-2462-491C-8874-A44D0DAF80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B1D25EF4-F855-40D0-8761-A6AB331F6C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DA0106DD-3070-47E1-BA5A-4913D753DD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1A43492D-2873-49F8-9A08-19E2F736E8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82EDEF90-A30D-4CC6-89CA-E432A65E92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1F58D280-B64E-488E-A012-9A12DA74BC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A61E666E-6CA6-47C0-BD00-E8D168C875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CF073299-43BC-4814-9BC2-E8AAC817FB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1CA0070D-1249-409E-A2CA-E3461A8523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16512851-C6FE-4EF7-8668-767BF0E793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CB2C6DF7-0277-48D1-922C-516ACBF665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D9C9714A-0C27-414B-A8C5-B62F2D4B14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FEA1050B-A1F8-4EB6-82DE-8BE5077E1F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1C7B9920-BD61-4CF8-91DF-AB5137A03D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1A889174-117E-4291-8050-7F7ED3EFED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9AF918AE-AA11-41D0-B085-F5172DF2BD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4E58A57F-E9C4-462A-AF9E-DA0FA33F22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CB10C0E1-4253-41F4-A589-371EFAA220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27E5AF5F-BF36-467B-884F-4D845ACF6F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48B89D09-BC1E-4724-9590-82E8DCD787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C37154C1-1210-4D05-9BE4-B5968F561B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F44A9E90-9A97-4CF8-90FC-9F94DC93EA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8C110413-83FF-40C9-8592-4CC3B6113E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692D9DCA-CA39-4A7B-83D0-0E406E9255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66638A2-1BF0-4733-A4EE-E6B1A7D496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09C9EBB7-01E2-49DE-90D6-68CC7257B8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FA1FC7A3-F8B6-4C1E-BD0D-4B951C1A8E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EDCCE377-27A8-484A-B14C-F6F677CC63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90F6FF4F-DC31-4DE0-9E1D-2CD22085FB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A6F7B7A8-F321-4BA1-A62D-187F572058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1AC609D0-8938-4CAD-A646-FCD9A8C741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C2EFC4D2-F90D-452B-AAF3-DABBD56230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6F008DC1-612B-4F1D-AF0E-E657FC96ED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44349E9B-4649-4E55-8FB2-B5EDC055DD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A1C56CBC-F559-4BDE-9B47-F058EC7A2F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E3439D64-F495-4EC4-8B91-7750924EE5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A2AD5529-957C-46D5-A100-3A80B9C62F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2E5F7691-D810-4ABC-88BB-CED52F4FEC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0A575820-EE9A-4741-876E-6A0AF8F270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50BDF9AE-4C6B-4897-B9C5-2CBD3AF9EB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0C8074AE-B034-4710-9D63-3BD4CF9694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0B939F5F-9610-4C60-AC11-6E9DDCA45F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F3D5CED1-FE1D-44E5-9C2D-481285AD85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C5A17A48-95DC-4C79-9E14-0739265D20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C16F16C6-AF39-4616-9C91-B76E99F931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EEB9DAAF-49FC-43EB-9A6E-EE34851F58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76866BFC-8EBC-49DA-9092-2AA4843384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8207A513-BBEB-4C98-86E2-94748CE294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115893A9-F5A9-4E9D-8C59-C3CB011162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E1BC0EB5-E022-4ED5-AFED-0B3076837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18BDBE09-5C93-462F-8203-3DFF701590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FEB2DDB5-E0BE-4692-8A26-121999494F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1D87945E-53A1-4943-9B6C-CFB37CFE2E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BE95B39F-E72F-4075-9741-1F6C98B9E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2B4622D1-1194-4D17-B2A8-FB85EC8C93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26516933-2B01-435C-AF04-078B6674C5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27DB2C2F-C11C-43C9-8725-029EDDEF01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402C4A28-0241-4468-8129-11DA2C035B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E9851566-7C61-45B3-B67E-A15133C1BA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36205060-B778-4266-B824-38BFAD35C8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D06A272C-9B53-4B1B-AC1C-ECFE071899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CFB4A805-DA06-42EE-B81E-9083EE1981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828B7638-71C1-400D-B11F-E805949FC3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F3320B6D-C56F-4C66-85F7-99F6AA0570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849AD5CE-4939-4F7F-8E31-4DF6DBAEC1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07A4FA2E-DC41-42B3-B837-C49A1E6082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B4E2112-DEDC-49C4-A47E-0EF42F4C10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2289DD9B-4ECA-4F2A-B0E8-B50D4D6FB6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4244B854-5004-4910-9A1F-7474222E80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22DF609F-F02C-4975-B0B8-A8BFE4C8CD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BB11EA5E-79AF-4A94-B252-D9E2B3E56B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67C50F0E-6EF5-4DCD-B381-EA91EDDE3F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20EFDCAE-A166-4B01-B3A1-6974EA8FFE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A1740280-32E2-46EA-A709-DD7B04BB22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E8EF4971-043C-4966-A9C2-17B2057219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27B1BC09-81D5-41FE-AA3F-837FCF7370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08922627-4725-4EF1-AD4F-636507B8D2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CD30BD1C-C63C-48AC-81C0-07E41A92AA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D7EC5AFC-5EE4-4AA6-822A-2D62609A5F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591EAD44-80CB-46D0-A50A-432D5E9A77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89F9270C-DD7F-42E6-847D-8C5DEBE686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B27FD826-BDD5-4E6E-97E5-635618012D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5BB4F8BC-B780-41F7-A4E9-DC4D29501D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B5070192-A057-4BAE-8B07-ADD01220BA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99F809C7-04FB-4013-98D8-FB47012D22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F623DE18-9C42-486F-AF06-76EF13627C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0E80D8E1-1516-46F2-82F4-D12B21A6CA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69BA6917-8F01-45A6-9F4B-D0050916BF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B67BB987-3E35-4F89-896B-5D472DA07B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466BAB88-3AC3-470A-A25D-7A66E3E478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2213BE86-51F5-4AAE-94B8-C45890299E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7DB0027F-F934-49DC-984C-F7ABB2988C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99733BD8-A1AE-4043-B628-9DE7006422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733CCF6B-F8E2-4F93-A83A-FBCAD851D1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D56989B7-3BAA-496D-881A-9CC353A116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5AF49E06-99CC-43E3-9FC5-6C0BC6BAE3B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20B9AA4D-0E65-4D0F-B6DE-438668F313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9E7AE812-11BC-4774-8577-212B8BA51A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053FAD9C-D227-41CB-A632-5843EDA9C4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CC5A5F02-F09E-486D-A855-96415639D1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2DE195A6-F347-46E4-A7BD-8E6F667AF5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060FDE9F-5178-45D4-B525-D01A85C780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00C05EFB-8A7F-4BD6-A620-86ABBC3EF6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9CD6C91C-1578-4316-BF04-488F6278CD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7B189991-A16F-4D52-812B-768A049654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07F1EDB6-ABD9-45A4-8C7F-874D950B4A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C1DC8501-4603-4974-9F25-B9D3F1CFC0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B1EDCF5F-D9C6-4178-B093-03B12003BD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0014054F-C644-4CAB-9AC9-FB3AB8E6E1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0D0255FD-324E-4589-911F-27CEBAB84F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9EF30723-6624-4393-91B9-D7AED5DE94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1BA1905A-C168-49B7-8429-817CBD325F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68D01D6F-328F-4044-B195-382E43F3FF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DEFAEFCA-4405-4B9E-99DA-D224DA0D9B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03D9B24D-D72C-4DC3-BCC0-5723AD2B9A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61452785-524F-484F-8FA2-82C6825152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03647E3F-9B2A-4857-8D15-3C5221CA37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97C2B67C-F7A8-494E-A719-7EB7FB76C5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7E555E2C-715C-4DA5-99C0-8A0BB6B213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3C3DFA33-8287-4E34-ABA2-2858A3BDA1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FE5EBABB-47CD-43D5-BDEE-D1FB305C91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6D515F6E-8580-4F98-B435-07DF9A405A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0836377E-CD18-4651-845F-098180F705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AAAE1B07-E971-4BED-80C4-26BA5C4A5F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EDA5D733-A561-4416-9F74-BC6C10E778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785B47F8-A5C2-4969-B56B-F1CD865550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EDC90374-6907-42E2-8DAD-F85DB64C9C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A6D8E5EB-0A05-4574-A347-185246030D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28B314B6-C8A4-4304-AE05-BE04F7FECB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E9C35191-7D89-4A64-8301-20D7143B28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2E92D5DF-D169-4082-B0C1-728F599BE2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933D2BF0-BE22-4454-A13F-77E63DF85A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59F8F7E0-F95E-4A40-88BD-D2783B1D5C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5A749C97-06FF-4927-B240-84F0FB5210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3AC9EBBB-E3D2-480F-A25B-D252A07EB7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0566D809-BE4F-412D-BC5B-93D9B68C60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8B239998-26E6-411F-9FCB-E4DD3AC768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C1BE4503-505E-44B2-AE5E-E408374F21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6EADE5B8-7E42-4279-BC3D-11A53240EC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BDC91A09-DC53-4F2A-B66A-514CE25B5D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B5214751-9D9A-42C4-9540-FC58DA6C26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3124DE1F-9499-4515-A5F4-105AFA1034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C5BB5027-BBC6-469A-A013-E6C58858F9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0478C0BC-3A5F-4FFB-9EAD-4079617F17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2560524F-44AF-4088-86A9-52CDFA4689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2231B56B-4BBE-48E7-A4CB-67F64CF0DB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82ECBD30-48B6-4EF7-B366-2C69B51FA9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A1A94E41-CCDD-4D72-8611-85220DACDE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0EA2D20D-06CD-42ED-8422-5538157485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A656AC33-38CD-450C-B653-E793C9E461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2538B992-E08B-447C-8A10-2180BE160F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A2CAFB80-1362-4CF5-BFFF-D710834A7F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0E915A99-6C6F-4BE7-A4BB-7A995D6DEB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B18865A0-3D84-405F-9779-979015A3CE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17885E57-8A81-4AB9-9E61-121FE871C6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9074E7C4-966A-4B2F-BB2B-54EC4CA4A6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9949EF0E-A95D-4DEF-8057-42F9AE4D4A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627C2ED8-07A9-4F92-98CB-23164F5E04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D9A10B1A-0147-4ACE-AB38-ED35C45C4C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05E15F20-D1A5-4173-BDA1-72AE981DB9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99193A8C-869C-40D4-925C-8968C2E927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16D8D358-5DFC-43F4-B418-92B70A3930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5E6EB3DE-A50E-4BD0-A218-1D828FE8EC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1D75E80C-C73F-4428-B006-F012EE151D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766071D5-D4F9-4D07-BA78-FB8241CD2F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B92B3965-DC7B-4FED-91BC-FF93B471E0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319367CF-EDF2-4F6E-A58A-9F1C2124CC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93292C87-69DC-47CF-A8DE-AC6E6E412B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01D5A937-345B-4D83-8050-5E3CFDAFEA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084FA840-F231-4EFA-A498-0476C65B4B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312B432B-B9ED-4369-8585-9598AD0DB7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C77A1AD7-4386-4C9B-AC2D-151DE0F847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8A7A78D3-653C-4629-92CF-B8D2FC8D93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4582D966-38D9-4F07-A760-C1C989F2D1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7640D759-C45D-4EB5-8EAB-BEF405F0A2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DBC087AF-5748-4212-882F-B6527A3B54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B55EDFE3-90E0-4EA7-8399-AE87594FEB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534038D5-3507-4096-8361-75C9B7033D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97B0E7FF-62F5-409E-84E3-2258065F7D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27197CFF-5411-4522-941D-D8F9481EF4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74E058F2-2936-4430-AA4B-BD960B0B35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6D51AD74-EAC9-4AA4-82E8-5FAA3792FB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BF3B7B7E-385C-40A8-BE6B-8181BFBC06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09BE387F-C77F-4B04-8E94-BE97EAFD32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0491F0EB-9453-4CFC-80BF-FAA414349A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B03ED668-95B0-451C-8426-2E39311F77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4459714F-6B7A-44E1-9487-4FCBC61606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9F879CB3-531B-4205-8094-07EF7499C1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56F0B8BB-2DD8-4A62-B5DA-0B86A19444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5A221310-1FE3-4236-BE61-275E16D336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BF171E91-A272-490F-955E-CF4F00CCDE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957C2461-0BDB-4170-80E5-FC6F736F66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B1ED53E2-331B-4A5A-A1CF-D8909205F0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B153EC73-F1C0-44EF-A459-4AF61AE249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DE234CB1-C82D-4DDA-AB29-234FEA538D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483CB0AF-7DAE-4957-B62F-24A1DADD8D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E75B6A7C-7E59-4196-9295-AFAB0A60A5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C41F1217-D887-49B5-93D7-E845EEEBBE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FAA7DDC8-BFDD-4D11-B3AF-E21C0102E0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1751EFD8-9390-4D0A-B2F2-B0D4611A59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98741D2C-B2CC-46F1-800B-A03B3A73F1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45D068A9-F010-4423-834C-D1A018D11B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536C3A5F-FC06-4684-9613-E76DC4851E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0FFA9505-090E-43BB-8539-43DD43C61A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5CE4ABD8-5C7D-451A-A757-F53AEC946E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906E0C18-A601-4AC1-90E2-7CE2C2975D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21A1E5FB-5581-4538-B194-42EDE2244B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B328DB2D-8CA9-40C4-B1E5-D31595201B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BA18A8DF-4F9B-47D1-8027-508B064FB8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7E2F7021-0B77-4E15-8056-923D81DD38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3AA55000-2467-42B4-BC5A-13749CD958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ABCD7584-8225-48BC-8318-8E2E43055F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D963AB67-FCC7-4254-B938-4D7F9628CE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4982BC9B-F3C7-480F-BB84-14D2D8F849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E883CCD8-67EA-4C1A-A966-BEF4ABA10D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B6B20ECD-44AD-416C-96F3-C365C6089F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33505C9F-C38F-49F2-A61B-CF56C13CE6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CC76421F-C194-4C7F-86DF-D1E19BC8BB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60BD77B5-F8C3-4F37-A321-F35DF82569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B3D93FC4-933F-4739-BC0C-5B6E32DE5D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956FAA5C-1CB9-4E2E-BDF9-AE9089C34F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A5847165-BA4F-44BC-BB09-6D4E026AF3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016B34B9-68BB-4BA0-8C0A-B88AB95468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D9A7F22F-876B-4CC3-92F6-03E1921CC0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FC204CA4-FCD6-4B59-A7FB-AE2FB521FF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FDDB6A83-09B3-41FA-BCE3-62508D086C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14224574-8E48-446F-BAD3-529DC912AA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E719599E-8C66-4643-9737-2126298D4A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F1D739E4-6060-4196-9339-BB3D2C4EDA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F7714333-5591-4523-A3EA-DA30A02383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53D23312-0B38-47D0-B3D2-474FF4CB77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AAC8E36D-A4B1-4575-B630-7D42F15E34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4602B55E-BE73-4E45-8729-45836F93981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2231ACB8-5B37-4444-922F-E90DE5FB27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F48E15A1-C9DD-4E03-B3FE-1AC53E591F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638E38ED-1DF7-4D7E-9628-4C9E285A56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42459CFF-A2DC-4533-96CC-DBFA9E7FF9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972EC8EC-E8F8-470B-821E-F564AF8C34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E410B874-1DDC-4D67-84B3-0C7C865FEE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A57A2378-4875-461D-AB55-989E5EAAA8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28A3459D-5C3F-48E2-834D-43890E2D39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DB18488C-C7B7-4BD2-BFAC-CE7B85B90D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AB87D7A7-C2CE-46DA-8C9E-6D6AEEB09D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351AFBFD-5BBA-4255-9E14-34A36F0B751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ECD77407-0E47-465B-97C5-CF0C12F647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06ED6A54-EA22-4542-A1D3-C5E32BC3C8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C7B1A1C6-16AA-45CD-B27F-CF6C30D816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35CF8CE1-023B-4466-BA1C-4EA4E54F5A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6BDB38EC-A6E9-4B70-BC9F-B9B7F1DB8F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9BEF7630-A9F8-4AA6-9130-E8C5B1844F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0EF7F218-DC38-4E5B-AE98-E8A4555A2E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D92CF05E-A024-4FF9-876E-79646B7BD2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AD5D3278-D134-473F-B24B-FAFD776C0A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86712FEB-CAE7-4185-ADDB-F628EC33DA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9C1E95B7-604B-4C12-B01A-80F4CFF714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1B0E9429-4F65-4511-8EBC-FB8638BCE3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0933BEF8-784B-45E0-8093-9652B39598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C40E2673-AE53-4460-874C-DF449C7889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02F16DF9-7F60-4E41-BF22-2EFD41EB11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C9BB7B23-BE33-4EA5-99A7-8BA272CAC0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18D5AAF4-3FAB-4FC1-BC02-908CE2E3C7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DAB98CF5-C431-4B96-BCDA-763D50A7C1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1DBE9F8A-7BD1-4C54-A483-5229B6835D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251A6A4A-C10E-466B-8FF3-7D0BEA932C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12A28FC4-15F0-423C-BC52-BDA71A8847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43C0DA2F-51B1-4A70-99FB-C5C297040D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88588C1F-3EBE-4469-AAC7-A5D6AB4F70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62662D62-EA30-49E8-8ABF-39224AA7E5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153942F7-7772-4E6F-A6A6-8E37D873A3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3B3D45E0-46B5-40EB-B972-60C6223D2D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D8CFFB6B-095D-4173-A995-1CDAA68441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E1A388CF-00D9-44B7-AD91-36D74B716D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98B3E4CD-E024-49FD-985D-7C409D3F0E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98D0F985-BC3C-4081-BAC9-4FFA5DE2BE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971C3F89-2DD8-4FF6-A924-DCCB25913F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39FC096A-8A43-4C22-90CD-A2D0CBD741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51DAF573-5CFE-462A-A157-84ABC0EAFD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B2306CD6-9695-4021-A0E6-1D732F53B8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0BDB87A6-B35F-4A25-959E-008E13682B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B4286F8C-67CC-456C-9763-058ACA3AE0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B66AFAF0-50F3-42A3-B093-F2EDD4EE8D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C9074A8C-38A5-4CCB-8053-07DAEB3249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543E882D-C8B8-4342-A9B1-4F105648B4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3D259282-1421-454D-84BB-8937FE1704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C5BB1CB7-CEBA-4E4F-893A-8A233054B7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10F9D5B7-E55C-44C9-A3A7-477767522D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6BBB50F7-6864-480C-A549-7C5048D4CD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23D28D0F-C2AB-47E5-B417-980957A8D0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F4B7A252-AE58-4451-87A6-22DB515C33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AAE31369-BCFD-4C27-B2E7-BA7846D2F0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75E16918-3925-4A0F-9524-84BE585B12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8FC1AB15-B2AB-43C1-855E-143E64D852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827178F6-91C4-4AEB-996C-F76AF74DEB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05DFB194-8270-413D-9E63-8DF8B4FD54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4CBC485F-159F-4DBC-9976-7D566C75D6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B5BA70F9-AED8-41BC-ABFF-9276923486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6C7DF3F9-D4BF-4382-BAB7-BAA6C1B50C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E2539A09-76B4-48A2-9A9F-12F5D9251C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211919A5-AD61-4602-AEEA-73D3311F9D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43EB4AC2-74D7-4A81-9659-B6DD2BC2F3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B098C75E-DB04-4897-9217-042C3A0E78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424C7D2E-032B-45B9-90ED-CC2E970718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7FA91C82-9EB8-4117-81A6-C25D5193F7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13508B83-737F-466A-BD0F-9980284A81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46AA33D5-0794-450F-871A-E48B8D5AAE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3E40BB33-F01F-401A-A93B-281F281A53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4C3A1F76-55C3-4343-AA92-15088376A3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E9D6F8F6-0588-4B4E-A450-DEA70F7C8C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DFC5EBAB-677F-40C8-93BA-B21373F036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FF060CF5-F9D7-4A11-BBF5-ACABFF50AF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DC258176-9491-4AE2-8BB0-053B13ACF1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228D64CC-5D5B-41D0-B589-4FC01A8B2D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CAA6909E-A26E-410D-9203-48F735AFA2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AEE6746B-7413-47A9-AC77-F2FFCFA54E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2B821F3D-DEA4-4FAB-8EE5-A300C6867A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37085335-A4C2-4D7E-B3F4-685BEA2EC3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848F9AD0-32A4-46AC-AD24-8CD703C8E6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C65FC462-402D-462B-A862-2295E90F8E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038DB883-AA4A-4AAA-99E7-C915F84D7A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28D936C4-DBC5-439B-8ED9-5649B56429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957358FD-03DE-45CD-A9D2-A6E82FA394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CE47EB9C-1629-4F2B-8D62-0230EC94C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6DADFA17-4356-45C3-ADE6-E23FA79A4D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48AF6DCA-37F4-40EE-A038-AED1B6A1E2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41699E5B-ABD8-4CB7-80AD-61D489FEF4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78212300-C035-45B5-AE0B-FA4EE18E7A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71CB4A4B-0713-492A-8C12-BE79405C3E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5DCBC6B2-5718-4A35-82D2-F77C85EE4B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BBC740E2-B8AC-4F73-84C6-DA8C6FA704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5086002E-5CBB-4A67-B188-3690C71F0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E303D9E3-CFD1-40D6-A8A0-65129F4626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D02C434F-7396-4C13-AC5E-534257CAAC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CEC09816-EA89-4E01-BAC5-1E3561A7BA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CFF8CE9C-77FE-45B4-9758-251D389CB7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5DF72DEF-D953-4EE2-82B4-1859E1BBCA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F25AC604-38C6-41AF-ABF5-284381FFF2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5C0A3265-8CC4-41C8-BB91-77743C9DE9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043B267D-D7E3-4539-B1ED-10F45E5B18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C49C25E0-AE42-4648-84EC-62DF2DAF6F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6C5235CE-D82B-40E9-AA86-0547EA37BD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B60FA3CB-B3B3-42D1-9A4E-623D2FE580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540F5767-9E37-4FDC-874E-8C27CB2DBC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27F2AE6A-492F-45AD-BEFE-F940FC2011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AE09069F-7AA6-46B6-9C87-00C8C2FD69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57E1672C-51DB-415B-AE38-D6C97AE604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9E6F7D71-F5B9-4AE1-B84A-8D50F113AD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B5563623-3CB6-42BB-A9C0-03B273495F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8DF5641F-449B-4A34-8DD6-2505A2D120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F32FE07A-7014-458D-AEF0-3F45A04AA6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5873581D-C7CA-411B-B731-A2EF0BF8FA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3C68F151-7D04-45B2-BC03-965793D267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F872301F-964F-4BD4-9FE4-B992E4ADAA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6AA8CC9A-D8BC-4F8F-97CA-CD44D207B2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90C86826-44C5-4C23-B783-C1E2E4B1B7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2D48E120-BED9-4AFB-A334-60AFBAF629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A09F3023-94E4-4578-ADAC-13D3236A0A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03664078-C24C-4B4E-8E35-D4B0700FD8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2338858D-DC87-4048-85C3-E54F1B9736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78F6F749-1FE1-4664-98E4-DDC77E494C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92CC3ED2-9F6F-47CA-B229-A4D1E28DF1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380FA9D9-55B0-425A-8083-D5F1774DD8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55B75E03-0D07-4EF1-99EF-3D1CC0F3FF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010903E2-2B4B-44EB-AE7A-C1A3DFD986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76AD7C94-AE1B-42C1-B48F-99B683056D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17BF7CF9-CA81-471F-91B3-56B049E0F2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64A69EA3-54BB-4FEE-8CA5-6E8B4C8F41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9ECF6FF1-5F07-4713-B08A-0752AC13B7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3D5417D5-F8E0-4F3F-AAA6-D1E4E52C18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A212511D-C687-46CD-91EB-E09BD9F8B9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AE078824-AB46-4CCA-B453-F226D12A82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49F34D4A-BEE8-4434-8873-A8D7DD0068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5744FAFD-92C9-4A5C-BAE8-E29AD5D1CD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E0B8457B-CF8B-44B2-BCDD-9A8E1C5266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9562CC86-EE1B-444A-9E68-C8F3537422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EED06B85-2704-4E68-9DE3-16ECDDC453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BDD91DBF-49B8-4744-A3EB-C2448300B1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EA0D8A7F-D358-48A9-A25B-AA7B652B4C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A7A05FF1-7688-4189-8C5C-B3EF890912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DBED7A4A-7FD7-46F8-9C09-A244C71F10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6A888502-268E-4940-918C-8E5B0C674A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428CE166-DD5F-4186-9272-C6F42DBC98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1AA4F58B-BF7A-4492-98E7-32EE352A33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0D09F7C2-5A46-497A-B295-80641F0DCF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0DA30B9F-5317-4343-B5B6-8155961600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9F2DD7EF-1039-424F-B321-8DA872CDFB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BF33EF20-8D51-4C1D-A79F-FAF9024319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571E2782-2F85-418D-9AF0-C053090099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FF722FCC-B8CF-44E3-B643-7D1979088B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74C4445B-4AFD-4C5E-99AA-E6E4B5AA22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F8474B51-D5B4-4C08-B03C-CCFC7E92FD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483D7A2B-4485-4416-87C8-4DE6F03072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706D9194-3AAB-4C32-A7B8-DF4460D5BC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E144890F-4D7C-4962-8F93-24EA9490BB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DD1B4DB4-AFB6-430E-8835-46BA3BFDB5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69805594-DF1B-49E4-AD93-2B11E36AAB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B89CB8EF-115B-4BA0-8CC0-8A680D88F5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933F0EC0-14D9-4DD3-B9EC-6156FE0822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54B8B2C0-7C45-4BC4-BDA4-FC61D5EA11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474370FF-65BC-40BA-AD5D-38AC208084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EE98745E-E3CA-4AFF-AD0D-2D5479B089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0D21AC58-F29F-41E0-B07A-92324C4E9F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9A804883-6A07-445E-A487-4686BE0115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08DF40DD-B8E7-49A8-8DB1-137B135205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F71C502C-9F93-44F1-92BA-7F378812BF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4F7B111C-A98D-4DEB-9F90-AF9ED2A14E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3960BE19-BF36-4829-94E2-19B4369433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E7A90AFF-6165-4B39-8C8A-1DEA0C360B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2D631DEB-73CD-4399-A1D0-8B52EF13FD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89C8C704-0AA9-46A2-9EE5-8C57BE6305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FCB36E27-5FCC-438A-9D18-16C34A7AD1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22BD2C38-FECA-4C40-B9B0-356F5C761D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BFE27169-DAD4-4CA9-B0A3-DE844491A3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AE349A33-E120-4B43-B84B-27D1C86303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68A1EB12-3406-434F-85E7-E81730CECB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AEB38CBD-3CD5-40D7-AF94-221353DBA5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A7BFA644-6888-4307-8F5C-A7CDA16485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BFCA606F-3C28-4F55-9E03-A5B42EAE3E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EDA62BAE-4335-429E-8AF3-CE5CC50428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AE0233C0-C672-458C-B6C6-2BAFE9121F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2C2F8132-A6CB-44C5-A607-933DC870F2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E8512BF1-BEB9-4DE9-AE06-3E333A2F08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F279B78A-D936-4AAE-A6F3-D5A5895CC4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FC1E5066-8DD8-420B-939B-FF188ED5BD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3791EF4A-3B80-428A-9333-7EE7E856BA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13B10E16-D8A9-4510-B6D6-32CF6DB6A8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40247003-2655-49C7-84BB-EEC361BCA1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22DC0927-7295-4BE1-AA9A-FC7E46E8D3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5CD3CBC6-7722-4910-AA17-E5BFFAD6C6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9F45D894-D539-4059-B081-E4D3BB3CF4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EDC22A8D-78B0-4DB8-B010-62FE7F61BA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C6C4FFAA-9AF5-4987-BF1B-88E62180C6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098B55F5-B287-48A5-8C0B-525CBF616F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E389A2EC-1578-4F74-8E92-5F102F5596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E3D18701-584C-4382-9DDB-8EF986ADF7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6529AF82-FF50-410E-9265-E278D8C8BB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74490B59-3034-4B66-8055-A95C2715C3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19A6746E-79B3-46C3-9B51-B70E1A41F0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907B5EC6-B194-46F5-9C94-40E61AB9EB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8B1DE8EA-D61E-4E25-8F48-727EE9EB33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B0989DB4-0859-490C-98C0-B9D0D79523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5FB5BBB3-1E27-4559-9ADE-094E0215E2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D8251744-7D1C-44C8-8370-490C51A00F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17DE9CDA-1CC7-4FDA-BBAD-3038D50D5F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6DE08EB4-3350-4902-9CFE-E646A956C5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CFFA869B-B111-42BD-BE61-E4ADE462DA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6653B465-6CB2-4AE0-A7E1-2EAD3A516D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A7BE6D1F-7F7E-4D1A-9EEA-EFFECC0F12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7168BE9D-6682-42CB-8636-C5CFD02E35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FB9DD077-9EDE-42F4-A4B3-7D9D12CB83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54B1F9AF-15BA-472A-B4D0-CCFB365FBF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4F3C88B7-FCEC-4B2A-9621-7C6D1BF5F9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16315538-1538-4234-86A5-C2A4A9ECD8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827C3FC2-19D4-41CE-A597-6665191959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86115913-1597-4E85-853B-D6FDBB94AA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C91B3B41-2927-41A5-8AA8-AEAF0DB159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3158923D-6727-422B-B842-7AC5C5A515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5F863315-87BA-4D0D-AAF7-25303062F8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BCB0A9ED-CA06-42DE-885E-88271E1EEF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6DA5CDF4-4929-49F0-A7D8-4E46D4A21B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A03FBB32-E128-4083-8B86-F47DDBAED3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3CF7642D-9498-4769-8D63-E094219395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88A4B07D-7343-4555-8E32-959A5E00B1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353F51AB-45CD-4202-A0C7-4C6FE0CB1D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CE38C0E9-3907-4FCB-A9FB-5C2D8F6953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E6D747EC-181D-4192-82E0-DCA0A0528B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322F4A7D-5037-4C68-88A2-C1157CD1A7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322E28AE-1A10-468B-867C-95D1014AF0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3735DE4B-9421-457F-9151-2F67AA182B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69BAA17C-9A9F-4A8C-937F-F6A68ADD51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4FFCCFAE-3525-4AF5-847A-018E3DF27D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3CD559BA-519F-4C42-9C37-F24583188D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7D57B3B4-94AA-4148-AA80-74819BDA56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070BE590-BECE-4527-84F0-42C122803C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FD7F28EA-6D38-44DD-9FBC-8EDDB2BF76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FA86C81B-4CEF-40C0-A0AD-EDD1E939C2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77BE2C91-1A33-49E4-9BE5-91669FC3CB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63A206B9-EDC7-40CE-8876-541D8F29D0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B83DDEBD-0ED5-43DC-BDA0-093085167B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5CB478B0-1691-4302-8612-A55548C4B7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EFADC2E7-436A-40E7-9B3C-1E89726B6A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59E2B550-C8BB-4EC8-9FC9-B9A51C51A1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7D16DC9D-8A63-46D6-9D84-291E7969C2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6206FBDF-A8F6-4B2E-A82F-203C95DACA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CB7FBF2C-B42E-46D9-981E-A6A5BE51EE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BD8B70F8-A014-4E9F-AE0D-BDEF0F6570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B53AF791-72EB-4368-8251-4EC65FC5D4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5F7D0209-8A17-4AC0-B086-CFECC7969A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A2A2A0E1-0AE8-49A5-BFC9-5506FA1683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3EA512BA-402A-4E8E-ACBA-538D2F8B18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3115A319-9042-4B59-976F-1D3764F54E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17BAA032-ECC7-44AB-B0A4-F1312CBCF1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8B626897-7345-4CC8-855B-181FB182EC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2DD3A7E1-51B7-4C50-8540-DE6CD6FBD8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5084379A-D799-4474-8175-D6BBC66E7B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5DE0E2F5-8AB5-4F13-889D-612D46F5E5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CAFBA35A-C069-4AD8-B4F2-036F7BFF66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A84086CE-6ED7-4FDD-BF4C-774D39FA64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A125AE21-6841-4611-8B16-37B98AB822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23E1F962-E313-4BF1-8B38-7F6223179B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50445813-408F-4458-925B-E244C50CD7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C968F84B-1D78-4890-B456-278DA8C74D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16880D92-ECB5-48F7-A176-668AD66ED9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F7DC97E0-C36F-4BC6-9952-E390613E8B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56DD6397-631F-4E5C-BC4F-F9D106C230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2D2D186B-8E75-4998-83AF-8B5EC84CD8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0294A0D3-E597-4E97-8A7C-8132B0D261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97FC54F5-D73D-419E-BDD5-EED3B758AD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F94BF43F-FACC-4AD7-8921-4078D5E90C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E4BDA477-3945-4F1C-918D-8578A6FCEA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0BC58F3D-82DC-40BD-A021-A7ECD5E41E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677C5C9A-9628-493F-9637-91F12DE772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4D49BD09-CB70-4F13-9931-2550A6CC52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99F8C7E0-AC71-42B9-BCD6-D0B39BB6E7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2241162D-15DA-4A7D-9526-579457A892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98C48F35-4D6C-4791-9DB1-4D165C6476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F5917A0C-C7BA-4FD4-B851-4FC4C47A48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C938EDD3-1F9F-4EF4-A8E4-52BD41BC68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59592EE9-DF2E-4CFA-AE22-64666EA020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F1147F9B-64C5-49A9-9A66-ACBC78D50E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2F929C9D-6EC5-4B0C-B355-58E19B13EA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1C6EBF62-3A77-4FC5-A478-BF5A54B2D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22F5AAF5-18DB-48C7-9897-D064DCEB22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BB7D3ED9-7CB9-4FFC-91FA-5740DAC4B7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E755ABA4-AD17-494D-86D3-07E95EC7C7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1F393B56-A722-4165-A527-41F8DA5754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D1EC1555-59B7-4CD8-9935-92E65B979C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33D7FBF4-0448-4B77-A1D0-D6BA42B7E5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AFB92C52-9FB4-4EF2-BDF5-ADA313CF6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15A994FB-3281-4291-8CDA-BACAEAD572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EC9C347B-5EF0-4CA9-89CE-7B703A82DD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23EA6D54-3CD6-49F2-9173-5E01EB7FE6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80A6C168-CD52-4983-A9B7-BC81F1928E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6E367D1C-7A3C-48EE-AADC-DF9BC035A6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D6DB7444-CBFC-453D-8D5F-226F5893B9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B65B3014-289A-4C2B-8708-EEE1D66DBA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0CA8A3B0-3707-4613-BC12-09831E0479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0C687566-02B7-47BD-A12B-441FC121F2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13DAA38E-6DA8-42E6-B56B-9F7FCD1A06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694577DD-38AE-4116-8921-4F4E27D773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AAF41624-5097-4B3C-AB4A-7C0DBC2825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9A90218B-EE90-4B01-96B8-8D979D308F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86D9A2C8-466A-4DBC-ADC1-9B5E8762B9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85846ADF-054B-4A6B-91A0-9B06F8DE88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0EFD7CD1-BDEC-4361-A90D-B725695517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DEC0E694-D980-42E4-9504-58608C9C9F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F470DA30-1177-4799-B001-D982E27D19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15BBA6FF-E838-441F-8BFE-E759F4A80B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8B9F2995-DA2F-4FDD-9D62-D22E4C6FBF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291E54F5-A19D-4847-8B2F-E33DB3C255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51204124-F542-4004-8A6A-83F7C913DD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4F0F60FE-4CDD-44FF-B7D1-D748CA3DE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2460B750-31B1-4A49-9372-AAB815BD49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25721B99-17D1-4391-99E8-768F07CFE8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25C53B17-FAED-4A5D-BFB4-C39A14EC4D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C18F7A46-1665-4E22-B92D-9464E1388E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96B51F6C-7B8E-4B9F-B4BE-071DA5E815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670BE6B0-E3D1-4AE4-AB2C-DD45BB8AD9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986C95C2-88FA-401B-AA68-41E8AC037B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ED5BD8B9-9F18-4FF6-8651-2F84ABCFBF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CE8544BD-9B7A-4AC2-91F8-0087760295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599F2801-5471-464A-98B6-2DECFFE3BF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FDDBC375-0276-4AA4-A1D3-681BCE9D44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76FFCF01-ACDD-46F3-B622-746E5F212B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65350901-524C-4FFB-B21D-0475E03B2C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4D774AA1-663B-4BF0-B66A-050C3DB026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3DD8242D-0DFF-4F14-9C7A-DD24B00A7E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023ABF07-7D1E-4D92-ACF0-0439837839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D3395B08-D26F-4BDE-9295-755C5E7680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E6B94F7F-D20E-4924-9769-6E29E5095E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99316E21-82D5-484D-AF19-1733448A90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9ECE45B6-A6B3-43B3-9AC4-508F69B14A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1DE5611B-DE2D-428F-A68E-026E94A042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0E18D7CB-8C45-4CE2-B473-BB4CDD53A7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52000434-A8CF-4F7D-AB0A-FF30F7DA1C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C140656C-DCF5-479D-AB24-4115EAD1BE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FC1D00CF-638B-4561-AADF-3CE34D4BCE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3E56FD7C-FAA5-493A-85B0-E2D6D3744E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1EC341CF-9F5E-49C4-A9E8-1B8FE36404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2CDC8EB6-80E8-41C8-8C6D-6EC14EE136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CB077CBC-F035-4EA2-93B1-881A8FD365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73DDD481-07C4-40B5-9367-BD95EBB94C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3382E342-05C4-42D7-A46B-EF8FBEF9CF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3C9EE06C-D9D0-419A-B9D9-01ABD50393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8FEDD1CA-95C5-4BCA-8F08-7904C29DDB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A44B99A4-F0FD-4166-B90D-C410EF393C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91B8BCE1-E0AD-4C26-8814-16AC2C260D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40782FAD-5E24-4269-8744-6F08A7DB8C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42B89D96-B260-4AA1-8275-8ABCDE0916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3BE1B30E-18E8-464D-A597-4CB8009414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AFCFE1A1-EA00-417D-A778-A3DDB765E4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342B58EA-6A6D-443B-8F05-3C3C5B5585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0CB28DFC-E2E8-447F-A351-88B4B1255B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9415619B-2C1D-488F-AA19-2C2137B6F0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81078A3B-85AC-45B0-81E4-F7AA277C1C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C77EA7A5-18BF-4A5B-ADAB-4455961B89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C1973B16-6008-4E25-8F0F-45205B2757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97D1CC2B-5C6F-461F-BA84-FBD394847C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277E3F36-0B8F-45C0-9796-B9A8BA5BFC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ABD0B76F-8A66-4A16-B3F7-967865AE45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5AD7E936-40B7-4325-B776-DA73035DBD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8786D2F7-58A8-4900-8ED8-B9A9714AAF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457451D6-A31F-401A-A127-1025A650E7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0B25D570-848F-433B-A3EB-7D9F39CD35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098065FD-1F03-4BBA-80E5-9AB7C17825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9F994A6F-7D77-417D-82A5-4DAD3D33B6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2CB9FF92-0D7E-4DC3-B388-CB831EBC98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8FF85D88-42B0-45B7-8D31-73C34916D6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D225E2D9-D87D-40DC-9CEE-62C09A518E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EB4E6E97-A969-48C7-B3C0-BD5FB89386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B555CDED-90A4-4455-A641-8CC7EF2851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33FA58AE-A19B-4BBB-9692-2C98CDE970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59718477-1EAD-4454-B171-1A1CEDC2B0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B461788C-FF5E-4345-9899-BE1B151B7E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6E4CECA6-2AEB-42B8-BC08-109E28142A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E7806AD6-0A31-4C47-98E8-B2012E25C7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8221AFF7-0F72-43B4-AC9F-827B792CED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ABF383FB-CC3F-4115-87E9-4200FBD405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120D9535-AE74-4341-A923-22648A5206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F5BF8EF9-E298-4E63-AB27-4CDA0169E8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8372B4C9-55DE-41A8-8EF4-B5B192E3F1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BA1E568E-A960-4E54-BB76-920C2D1A0B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74416B9E-27FB-41FE-A262-E16968BD60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F7D77061-9368-4E88-99A7-86C1F9D6E4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B145D59C-E485-4DE3-AF20-4D63D45B89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C3493B89-63FF-4B46-86FF-9FA9DF1424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41A9B64D-8A20-437D-9B40-C7165D2E42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C20D6F98-308A-4965-B8E5-B61427A126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5E82F6D5-17E6-46C3-A493-D078023372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0F0F28D8-13E9-430B-A508-D7E5620746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B61D15BF-6BC0-445A-80DE-6FBEB98299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CA8C8CB9-AC08-40AF-86F0-1C6B98D1FE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14942F85-9745-42CB-9B3F-D19EC015A3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61D6FC39-8F48-4475-8D08-8C5C465304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DF84F234-BE09-4E98-ABD0-568B5BDA13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6E4811B0-9884-40B4-8483-06685224CA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8568E6B0-E0B0-4B9E-8D96-3E9310FE9B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EEE170C0-596B-4E06-8ABE-549F15A159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DC2E2B52-07D5-4DD6-B62A-3F7369E04D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8343619F-8B32-4381-8343-85E93C0AD0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737010FA-0530-4EA6-AE98-F73AF5EBE2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07695065-8C6D-4D1F-BFAC-CBD96F18FC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9344F209-F350-4F16-AA7D-FBDFD1C457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C1C7AE43-CF39-4F4E-AF1D-74FBDEED8C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8E11B66D-AEB1-469C-8F94-94E4D7AA65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E765B99C-36AF-4D49-B767-78206DFDF3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42D33735-762E-46D0-8D09-95CB06F881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7641EFAF-9A26-445F-82A8-7DE7E7465E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F206C5E4-B3F2-4A6A-A102-69ADC08D99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A62E2E94-1ECF-4CEE-9210-BDA52883AE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0D733515-27A1-451E-8F4F-AC5D852C2A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B99F2F48-A129-4497-8570-ADB1BCA47A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16D5E12D-A720-482A-91B4-AB8A1B8FFB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D70DD2F4-FF0E-476F-95A2-505576D86A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90C875D4-80C7-40D2-932A-687C60C109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09B8E5FF-FC61-431F-A9AB-23C6AC9024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EE9938E0-431E-4668-8BBA-C00AE452B5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9A1F5E1D-BC2B-48FE-BC42-5238B37AA1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7B8B084F-ACD1-49F1-9456-069E902627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D10F1F86-5466-442E-8705-257C327974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F59EC79E-3244-46E2-B983-F438E8F6011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B5690C3A-8C78-455B-945B-47A8C11891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18B2BF61-3E28-4AF6-9C0F-6E23E8CC56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E4E52201-1D82-4923-95F1-3B86BFACE0A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5EA65260-EBF8-4E9E-A6F6-D28D822BEC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A04FF4C0-A734-48E9-A0BD-6EC4007CB2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9544664F-5567-4677-8189-6EEC47DC13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F02EEDC6-3B60-4A14-A648-6C9B139557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B6159824-06E4-4AC5-90B6-553F9C0B16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37F3CC36-AC0D-4E97-B4B4-4E9CBCCCCC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DBBBB686-5294-455E-AEEA-B2182A68B2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3006FC2E-6784-4E40-9E49-94B40AAE44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3DFE25F1-27BF-414A-8350-AD5B13BA77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46EEF34D-2632-4BE3-9A98-BE9852923A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87430C0E-6482-4309-9C61-F6E5EE3A4C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E4701550-0EBC-4727-8F25-DBC46A4A8D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3A215761-AB49-44FF-B815-672DFBF2B1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488DC10D-FC9F-47C0-85F0-E609899B77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1FC109D9-D8A7-4751-B953-5370803B8B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6AF0F4CD-1716-4611-BB1A-8334ED3618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38FE32DD-1B90-4A85-B043-ECCB8D9B87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626DB436-EBC6-4A7E-A5A0-A5D7A53205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DC87837F-70E3-4DA0-9B95-4B2B120755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9BB70A82-0B03-451C-B833-B7660FD992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4CCBC41F-A6F5-453B-9859-B615352BD1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74CF5FF8-6602-495B-951E-A767B0388D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0575A149-F936-4A94-B879-521A2D2345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AD6447C8-2175-4C9D-B077-038C8E6215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883FAAD3-98E5-489F-92B4-CD611B97B7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C76C6A32-2A18-4686-B130-B9AD7E5D42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18DDF560-130F-4CF6-BFD4-46A280A822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2D148C27-268B-40B2-89CF-BF3D296538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51D0781A-0E2E-4B65-BDF7-F203DBA014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A22A9EA3-05E6-4C04-8D0A-C5F09022C6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4D646ECD-85CB-4444-9470-1E482C9BED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E686A0F7-2DF7-4F4D-AD19-41AA130548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932716F4-7859-4040-AC7D-BD9EC490E1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0D7D5AC1-D8E4-4E93-A38B-AA6CDEC22E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17C069D3-0943-4C4F-9B3B-DFBDF0C6E9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A6167F3C-E0CF-4875-AD1A-978F306B79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C7C9E1A9-F04E-4E7A-978F-7CED2E39FB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1534BB37-4C0B-47B1-9EA0-6B7764A932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325488D8-0B6F-4361-BD6F-9364A8DCA2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E4E25584-DB2D-4DB5-B2CC-02DDF92109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075D11E2-C43E-4F28-A21D-12BE9619D6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EB3515D3-84BC-461A-A1AA-E99A8AC8AE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0ACDA6AC-6779-41E4-B2DF-6CD59884E4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178E2154-7E82-405A-B8D7-66807F7670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49437EDF-EA7C-433C-8BA7-3668EE58F4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460E0B24-B5F3-417A-800B-4A8AFE9255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A494A064-97F0-4758-8A71-8BF0EAD0AC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005C312A-ED36-4689-98D2-19A545E43E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8C9B101D-CBAC-4512-A7B2-2B49059A5A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147B9942-DE84-429D-9319-A819CBE989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259C90F2-8692-4779-B2F4-678CA398AC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6AF2E4EC-7F5C-4AF3-9CBD-3D419968B2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DF3BC53C-8D50-47E8-B588-3412C660C7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1135B9D7-2F96-4F81-B2F9-D73DA2973D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62364D6D-14DB-4431-8DAB-6FF67263DB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787917E6-2578-477B-86DA-4101466D91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9A373AFC-BD4A-4730-A565-ED25FA6D50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2E2E8471-4EE4-43EE-AC6A-02716128FD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E47D1361-E6E5-474F-BAAB-440B2C5996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851A0381-5A53-48AB-AA25-9934192CB9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4A9F57C7-6759-46E1-80A9-39AA2AA10C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4CC82763-E809-48F0-9A61-5481BCD37C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0A07DE01-CCEC-4732-84B3-4785D73D38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4BB31D46-3A73-45C8-BB1E-43605F9851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A82E1754-569D-4816-9A99-201179E7D4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96FC1AB0-7CE7-4AAF-9620-4C1CAD6FBD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5911247A-534B-4CB6-9E7C-25F90F15D4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59FF697C-CBDE-4B10-9A85-34B836E83D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477054C1-F4A2-4C79-A8AB-75146AF32F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1E501496-7C32-4361-B7A7-333F242409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5341E5B6-B275-4087-9AF5-4CBD3D226F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C31CBC8F-1F79-466B-A0FE-CBE4CEB36C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68530766-0490-411D-BC0B-FA65BCFB90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32AA2205-D781-428A-B513-49CCF84AFA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D0A4E682-BD95-4EE2-A734-BDB76D50FA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E29F0E00-C98F-47A1-B1D4-41A7F440DD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DC364703-8FBF-4947-AF8C-E75604C928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803C1160-7367-4F68-BD7C-6A72957D4F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D844D63B-2643-465A-98B8-72D732298C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D3BE95CF-0C28-4F48-8DD5-4729CA6F2F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8F9212A7-15B0-42E7-B5C4-F0F0F7E8E1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FF520B0C-01A0-4DF1-8A81-E39E453AC8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94E55D07-184E-4840-8E26-0B445BF3A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9F2BF43B-F9A9-447D-ABEC-4286E8D705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5B100585-0809-46C0-A371-443A4CB60A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DB72BB4A-2656-4D7D-9C77-8F5D772F38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C332AA99-2BD9-4352-9F8A-A095D5A5BA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D77D8303-2840-4992-95A1-4FAD18700C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420B1F25-2552-4589-A691-5C57650C88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BF4434F2-C068-46A7-B4F6-70CCDA193D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C8DBAB42-6F3D-4E7E-AF19-198CAE9A5E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B3B82ABD-6DE3-488D-9764-E165BFF59D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45FEC72B-D49E-49C2-8EA3-E37648F4AF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3748B657-1C2C-4641-B944-E50B29B6D2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C1574996-2C54-4605-82C3-7ACA621978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F82EF55B-AF52-4676-8779-A5BE44AA3F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E2FC1189-ABFF-4651-961B-3DC2B7C358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9B8E21E7-F059-42F5-9D25-D2FEB718A9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A4ADE13C-5953-4145-AAD7-CC37BB9F28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F9515EC4-2A0F-48E9-8735-16B08134D8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22FC4262-4B2F-4BE8-81BF-9A0B631A5F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4B2F1E9C-E256-41A0-8FCB-9779807657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6860C3BA-2927-44BA-8496-D7DF8CC837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C528E577-E75D-4B81-88B6-8121FEC192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959658BD-DB7C-4B65-A5FF-0FD20CC3B2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79D52C5A-D7AF-4C17-AA59-6DB9639743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B0A3BAD4-6C8C-49BB-9B20-3896A5F35B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FEE166C0-09E3-4092-8861-D39F044707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29D431AB-D2AC-48F0-B34B-98A6437BD5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B19C5986-7EDE-4A23-A996-5103996D1EF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55932531-36FC-498D-841B-5CB86A8220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1BB8688F-7DC3-4EFB-A2D3-1444384C14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8ED78A87-00BE-4541-8A51-C40F68FFA9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D52600AA-993B-4BF9-86F2-82F92F849C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9B9138AB-F0F3-40C9-BEB6-237AE83E55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D28798D9-CDFA-4501-AD97-FB9E2B5CBC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290F642F-BB86-4EB2-BBA0-EC80E6E66F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0947871A-1082-4699-94CE-B85907C13D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D4628D23-E17C-49E6-A29D-C7D04874DC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20C32373-186F-4201-9286-7436589AD5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E0FD8A77-0546-4B0A-B019-D51F3A4DC4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AE2D2069-B8FE-4615-8B7C-51623FDD08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3EBEB9CF-5C08-4147-B0B8-6FF43A31E0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57E674CA-B1C9-4EAE-83F8-0F2948020B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F12DB747-B195-4105-BE4B-3381B055AB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EC315CBD-0FC3-408B-B9DB-D5BEC1440A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CAD2F9BC-2C52-4251-85CC-C7F03E376A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66436D35-BB2F-48D4-8B11-7E66AF8445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10011CBD-04D1-418B-8D35-33DA799002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D35DA7DA-4EDC-443A-BACF-EA1988E807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27D28CEA-CCDD-4DE8-B4CE-EDF8988145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4ACA0482-0853-4B64-AB95-FE2621B274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1C6EE58F-6413-42C9-8CC8-C5144E4606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F8C78EAB-44B2-4420-AC05-250535FE8E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1E71CE6B-96E8-4B62-AC9F-0DB3581182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872F7F66-F1CC-4D88-B321-6651D8A532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55587CA8-6315-4192-8149-5168983F87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B92B6F83-C8EC-447D-8B10-CF69D0F868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CA64C833-C3DE-49C2-9B95-26B1DB060B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405B50D1-C89E-43CA-8C6B-3DB8E6F308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36E28A88-72B4-488A-AA6A-CA11A9BEFC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ED99E08E-BC82-4B12-B657-F000FC3A18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553E62AC-09DE-42FD-8BFB-A5702ED2DB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3882F62A-C83B-42E1-94FE-A2325D3E651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21E17E85-3CA6-466C-AB1F-5DC1354772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C8FDFE56-C821-4E04-B7C0-42E7090A45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C497C904-4E4C-466E-AEB9-C6D158E6D1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55566418-AE5B-4AA5-A579-20563E42FB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849B0742-84C8-45A0-8AC2-3F9C38F718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573DD800-F2B2-4A1B-A894-DF8104F4AF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A185BD65-E310-4146-A942-AFE95D7116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D0862264-3090-4A21-A3D6-3F6988BD3A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34B1115F-3E3E-40E4-B364-26706EC049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6871D679-B952-4C44-92F2-2667DE7EA5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3A8D9298-CFB2-4E04-BEF6-ACB384373F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387E7CF9-F5A0-4837-AE05-1BC95A7321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A1B258C9-51F4-4376-B0B0-A3CCDC04AE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9D2D3401-1322-4A3F-975C-7D7FAEA53B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B6708852-80D1-4387-B2A4-C3ADF209FB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B48DF01E-3DAB-4FE7-A518-4DFEAD59A7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B57AC4F2-57EF-40C5-9C67-C88FBB4CDA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9B041CC0-AF75-4122-8853-EACE524BD2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727D62AC-680C-4D65-90AD-CA466BDF1C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3474BAF8-1DAB-4C31-B671-964266867C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26B0ADC2-B4C8-4F52-881E-594F17FCD5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35E46192-AED3-482F-949B-6E10BEF257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8BF8504B-9F5A-4D4A-A273-5476275B20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0E684B9A-B81D-411C-8E71-5E0CEEBA58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AC5DF250-4277-49D6-AE37-6F63BADD11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3CE69789-0B84-42E6-B118-DC6D8DA10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B5FD5550-66A5-4797-89B4-CCC6359D93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C4B6FAD6-EEF6-4349-8B61-64D0D8175C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976EE029-4E7B-4BFF-B4CA-6FDE7AD0E4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3E516151-623E-47A8-BC14-C58D7FFDEE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64860D57-2D36-4797-9795-D1ED00656B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C4A56172-0E6B-44CA-803D-64AF16315C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F8FD0761-37F0-49EC-90CF-827BC3D561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EB6E0AC0-997B-4B04-BC31-666DB6E3C3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8A1648D8-7B23-4E73-98B9-E922F118C5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04BD1C09-3155-49F1-B308-89169B6416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D93D115A-CCA1-4364-B8D0-230B008E0A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2E8F6F36-1464-4099-AD15-B5EE06FF42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B3B55947-D7AF-4E61-8CFD-46BA6BC2AC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68CF9C37-06DF-4E0A-8E6F-D4AD065B10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5F6C004D-4285-46B3-A278-52F3907A56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8B48B42A-9FE5-4891-835C-A5A95E2D67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B28EF89D-B7C6-4FC0-8DAD-617AC8D0A6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4298280A-E51D-4DE7-AD75-38129BF980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52445348-62DD-4C6D-9B5C-3A64AE96DD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362013D3-58EE-4D49-97F1-919CF8FAD1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55166C09-58F8-460E-96BA-8BADA65AED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4FEF190F-DBD5-40D4-AC0F-14F1CD37E3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397B5BAA-5641-4FBA-AB15-81E6B8DF7E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F1BB247D-D042-4A67-9278-CC01F5E4DD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9ED7149B-5C7A-45DE-8C50-6CCBCFC68B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3487F7D9-412F-4888-AAD7-B6B1973C99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94DE3164-9E6D-4874-8420-29EA12FF8B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3AE988F8-41E2-46A8-B657-5AA1B76DE3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BC1A61A8-1A42-4BB1-A596-B9580813D0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AB946D70-F42A-4335-B948-1C351EFF30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15B0E20D-AF74-47B3-B352-FCA5525E8D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8F8ABC12-2247-4D1A-BD31-4FC44F7568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C85677D1-9921-4510-A1B4-8F44880837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E3CACA09-D15B-4856-B6C2-D691658C01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A449C176-C919-42C4-B4BA-2A8BC220D5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2849BDDB-1DCE-4942-9B3C-8CAF14C2B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1044B6E8-93FC-4270-A6DB-E690C25C0F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C867912C-7435-47D8-86A4-94E7E62822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50B2A3E3-2230-4A55-9669-B91CB711C3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B393655B-349B-48D3-AA3D-14AE951CAA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6F739B1F-57F9-45BB-8658-403D31A0E5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E191D5BB-BC7E-47B4-B024-82353D94B2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9A33ADAD-73A5-4F81-8500-B4A32A6D8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311D7D3C-A71E-43F6-97BB-1137105146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0B582614-CB99-4E5D-B299-FF88A0CC75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6D1202AE-0061-4399-A1BC-9D89D7C1EA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A6DEA152-6A3E-45B7-B54F-2FB45F1707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932C4E53-1056-4F38-BF52-CDC2B34B33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3E7C41D4-5C90-4F2C-84E1-FAEED84318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5F94D684-133C-43CC-B52E-3890364E11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66C9C2E1-AFBA-4B58-8944-C7BDA6972F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AB834719-2C4C-4404-8E44-3D53EFF2F9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5A0909A7-88DA-48B7-ADD9-E6ECD26F8E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2794D1E9-5449-4020-BAEC-9E0FCA09AB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DB166A73-0591-4DDC-828A-3989597C27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802FCDD5-2CF9-42A3-86B1-E44355D7CB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BDC3BFD5-43B7-464D-A16B-AE8643C135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33E03BDC-A0DA-4801-AA5D-A5E14A62F3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DDAFA17D-6EBB-4892-A102-313CE29C4C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CA5EEF58-45D3-4935-89A9-8374873181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90CB6766-0BFD-44D5-9DF4-9875EDB958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05361DE3-AD6F-4A8C-8735-8CAFE1EC21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F5E922A6-0EC8-4396-B63C-4567DB1807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6B3EB1AD-B40C-4585-B38D-095ACCB20A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6810E1B7-D062-4CE4-A19E-AA9A87F11F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074889A5-C004-464D-9C2D-ADD457B642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8" name="Gerade Verbindung mit Pfeil 927">
          <a:extLst>
            <a:ext uri="{FF2B5EF4-FFF2-40B4-BE49-F238E27FC236}">
              <a16:creationId xmlns:a16="http://schemas.microsoft.com/office/drawing/2014/main" id="{0EE85931-159C-41AA-B1CC-989E90BD88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9" name="Gerade Verbindung mit Pfeil 928">
          <a:extLst>
            <a:ext uri="{FF2B5EF4-FFF2-40B4-BE49-F238E27FC236}">
              <a16:creationId xmlns:a16="http://schemas.microsoft.com/office/drawing/2014/main" id="{3020E1DE-B9FE-4737-99D1-13AEDE804C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0" name="Gerade Verbindung mit Pfeil 929">
          <a:extLst>
            <a:ext uri="{FF2B5EF4-FFF2-40B4-BE49-F238E27FC236}">
              <a16:creationId xmlns:a16="http://schemas.microsoft.com/office/drawing/2014/main" id="{CCEFE9BD-5F82-4095-A552-2E0290C644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1" name="Gerade Verbindung mit Pfeil 930">
          <a:extLst>
            <a:ext uri="{FF2B5EF4-FFF2-40B4-BE49-F238E27FC236}">
              <a16:creationId xmlns:a16="http://schemas.microsoft.com/office/drawing/2014/main" id="{F5097566-715E-4597-804D-B5FB55D009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2" name="Gerade Verbindung mit Pfeil 931">
          <a:extLst>
            <a:ext uri="{FF2B5EF4-FFF2-40B4-BE49-F238E27FC236}">
              <a16:creationId xmlns:a16="http://schemas.microsoft.com/office/drawing/2014/main" id="{164A1B71-0610-4E81-831B-8199499DD7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3" name="Gerade Verbindung mit Pfeil 932">
          <a:extLst>
            <a:ext uri="{FF2B5EF4-FFF2-40B4-BE49-F238E27FC236}">
              <a16:creationId xmlns:a16="http://schemas.microsoft.com/office/drawing/2014/main" id="{D22F442F-8FEC-40E3-92AD-416B693C4E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4" name="Gerade Verbindung mit Pfeil 933">
          <a:extLst>
            <a:ext uri="{FF2B5EF4-FFF2-40B4-BE49-F238E27FC236}">
              <a16:creationId xmlns:a16="http://schemas.microsoft.com/office/drawing/2014/main" id="{B172FCD4-7E40-4F29-B724-4EAD5FF117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5" name="Gerade Verbindung mit Pfeil 934">
          <a:extLst>
            <a:ext uri="{FF2B5EF4-FFF2-40B4-BE49-F238E27FC236}">
              <a16:creationId xmlns:a16="http://schemas.microsoft.com/office/drawing/2014/main" id="{0F9A2EF2-F3D7-49D4-A7B1-49EB22E45D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6" name="Gerade Verbindung mit Pfeil 935">
          <a:extLst>
            <a:ext uri="{FF2B5EF4-FFF2-40B4-BE49-F238E27FC236}">
              <a16:creationId xmlns:a16="http://schemas.microsoft.com/office/drawing/2014/main" id="{5ADB4E29-392D-4A6B-8639-3091264C86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7" name="Gerade Verbindung mit Pfeil 936">
          <a:extLst>
            <a:ext uri="{FF2B5EF4-FFF2-40B4-BE49-F238E27FC236}">
              <a16:creationId xmlns:a16="http://schemas.microsoft.com/office/drawing/2014/main" id="{1B5CD707-F992-4A3B-A617-B2233545CD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8" name="Gerade Verbindung mit Pfeil 937">
          <a:extLst>
            <a:ext uri="{FF2B5EF4-FFF2-40B4-BE49-F238E27FC236}">
              <a16:creationId xmlns:a16="http://schemas.microsoft.com/office/drawing/2014/main" id="{5A7F1D2A-6B8C-4A17-B93F-E48C1E570F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9" name="Gerade Verbindung mit Pfeil 938">
          <a:extLst>
            <a:ext uri="{FF2B5EF4-FFF2-40B4-BE49-F238E27FC236}">
              <a16:creationId xmlns:a16="http://schemas.microsoft.com/office/drawing/2014/main" id="{B2470071-02AF-45C5-9C36-3031088E5D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0" name="Gerade Verbindung mit Pfeil 939">
          <a:extLst>
            <a:ext uri="{FF2B5EF4-FFF2-40B4-BE49-F238E27FC236}">
              <a16:creationId xmlns:a16="http://schemas.microsoft.com/office/drawing/2014/main" id="{EC12441C-A135-4D87-95AE-13FC558EC4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1" name="Gerade Verbindung mit Pfeil 940">
          <a:extLst>
            <a:ext uri="{FF2B5EF4-FFF2-40B4-BE49-F238E27FC236}">
              <a16:creationId xmlns:a16="http://schemas.microsoft.com/office/drawing/2014/main" id="{8F1A83A7-E7E8-4A8E-BB09-7814BDF1C4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2" name="Gerade Verbindung mit Pfeil 941">
          <a:extLst>
            <a:ext uri="{FF2B5EF4-FFF2-40B4-BE49-F238E27FC236}">
              <a16:creationId xmlns:a16="http://schemas.microsoft.com/office/drawing/2014/main" id="{56B1AF14-3D30-4551-B68A-445310E457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3" name="Gerade Verbindung mit Pfeil 942">
          <a:extLst>
            <a:ext uri="{FF2B5EF4-FFF2-40B4-BE49-F238E27FC236}">
              <a16:creationId xmlns:a16="http://schemas.microsoft.com/office/drawing/2014/main" id="{D3B79C5B-484D-4B46-9ECF-29B90D1FD3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4" name="Gerade Verbindung mit Pfeil 943">
          <a:extLst>
            <a:ext uri="{FF2B5EF4-FFF2-40B4-BE49-F238E27FC236}">
              <a16:creationId xmlns:a16="http://schemas.microsoft.com/office/drawing/2014/main" id="{0A8BD501-6326-43E0-807B-C3C5461017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5" name="Gerade Verbindung mit Pfeil 944">
          <a:extLst>
            <a:ext uri="{FF2B5EF4-FFF2-40B4-BE49-F238E27FC236}">
              <a16:creationId xmlns:a16="http://schemas.microsoft.com/office/drawing/2014/main" id="{168935FA-51B8-431E-97DC-7576F630B2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6" name="Gerade Verbindung mit Pfeil 945">
          <a:extLst>
            <a:ext uri="{FF2B5EF4-FFF2-40B4-BE49-F238E27FC236}">
              <a16:creationId xmlns:a16="http://schemas.microsoft.com/office/drawing/2014/main" id="{269026E3-36A9-4737-8F79-5D4048D684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7" name="Gerade Verbindung mit Pfeil 946">
          <a:extLst>
            <a:ext uri="{FF2B5EF4-FFF2-40B4-BE49-F238E27FC236}">
              <a16:creationId xmlns:a16="http://schemas.microsoft.com/office/drawing/2014/main" id="{D28E460B-2465-48CB-AB3C-C5A0BFB780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8" name="Gerade Verbindung mit Pfeil 947">
          <a:extLst>
            <a:ext uri="{FF2B5EF4-FFF2-40B4-BE49-F238E27FC236}">
              <a16:creationId xmlns:a16="http://schemas.microsoft.com/office/drawing/2014/main" id="{03043126-F5A6-4E86-A593-27967B61CE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9" name="Gerade Verbindung mit Pfeil 948">
          <a:extLst>
            <a:ext uri="{FF2B5EF4-FFF2-40B4-BE49-F238E27FC236}">
              <a16:creationId xmlns:a16="http://schemas.microsoft.com/office/drawing/2014/main" id="{CAC91179-183A-49FF-9976-7B96BA1F54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0" name="Gerade Verbindung mit Pfeil 949">
          <a:extLst>
            <a:ext uri="{FF2B5EF4-FFF2-40B4-BE49-F238E27FC236}">
              <a16:creationId xmlns:a16="http://schemas.microsoft.com/office/drawing/2014/main" id="{EC583360-84FA-4555-BC7A-C24A6F7AF8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1" name="Gerade Verbindung mit Pfeil 950">
          <a:extLst>
            <a:ext uri="{FF2B5EF4-FFF2-40B4-BE49-F238E27FC236}">
              <a16:creationId xmlns:a16="http://schemas.microsoft.com/office/drawing/2014/main" id="{4EB6D518-0834-4487-A6DA-34729A4012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2" name="Gerade Verbindung mit Pfeil 951">
          <a:extLst>
            <a:ext uri="{FF2B5EF4-FFF2-40B4-BE49-F238E27FC236}">
              <a16:creationId xmlns:a16="http://schemas.microsoft.com/office/drawing/2014/main" id="{FB3D7E8B-844D-468B-A013-6F482AD9FB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3" name="Gerade Verbindung mit Pfeil 952">
          <a:extLst>
            <a:ext uri="{FF2B5EF4-FFF2-40B4-BE49-F238E27FC236}">
              <a16:creationId xmlns:a16="http://schemas.microsoft.com/office/drawing/2014/main" id="{56CE76A5-3BC2-4247-83E1-3C4CA4F7BF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4" name="Gerade Verbindung mit Pfeil 953">
          <a:extLst>
            <a:ext uri="{FF2B5EF4-FFF2-40B4-BE49-F238E27FC236}">
              <a16:creationId xmlns:a16="http://schemas.microsoft.com/office/drawing/2014/main" id="{678C7814-8512-4AD9-8B25-9D34DE760C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5" name="Gerade Verbindung mit Pfeil 954">
          <a:extLst>
            <a:ext uri="{FF2B5EF4-FFF2-40B4-BE49-F238E27FC236}">
              <a16:creationId xmlns:a16="http://schemas.microsoft.com/office/drawing/2014/main" id="{8F154724-2A3A-4306-AEA6-15F3C480FE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6" name="Gerade Verbindung mit Pfeil 955">
          <a:extLst>
            <a:ext uri="{FF2B5EF4-FFF2-40B4-BE49-F238E27FC236}">
              <a16:creationId xmlns:a16="http://schemas.microsoft.com/office/drawing/2014/main" id="{6FB9229E-8C69-4D2F-88F1-722239F12C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7" name="Gerade Verbindung mit Pfeil 956">
          <a:extLst>
            <a:ext uri="{FF2B5EF4-FFF2-40B4-BE49-F238E27FC236}">
              <a16:creationId xmlns:a16="http://schemas.microsoft.com/office/drawing/2014/main" id="{CD36D8A7-F73A-412A-A517-93670828A7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8" name="Gerade Verbindung mit Pfeil 957">
          <a:extLst>
            <a:ext uri="{FF2B5EF4-FFF2-40B4-BE49-F238E27FC236}">
              <a16:creationId xmlns:a16="http://schemas.microsoft.com/office/drawing/2014/main" id="{2CDC8734-D259-498B-AABD-476441CC3B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9" name="Gerade Verbindung mit Pfeil 958">
          <a:extLst>
            <a:ext uri="{FF2B5EF4-FFF2-40B4-BE49-F238E27FC236}">
              <a16:creationId xmlns:a16="http://schemas.microsoft.com/office/drawing/2014/main" id="{BB6AE85C-C99A-48C4-BDD2-0084D54A81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0" name="Gerade Verbindung mit Pfeil 959">
          <a:extLst>
            <a:ext uri="{FF2B5EF4-FFF2-40B4-BE49-F238E27FC236}">
              <a16:creationId xmlns:a16="http://schemas.microsoft.com/office/drawing/2014/main" id="{9793B581-03A5-4EB6-B841-F1E9801DF7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1" name="Gerade Verbindung mit Pfeil 960">
          <a:extLst>
            <a:ext uri="{FF2B5EF4-FFF2-40B4-BE49-F238E27FC236}">
              <a16:creationId xmlns:a16="http://schemas.microsoft.com/office/drawing/2014/main" id="{B30664FB-A710-491A-9E45-3336B81668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2" name="Gerade Verbindung mit Pfeil 961">
          <a:extLst>
            <a:ext uri="{FF2B5EF4-FFF2-40B4-BE49-F238E27FC236}">
              <a16:creationId xmlns:a16="http://schemas.microsoft.com/office/drawing/2014/main" id="{D6FD3ADD-C78F-463F-99CB-2CE0D936FB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3" name="Gerade Verbindung mit Pfeil 962">
          <a:extLst>
            <a:ext uri="{FF2B5EF4-FFF2-40B4-BE49-F238E27FC236}">
              <a16:creationId xmlns:a16="http://schemas.microsoft.com/office/drawing/2014/main" id="{8D2F8F85-F677-4ECD-91C5-72E06FACEC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4" name="Gerade Verbindung mit Pfeil 963">
          <a:extLst>
            <a:ext uri="{FF2B5EF4-FFF2-40B4-BE49-F238E27FC236}">
              <a16:creationId xmlns:a16="http://schemas.microsoft.com/office/drawing/2014/main" id="{053943E2-7D97-45AE-AABF-F38608529D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5" name="Gerade Verbindung mit Pfeil 964">
          <a:extLst>
            <a:ext uri="{FF2B5EF4-FFF2-40B4-BE49-F238E27FC236}">
              <a16:creationId xmlns:a16="http://schemas.microsoft.com/office/drawing/2014/main" id="{9F190901-0760-4882-8C3E-032CB4C06E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6" name="Gerade Verbindung mit Pfeil 965">
          <a:extLst>
            <a:ext uri="{FF2B5EF4-FFF2-40B4-BE49-F238E27FC236}">
              <a16:creationId xmlns:a16="http://schemas.microsoft.com/office/drawing/2014/main" id="{AC7DEEFF-73B9-4832-852F-F18BAC3A66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7" name="Gerade Verbindung mit Pfeil 966">
          <a:extLst>
            <a:ext uri="{FF2B5EF4-FFF2-40B4-BE49-F238E27FC236}">
              <a16:creationId xmlns:a16="http://schemas.microsoft.com/office/drawing/2014/main" id="{B7744D75-C6CC-4C18-A425-381F432792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8" name="Gerade Verbindung mit Pfeil 967">
          <a:extLst>
            <a:ext uri="{FF2B5EF4-FFF2-40B4-BE49-F238E27FC236}">
              <a16:creationId xmlns:a16="http://schemas.microsoft.com/office/drawing/2014/main" id="{F2E1F637-597A-489C-8107-B10FB02E29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9" name="Gerade Verbindung mit Pfeil 968">
          <a:extLst>
            <a:ext uri="{FF2B5EF4-FFF2-40B4-BE49-F238E27FC236}">
              <a16:creationId xmlns:a16="http://schemas.microsoft.com/office/drawing/2014/main" id="{850DA5CB-3718-4F39-AD56-F0458DBBAB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0" name="Gerade Verbindung mit Pfeil 969">
          <a:extLst>
            <a:ext uri="{FF2B5EF4-FFF2-40B4-BE49-F238E27FC236}">
              <a16:creationId xmlns:a16="http://schemas.microsoft.com/office/drawing/2014/main" id="{5EC96F21-DAAB-4C35-8BC8-ED62B844AE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1" name="Gerade Verbindung mit Pfeil 970">
          <a:extLst>
            <a:ext uri="{FF2B5EF4-FFF2-40B4-BE49-F238E27FC236}">
              <a16:creationId xmlns:a16="http://schemas.microsoft.com/office/drawing/2014/main" id="{3E63B1C7-4B3D-461C-B027-25B242A4C3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2" name="Gerade Verbindung mit Pfeil 971">
          <a:extLst>
            <a:ext uri="{FF2B5EF4-FFF2-40B4-BE49-F238E27FC236}">
              <a16:creationId xmlns:a16="http://schemas.microsoft.com/office/drawing/2014/main" id="{3257C251-B003-469C-997A-D9865AA8C0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3" name="Gerade Verbindung mit Pfeil 972">
          <a:extLst>
            <a:ext uri="{FF2B5EF4-FFF2-40B4-BE49-F238E27FC236}">
              <a16:creationId xmlns:a16="http://schemas.microsoft.com/office/drawing/2014/main" id="{F375893D-4BC2-4C6D-915D-E4D66F5ADA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4" name="Gerade Verbindung mit Pfeil 973">
          <a:extLst>
            <a:ext uri="{FF2B5EF4-FFF2-40B4-BE49-F238E27FC236}">
              <a16:creationId xmlns:a16="http://schemas.microsoft.com/office/drawing/2014/main" id="{25575A9D-6E85-410F-8E40-43DDAF6471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5" name="Gerade Verbindung mit Pfeil 974">
          <a:extLst>
            <a:ext uri="{FF2B5EF4-FFF2-40B4-BE49-F238E27FC236}">
              <a16:creationId xmlns:a16="http://schemas.microsoft.com/office/drawing/2014/main" id="{6AC4BCC6-39DC-4DB1-9614-AE39114567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6" name="Gerade Verbindung mit Pfeil 975">
          <a:extLst>
            <a:ext uri="{FF2B5EF4-FFF2-40B4-BE49-F238E27FC236}">
              <a16:creationId xmlns:a16="http://schemas.microsoft.com/office/drawing/2014/main" id="{089948E7-9259-4EB8-8EBC-B0927FEC35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7" name="Gerade Verbindung mit Pfeil 976">
          <a:extLst>
            <a:ext uri="{FF2B5EF4-FFF2-40B4-BE49-F238E27FC236}">
              <a16:creationId xmlns:a16="http://schemas.microsoft.com/office/drawing/2014/main" id="{7B565716-25AE-4441-AB0A-9883C5EE63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8" name="Gerade Verbindung mit Pfeil 977">
          <a:extLst>
            <a:ext uri="{FF2B5EF4-FFF2-40B4-BE49-F238E27FC236}">
              <a16:creationId xmlns:a16="http://schemas.microsoft.com/office/drawing/2014/main" id="{E21C5FFE-61ED-400F-82DB-81C208B411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9" name="Gerade Verbindung mit Pfeil 978">
          <a:extLst>
            <a:ext uri="{FF2B5EF4-FFF2-40B4-BE49-F238E27FC236}">
              <a16:creationId xmlns:a16="http://schemas.microsoft.com/office/drawing/2014/main" id="{71DDED74-7CAA-4652-9BCF-D1748723D0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0" name="Gerade Verbindung mit Pfeil 979">
          <a:extLst>
            <a:ext uri="{FF2B5EF4-FFF2-40B4-BE49-F238E27FC236}">
              <a16:creationId xmlns:a16="http://schemas.microsoft.com/office/drawing/2014/main" id="{905CA9B2-0D4F-4814-8E58-7806EA4272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1" name="Gerade Verbindung mit Pfeil 980">
          <a:extLst>
            <a:ext uri="{FF2B5EF4-FFF2-40B4-BE49-F238E27FC236}">
              <a16:creationId xmlns:a16="http://schemas.microsoft.com/office/drawing/2014/main" id="{AFB57C5C-0604-47EC-9F4B-48C3F10F19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2" name="Gerade Verbindung mit Pfeil 981">
          <a:extLst>
            <a:ext uri="{FF2B5EF4-FFF2-40B4-BE49-F238E27FC236}">
              <a16:creationId xmlns:a16="http://schemas.microsoft.com/office/drawing/2014/main" id="{BD463D80-EA0A-4782-80A0-CFAD1B17B4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3" name="Gerade Verbindung mit Pfeil 982">
          <a:extLst>
            <a:ext uri="{FF2B5EF4-FFF2-40B4-BE49-F238E27FC236}">
              <a16:creationId xmlns:a16="http://schemas.microsoft.com/office/drawing/2014/main" id="{179065D6-ADEB-4DE1-B2B4-320DF7834D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4" name="Gerade Verbindung mit Pfeil 983">
          <a:extLst>
            <a:ext uri="{FF2B5EF4-FFF2-40B4-BE49-F238E27FC236}">
              <a16:creationId xmlns:a16="http://schemas.microsoft.com/office/drawing/2014/main" id="{FFAFC320-B823-4914-8D63-1E748581B8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5" name="Gerade Verbindung mit Pfeil 984">
          <a:extLst>
            <a:ext uri="{FF2B5EF4-FFF2-40B4-BE49-F238E27FC236}">
              <a16:creationId xmlns:a16="http://schemas.microsoft.com/office/drawing/2014/main" id="{836D2F93-A5FB-46BA-A5BA-CF812E526E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6" name="Gerade Verbindung mit Pfeil 985">
          <a:extLst>
            <a:ext uri="{FF2B5EF4-FFF2-40B4-BE49-F238E27FC236}">
              <a16:creationId xmlns:a16="http://schemas.microsoft.com/office/drawing/2014/main" id="{4BF488AA-BFE9-475D-9B73-DE98278C57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7" name="Gerade Verbindung mit Pfeil 986">
          <a:extLst>
            <a:ext uri="{FF2B5EF4-FFF2-40B4-BE49-F238E27FC236}">
              <a16:creationId xmlns:a16="http://schemas.microsoft.com/office/drawing/2014/main" id="{156A6159-D473-4D01-8983-8780F1F6B3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8" name="Gerade Verbindung mit Pfeil 987">
          <a:extLst>
            <a:ext uri="{FF2B5EF4-FFF2-40B4-BE49-F238E27FC236}">
              <a16:creationId xmlns:a16="http://schemas.microsoft.com/office/drawing/2014/main" id="{650C9915-C874-4F9B-BB37-14B08D8C8E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9" name="Gerade Verbindung mit Pfeil 988">
          <a:extLst>
            <a:ext uri="{FF2B5EF4-FFF2-40B4-BE49-F238E27FC236}">
              <a16:creationId xmlns:a16="http://schemas.microsoft.com/office/drawing/2014/main" id="{F8B03FDD-8D3F-43AF-9A4B-01E2DF518F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0" name="Gerade Verbindung mit Pfeil 989">
          <a:extLst>
            <a:ext uri="{FF2B5EF4-FFF2-40B4-BE49-F238E27FC236}">
              <a16:creationId xmlns:a16="http://schemas.microsoft.com/office/drawing/2014/main" id="{5513050B-7E61-4203-A0B8-E159EE63F7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1" name="Gerade Verbindung mit Pfeil 990">
          <a:extLst>
            <a:ext uri="{FF2B5EF4-FFF2-40B4-BE49-F238E27FC236}">
              <a16:creationId xmlns:a16="http://schemas.microsoft.com/office/drawing/2014/main" id="{B4466D92-9B8C-4B0A-9556-BD63F330E4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2" name="Gerade Verbindung mit Pfeil 991">
          <a:extLst>
            <a:ext uri="{FF2B5EF4-FFF2-40B4-BE49-F238E27FC236}">
              <a16:creationId xmlns:a16="http://schemas.microsoft.com/office/drawing/2014/main" id="{B695B3BD-6BD9-4F04-8D44-AFD4209E4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3" name="Gerade Verbindung mit Pfeil 992">
          <a:extLst>
            <a:ext uri="{FF2B5EF4-FFF2-40B4-BE49-F238E27FC236}">
              <a16:creationId xmlns:a16="http://schemas.microsoft.com/office/drawing/2014/main" id="{08B74F24-45DA-442D-894E-98476BEF88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4" name="Gerade Verbindung mit Pfeil 993">
          <a:extLst>
            <a:ext uri="{FF2B5EF4-FFF2-40B4-BE49-F238E27FC236}">
              <a16:creationId xmlns:a16="http://schemas.microsoft.com/office/drawing/2014/main" id="{0EC81102-4A62-4A48-AB28-9FD73BBC63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5" name="Gerade Verbindung mit Pfeil 994">
          <a:extLst>
            <a:ext uri="{FF2B5EF4-FFF2-40B4-BE49-F238E27FC236}">
              <a16:creationId xmlns:a16="http://schemas.microsoft.com/office/drawing/2014/main" id="{5BD6E599-23FE-455C-B3E9-AB5358FCD5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6" name="Gerade Verbindung mit Pfeil 995">
          <a:extLst>
            <a:ext uri="{FF2B5EF4-FFF2-40B4-BE49-F238E27FC236}">
              <a16:creationId xmlns:a16="http://schemas.microsoft.com/office/drawing/2014/main" id="{607A03EF-7389-492A-AC7A-7BC8F638E7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7" name="Gerade Verbindung mit Pfeil 996">
          <a:extLst>
            <a:ext uri="{FF2B5EF4-FFF2-40B4-BE49-F238E27FC236}">
              <a16:creationId xmlns:a16="http://schemas.microsoft.com/office/drawing/2014/main" id="{F371E62A-648C-46E2-AB3B-DD38B179F8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8" name="Gerade Verbindung mit Pfeil 997">
          <a:extLst>
            <a:ext uri="{FF2B5EF4-FFF2-40B4-BE49-F238E27FC236}">
              <a16:creationId xmlns:a16="http://schemas.microsoft.com/office/drawing/2014/main" id="{96F3ED3A-E747-439B-83D2-117575112C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9" name="Gerade Verbindung mit Pfeil 998">
          <a:extLst>
            <a:ext uri="{FF2B5EF4-FFF2-40B4-BE49-F238E27FC236}">
              <a16:creationId xmlns:a16="http://schemas.microsoft.com/office/drawing/2014/main" id="{4991141F-BC54-446C-B748-B5DC90192D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0" name="Gerade Verbindung mit Pfeil 999">
          <a:extLst>
            <a:ext uri="{FF2B5EF4-FFF2-40B4-BE49-F238E27FC236}">
              <a16:creationId xmlns:a16="http://schemas.microsoft.com/office/drawing/2014/main" id="{42B2D09C-F208-41A0-B216-4E20B35BDF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1" name="Gerade Verbindung mit Pfeil 1000">
          <a:extLst>
            <a:ext uri="{FF2B5EF4-FFF2-40B4-BE49-F238E27FC236}">
              <a16:creationId xmlns:a16="http://schemas.microsoft.com/office/drawing/2014/main" id="{360F2242-1F0E-446D-ACC9-30A10FAD2A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2" name="Gerade Verbindung mit Pfeil 1001">
          <a:extLst>
            <a:ext uri="{FF2B5EF4-FFF2-40B4-BE49-F238E27FC236}">
              <a16:creationId xmlns:a16="http://schemas.microsoft.com/office/drawing/2014/main" id="{BFD8C18C-A0C8-4BD0-ABF3-0D4BD0E104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3" name="Gerade Verbindung mit Pfeil 1002">
          <a:extLst>
            <a:ext uri="{FF2B5EF4-FFF2-40B4-BE49-F238E27FC236}">
              <a16:creationId xmlns:a16="http://schemas.microsoft.com/office/drawing/2014/main" id="{808A57CC-1BC2-4A9F-827D-82702C981E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4" name="Gerade Verbindung mit Pfeil 1003">
          <a:extLst>
            <a:ext uri="{FF2B5EF4-FFF2-40B4-BE49-F238E27FC236}">
              <a16:creationId xmlns:a16="http://schemas.microsoft.com/office/drawing/2014/main" id="{2E7E9F6D-870C-4C8C-ADF7-4C54497300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5" name="Gerade Verbindung mit Pfeil 1004">
          <a:extLst>
            <a:ext uri="{FF2B5EF4-FFF2-40B4-BE49-F238E27FC236}">
              <a16:creationId xmlns:a16="http://schemas.microsoft.com/office/drawing/2014/main" id="{49CE3EDD-CEC2-4C1D-A87D-E1B08BD8EF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6" name="Gerade Verbindung mit Pfeil 1005">
          <a:extLst>
            <a:ext uri="{FF2B5EF4-FFF2-40B4-BE49-F238E27FC236}">
              <a16:creationId xmlns:a16="http://schemas.microsoft.com/office/drawing/2014/main" id="{D288BA48-B712-462A-B0C1-2E7DD82072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7" name="Gerade Verbindung mit Pfeil 1006">
          <a:extLst>
            <a:ext uri="{FF2B5EF4-FFF2-40B4-BE49-F238E27FC236}">
              <a16:creationId xmlns:a16="http://schemas.microsoft.com/office/drawing/2014/main" id="{92B194F2-B65E-4905-A297-363E3E99D3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8" name="Gerade Verbindung mit Pfeil 1007">
          <a:extLst>
            <a:ext uri="{FF2B5EF4-FFF2-40B4-BE49-F238E27FC236}">
              <a16:creationId xmlns:a16="http://schemas.microsoft.com/office/drawing/2014/main" id="{863C061D-C272-4145-B683-BB47B10058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9" name="Gerade Verbindung mit Pfeil 1008">
          <a:extLst>
            <a:ext uri="{FF2B5EF4-FFF2-40B4-BE49-F238E27FC236}">
              <a16:creationId xmlns:a16="http://schemas.microsoft.com/office/drawing/2014/main" id="{F3473A08-33CC-443E-AFD4-CEB8D726A3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0" name="Gerade Verbindung mit Pfeil 1009">
          <a:extLst>
            <a:ext uri="{FF2B5EF4-FFF2-40B4-BE49-F238E27FC236}">
              <a16:creationId xmlns:a16="http://schemas.microsoft.com/office/drawing/2014/main" id="{2A832A74-6A63-4116-AA97-64F8F6254C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1" name="Gerade Verbindung mit Pfeil 1010">
          <a:extLst>
            <a:ext uri="{FF2B5EF4-FFF2-40B4-BE49-F238E27FC236}">
              <a16:creationId xmlns:a16="http://schemas.microsoft.com/office/drawing/2014/main" id="{1D7B106B-F53A-46F4-9CD8-6B1563CE45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2" name="Gerade Verbindung mit Pfeil 1011">
          <a:extLst>
            <a:ext uri="{FF2B5EF4-FFF2-40B4-BE49-F238E27FC236}">
              <a16:creationId xmlns:a16="http://schemas.microsoft.com/office/drawing/2014/main" id="{7F757B45-9A8B-4E50-8001-4F36AD54F5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3" name="Gerade Verbindung mit Pfeil 1012">
          <a:extLst>
            <a:ext uri="{FF2B5EF4-FFF2-40B4-BE49-F238E27FC236}">
              <a16:creationId xmlns:a16="http://schemas.microsoft.com/office/drawing/2014/main" id="{85B4CA8B-9EC2-4148-8EE8-273DA92F34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4" name="Gerade Verbindung mit Pfeil 1013">
          <a:extLst>
            <a:ext uri="{FF2B5EF4-FFF2-40B4-BE49-F238E27FC236}">
              <a16:creationId xmlns:a16="http://schemas.microsoft.com/office/drawing/2014/main" id="{6FA5F441-5D46-45CC-8191-9B0947F2DD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5" name="Gerade Verbindung mit Pfeil 1014">
          <a:extLst>
            <a:ext uri="{FF2B5EF4-FFF2-40B4-BE49-F238E27FC236}">
              <a16:creationId xmlns:a16="http://schemas.microsoft.com/office/drawing/2014/main" id="{322EA0F5-D26D-491B-A423-6EDDEFF83A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6" name="Gerade Verbindung mit Pfeil 1015">
          <a:extLst>
            <a:ext uri="{FF2B5EF4-FFF2-40B4-BE49-F238E27FC236}">
              <a16:creationId xmlns:a16="http://schemas.microsoft.com/office/drawing/2014/main" id="{DAEB01F9-4ED7-4E81-A12C-EF2C5CC3EE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7" name="Gerade Verbindung mit Pfeil 1016">
          <a:extLst>
            <a:ext uri="{FF2B5EF4-FFF2-40B4-BE49-F238E27FC236}">
              <a16:creationId xmlns:a16="http://schemas.microsoft.com/office/drawing/2014/main" id="{10C9B5DB-89A7-4CE0-94F5-FE2350E6AA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8" name="Gerade Verbindung mit Pfeil 1017">
          <a:extLst>
            <a:ext uri="{FF2B5EF4-FFF2-40B4-BE49-F238E27FC236}">
              <a16:creationId xmlns:a16="http://schemas.microsoft.com/office/drawing/2014/main" id="{A06A506F-27C0-4443-B2D9-24CF0FDA92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9" name="Gerade Verbindung mit Pfeil 1018">
          <a:extLst>
            <a:ext uri="{FF2B5EF4-FFF2-40B4-BE49-F238E27FC236}">
              <a16:creationId xmlns:a16="http://schemas.microsoft.com/office/drawing/2014/main" id="{B1BBC951-A2E3-4A26-8BCE-0AC428E763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0" name="Gerade Verbindung mit Pfeil 1019">
          <a:extLst>
            <a:ext uri="{FF2B5EF4-FFF2-40B4-BE49-F238E27FC236}">
              <a16:creationId xmlns:a16="http://schemas.microsoft.com/office/drawing/2014/main" id="{AA0217AC-1431-45D7-8FF8-9EDFD7BDFD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1" name="Gerade Verbindung mit Pfeil 1020">
          <a:extLst>
            <a:ext uri="{FF2B5EF4-FFF2-40B4-BE49-F238E27FC236}">
              <a16:creationId xmlns:a16="http://schemas.microsoft.com/office/drawing/2014/main" id="{CE6E059A-62CA-45A9-937C-A385B63A7B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2" name="Gerade Verbindung mit Pfeil 1021">
          <a:extLst>
            <a:ext uri="{FF2B5EF4-FFF2-40B4-BE49-F238E27FC236}">
              <a16:creationId xmlns:a16="http://schemas.microsoft.com/office/drawing/2014/main" id="{75A69328-EBDB-4BD1-83CC-9ED5CE3063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3" name="Gerade Verbindung mit Pfeil 1022">
          <a:extLst>
            <a:ext uri="{FF2B5EF4-FFF2-40B4-BE49-F238E27FC236}">
              <a16:creationId xmlns:a16="http://schemas.microsoft.com/office/drawing/2014/main" id="{898FC846-0EB5-4124-B294-8FBDAC9705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4" name="Gerade Verbindung mit Pfeil 1023">
          <a:extLst>
            <a:ext uri="{FF2B5EF4-FFF2-40B4-BE49-F238E27FC236}">
              <a16:creationId xmlns:a16="http://schemas.microsoft.com/office/drawing/2014/main" id="{8ABD8A97-D3E4-4F3C-AD31-2259AE158E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5" name="Gerade Verbindung mit Pfeil 1024">
          <a:extLst>
            <a:ext uri="{FF2B5EF4-FFF2-40B4-BE49-F238E27FC236}">
              <a16:creationId xmlns:a16="http://schemas.microsoft.com/office/drawing/2014/main" id="{AF878220-7878-498E-AA6A-FAC3B9022B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6" name="Gerade Verbindung mit Pfeil 1025">
          <a:extLst>
            <a:ext uri="{FF2B5EF4-FFF2-40B4-BE49-F238E27FC236}">
              <a16:creationId xmlns:a16="http://schemas.microsoft.com/office/drawing/2014/main" id="{95FBD4D5-01D5-446A-8D2D-600E099153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7" name="Gerade Verbindung mit Pfeil 1026">
          <a:extLst>
            <a:ext uri="{FF2B5EF4-FFF2-40B4-BE49-F238E27FC236}">
              <a16:creationId xmlns:a16="http://schemas.microsoft.com/office/drawing/2014/main" id="{B98CED15-9396-4ADC-8D6D-52F9E4F3F1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8" name="Gerade Verbindung mit Pfeil 1027">
          <a:extLst>
            <a:ext uri="{FF2B5EF4-FFF2-40B4-BE49-F238E27FC236}">
              <a16:creationId xmlns:a16="http://schemas.microsoft.com/office/drawing/2014/main" id="{82318A9E-B87D-4128-A97C-650CB2EBDD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9" name="Gerade Verbindung mit Pfeil 1028">
          <a:extLst>
            <a:ext uri="{FF2B5EF4-FFF2-40B4-BE49-F238E27FC236}">
              <a16:creationId xmlns:a16="http://schemas.microsoft.com/office/drawing/2014/main" id="{79B8F481-CC3D-4C01-98E3-93FDC9C6A5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0" name="Gerade Verbindung mit Pfeil 1029">
          <a:extLst>
            <a:ext uri="{FF2B5EF4-FFF2-40B4-BE49-F238E27FC236}">
              <a16:creationId xmlns:a16="http://schemas.microsoft.com/office/drawing/2014/main" id="{0D483249-93ED-4356-B528-43D48C49C6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1" name="Gerade Verbindung mit Pfeil 1030">
          <a:extLst>
            <a:ext uri="{FF2B5EF4-FFF2-40B4-BE49-F238E27FC236}">
              <a16:creationId xmlns:a16="http://schemas.microsoft.com/office/drawing/2014/main" id="{369B13B3-7DC7-4C50-B722-F2279319DD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2" name="Gerade Verbindung mit Pfeil 1031">
          <a:extLst>
            <a:ext uri="{FF2B5EF4-FFF2-40B4-BE49-F238E27FC236}">
              <a16:creationId xmlns:a16="http://schemas.microsoft.com/office/drawing/2014/main" id="{FCCBC708-5DDD-4351-BCF2-FBF99CD5A4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3" name="Gerade Verbindung mit Pfeil 1032">
          <a:extLst>
            <a:ext uri="{FF2B5EF4-FFF2-40B4-BE49-F238E27FC236}">
              <a16:creationId xmlns:a16="http://schemas.microsoft.com/office/drawing/2014/main" id="{332C49BB-9421-4E7B-B877-D6878D9462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4" name="Gerade Verbindung mit Pfeil 1033">
          <a:extLst>
            <a:ext uri="{FF2B5EF4-FFF2-40B4-BE49-F238E27FC236}">
              <a16:creationId xmlns:a16="http://schemas.microsoft.com/office/drawing/2014/main" id="{B4FCF858-F845-42D6-A496-E0CAED2E2E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5" name="Gerade Verbindung mit Pfeil 1034">
          <a:extLst>
            <a:ext uri="{FF2B5EF4-FFF2-40B4-BE49-F238E27FC236}">
              <a16:creationId xmlns:a16="http://schemas.microsoft.com/office/drawing/2014/main" id="{334D762E-4619-450D-AC10-2E5AAB8EE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6" name="Gerade Verbindung mit Pfeil 1035">
          <a:extLst>
            <a:ext uri="{FF2B5EF4-FFF2-40B4-BE49-F238E27FC236}">
              <a16:creationId xmlns:a16="http://schemas.microsoft.com/office/drawing/2014/main" id="{CB81A3CA-F15F-4329-A55B-18DF56C6D5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7" name="Gerade Verbindung mit Pfeil 1036">
          <a:extLst>
            <a:ext uri="{FF2B5EF4-FFF2-40B4-BE49-F238E27FC236}">
              <a16:creationId xmlns:a16="http://schemas.microsoft.com/office/drawing/2014/main" id="{3ABB18B2-67DD-44B3-8D08-321FAD6187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8" name="Gerade Verbindung mit Pfeil 1037">
          <a:extLst>
            <a:ext uri="{FF2B5EF4-FFF2-40B4-BE49-F238E27FC236}">
              <a16:creationId xmlns:a16="http://schemas.microsoft.com/office/drawing/2014/main" id="{F636086E-FC3A-4FD5-BEC6-DC722A595B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9" name="Gerade Verbindung mit Pfeil 1038">
          <a:extLst>
            <a:ext uri="{FF2B5EF4-FFF2-40B4-BE49-F238E27FC236}">
              <a16:creationId xmlns:a16="http://schemas.microsoft.com/office/drawing/2014/main" id="{BBA3604F-F476-49CF-8AC2-290699B627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0" name="Gerade Verbindung mit Pfeil 1039">
          <a:extLst>
            <a:ext uri="{FF2B5EF4-FFF2-40B4-BE49-F238E27FC236}">
              <a16:creationId xmlns:a16="http://schemas.microsoft.com/office/drawing/2014/main" id="{7E898FBA-4EC9-4692-B9C5-61CFEB5841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1" name="Gerade Verbindung mit Pfeil 1040">
          <a:extLst>
            <a:ext uri="{FF2B5EF4-FFF2-40B4-BE49-F238E27FC236}">
              <a16:creationId xmlns:a16="http://schemas.microsoft.com/office/drawing/2014/main" id="{53C193CF-4C05-4CB4-A255-C25D075505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2" name="Gerade Verbindung mit Pfeil 1041">
          <a:extLst>
            <a:ext uri="{FF2B5EF4-FFF2-40B4-BE49-F238E27FC236}">
              <a16:creationId xmlns:a16="http://schemas.microsoft.com/office/drawing/2014/main" id="{891701E0-566A-4D7C-B827-19F935BAEC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3" name="Gerade Verbindung mit Pfeil 1042">
          <a:extLst>
            <a:ext uri="{FF2B5EF4-FFF2-40B4-BE49-F238E27FC236}">
              <a16:creationId xmlns:a16="http://schemas.microsoft.com/office/drawing/2014/main" id="{AE79EAE5-AE20-490D-8913-C9CA84D356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4" name="Gerade Verbindung mit Pfeil 1043">
          <a:extLst>
            <a:ext uri="{FF2B5EF4-FFF2-40B4-BE49-F238E27FC236}">
              <a16:creationId xmlns:a16="http://schemas.microsoft.com/office/drawing/2014/main" id="{68EC7B40-9D38-42D8-BB7E-0DC0098983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5" name="Gerade Verbindung mit Pfeil 1044">
          <a:extLst>
            <a:ext uri="{FF2B5EF4-FFF2-40B4-BE49-F238E27FC236}">
              <a16:creationId xmlns:a16="http://schemas.microsoft.com/office/drawing/2014/main" id="{4950D12B-61E6-4476-B2B6-B92B93BC92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6" name="Gerade Verbindung mit Pfeil 1045">
          <a:extLst>
            <a:ext uri="{FF2B5EF4-FFF2-40B4-BE49-F238E27FC236}">
              <a16:creationId xmlns:a16="http://schemas.microsoft.com/office/drawing/2014/main" id="{C868D068-F1E4-4669-86F1-749BF6B837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7" name="Gerade Verbindung mit Pfeil 1046">
          <a:extLst>
            <a:ext uri="{FF2B5EF4-FFF2-40B4-BE49-F238E27FC236}">
              <a16:creationId xmlns:a16="http://schemas.microsoft.com/office/drawing/2014/main" id="{51A15437-4938-414E-AD28-C8DE1086B5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8" name="Gerade Verbindung mit Pfeil 1047">
          <a:extLst>
            <a:ext uri="{FF2B5EF4-FFF2-40B4-BE49-F238E27FC236}">
              <a16:creationId xmlns:a16="http://schemas.microsoft.com/office/drawing/2014/main" id="{46486BAC-AA18-41F1-AFBF-FC25CBB0D5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9" name="Gerade Verbindung mit Pfeil 1048">
          <a:extLst>
            <a:ext uri="{FF2B5EF4-FFF2-40B4-BE49-F238E27FC236}">
              <a16:creationId xmlns:a16="http://schemas.microsoft.com/office/drawing/2014/main" id="{345091B4-EECF-42DC-9AA1-D2FFACB2F3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0" name="Gerade Verbindung mit Pfeil 1049">
          <a:extLst>
            <a:ext uri="{FF2B5EF4-FFF2-40B4-BE49-F238E27FC236}">
              <a16:creationId xmlns:a16="http://schemas.microsoft.com/office/drawing/2014/main" id="{4FC5A835-3441-4E83-80AE-2746B91117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1" name="Gerade Verbindung mit Pfeil 1050">
          <a:extLst>
            <a:ext uri="{FF2B5EF4-FFF2-40B4-BE49-F238E27FC236}">
              <a16:creationId xmlns:a16="http://schemas.microsoft.com/office/drawing/2014/main" id="{70C41C17-4000-41C9-BC5E-439291954D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2" name="Gerade Verbindung mit Pfeil 1051">
          <a:extLst>
            <a:ext uri="{FF2B5EF4-FFF2-40B4-BE49-F238E27FC236}">
              <a16:creationId xmlns:a16="http://schemas.microsoft.com/office/drawing/2014/main" id="{B5D443E6-2569-4E15-B004-95AFFD406A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3" name="Gerade Verbindung mit Pfeil 1052">
          <a:extLst>
            <a:ext uri="{FF2B5EF4-FFF2-40B4-BE49-F238E27FC236}">
              <a16:creationId xmlns:a16="http://schemas.microsoft.com/office/drawing/2014/main" id="{E4C6A24B-C65C-466D-87A2-9DA6EF01BA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4" name="Gerade Verbindung mit Pfeil 1053">
          <a:extLst>
            <a:ext uri="{FF2B5EF4-FFF2-40B4-BE49-F238E27FC236}">
              <a16:creationId xmlns:a16="http://schemas.microsoft.com/office/drawing/2014/main" id="{602C815D-51FF-44D4-9A8E-2CBD0C2E8A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5" name="Gerade Verbindung mit Pfeil 1054">
          <a:extLst>
            <a:ext uri="{FF2B5EF4-FFF2-40B4-BE49-F238E27FC236}">
              <a16:creationId xmlns:a16="http://schemas.microsoft.com/office/drawing/2014/main" id="{D919B608-ABF5-4B24-8CA4-AE2210DA54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6" name="Gerade Verbindung mit Pfeil 1055">
          <a:extLst>
            <a:ext uri="{FF2B5EF4-FFF2-40B4-BE49-F238E27FC236}">
              <a16:creationId xmlns:a16="http://schemas.microsoft.com/office/drawing/2014/main" id="{07BD2859-03FD-4074-A68D-033E35CA76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7" name="Gerade Verbindung mit Pfeil 1056">
          <a:extLst>
            <a:ext uri="{FF2B5EF4-FFF2-40B4-BE49-F238E27FC236}">
              <a16:creationId xmlns:a16="http://schemas.microsoft.com/office/drawing/2014/main" id="{2993E02B-B1A2-4D2D-8CCB-27C2C4C406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8" name="Gerade Verbindung mit Pfeil 1057">
          <a:extLst>
            <a:ext uri="{FF2B5EF4-FFF2-40B4-BE49-F238E27FC236}">
              <a16:creationId xmlns:a16="http://schemas.microsoft.com/office/drawing/2014/main" id="{9EED8FAC-300F-4F4E-86D3-5914A1C7F7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9" name="Gerade Verbindung mit Pfeil 1058">
          <a:extLst>
            <a:ext uri="{FF2B5EF4-FFF2-40B4-BE49-F238E27FC236}">
              <a16:creationId xmlns:a16="http://schemas.microsoft.com/office/drawing/2014/main" id="{5FE0D9A8-50CF-420F-8BB8-C869FF7E62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0" name="Gerade Verbindung mit Pfeil 1059">
          <a:extLst>
            <a:ext uri="{FF2B5EF4-FFF2-40B4-BE49-F238E27FC236}">
              <a16:creationId xmlns:a16="http://schemas.microsoft.com/office/drawing/2014/main" id="{BB78785F-F33C-4B86-9BEE-0E6186D483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1" name="Gerade Verbindung mit Pfeil 1060">
          <a:extLst>
            <a:ext uri="{FF2B5EF4-FFF2-40B4-BE49-F238E27FC236}">
              <a16:creationId xmlns:a16="http://schemas.microsoft.com/office/drawing/2014/main" id="{BC9A5FCB-A0EE-4D22-BA01-354A60117F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2" name="Gerade Verbindung mit Pfeil 1061">
          <a:extLst>
            <a:ext uri="{FF2B5EF4-FFF2-40B4-BE49-F238E27FC236}">
              <a16:creationId xmlns:a16="http://schemas.microsoft.com/office/drawing/2014/main" id="{B4565068-CF83-4826-831B-D99A885F06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3" name="Gerade Verbindung mit Pfeil 1062">
          <a:extLst>
            <a:ext uri="{FF2B5EF4-FFF2-40B4-BE49-F238E27FC236}">
              <a16:creationId xmlns:a16="http://schemas.microsoft.com/office/drawing/2014/main" id="{E250C12C-3615-420E-A07A-115377843D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4" name="Gerade Verbindung mit Pfeil 1063">
          <a:extLst>
            <a:ext uri="{FF2B5EF4-FFF2-40B4-BE49-F238E27FC236}">
              <a16:creationId xmlns:a16="http://schemas.microsoft.com/office/drawing/2014/main" id="{07748A81-27B2-4AE8-A94E-AF0009D022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5" name="Gerade Verbindung mit Pfeil 1064">
          <a:extLst>
            <a:ext uri="{FF2B5EF4-FFF2-40B4-BE49-F238E27FC236}">
              <a16:creationId xmlns:a16="http://schemas.microsoft.com/office/drawing/2014/main" id="{D0FFF0A5-6827-44AF-AB82-1A2562FC39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6" name="Gerade Verbindung mit Pfeil 1065">
          <a:extLst>
            <a:ext uri="{FF2B5EF4-FFF2-40B4-BE49-F238E27FC236}">
              <a16:creationId xmlns:a16="http://schemas.microsoft.com/office/drawing/2014/main" id="{286C9368-003B-4CB7-8A40-802EA61D45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7" name="Gerade Verbindung mit Pfeil 1066">
          <a:extLst>
            <a:ext uri="{FF2B5EF4-FFF2-40B4-BE49-F238E27FC236}">
              <a16:creationId xmlns:a16="http://schemas.microsoft.com/office/drawing/2014/main" id="{0CE3E14B-813D-477A-9FC2-9EA0F26343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8" name="Gerade Verbindung mit Pfeil 1067">
          <a:extLst>
            <a:ext uri="{FF2B5EF4-FFF2-40B4-BE49-F238E27FC236}">
              <a16:creationId xmlns:a16="http://schemas.microsoft.com/office/drawing/2014/main" id="{F7A4D598-9CC4-41C8-94B2-CB96F9F0B8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9" name="Gerade Verbindung mit Pfeil 1068">
          <a:extLst>
            <a:ext uri="{FF2B5EF4-FFF2-40B4-BE49-F238E27FC236}">
              <a16:creationId xmlns:a16="http://schemas.microsoft.com/office/drawing/2014/main" id="{C38B9EA5-A5AC-44A0-98E6-46BCC1C232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0" name="Gerade Verbindung mit Pfeil 1069">
          <a:extLst>
            <a:ext uri="{FF2B5EF4-FFF2-40B4-BE49-F238E27FC236}">
              <a16:creationId xmlns:a16="http://schemas.microsoft.com/office/drawing/2014/main" id="{AD15026A-D795-4CEC-9DB5-16AA4D275F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1" name="Gerade Verbindung mit Pfeil 1070">
          <a:extLst>
            <a:ext uri="{FF2B5EF4-FFF2-40B4-BE49-F238E27FC236}">
              <a16:creationId xmlns:a16="http://schemas.microsoft.com/office/drawing/2014/main" id="{35FB6107-A6E0-4207-B5A0-81FD18005D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2" name="Gerade Verbindung mit Pfeil 1071">
          <a:extLst>
            <a:ext uri="{FF2B5EF4-FFF2-40B4-BE49-F238E27FC236}">
              <a16:creationId xmlns:a16="http://schemas.microsoft.com/office/drawing/2014/main" id="{779B433D-6C78-45F3-99C2-6518AB6163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3" name="Gerade Verbindung mit Pfeil 1072">
          <a:extLst>
            <a:ext uri="{FF2B5EF4-FFF2-40B4-BE49-F238E27FC236}">
              <a16:creationId xmlns:a16="http://schemas.microsoft.com/office/drawing/2014/main" id="{97F665F7-3071-48FF-A5A8-443F1CEB4D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4" name="Gerade Verbindung mit Pfeil 1073">
          <a:extLst>
            <a:ext uri="{FF2B5EF4-FFF2-40B4-BE49-F238E27FC236}">
              <a16:creationId xmlns:a16="http://schemas.microsoft.com/office/drawing/2014/main" id="{7F2F424C-8033-4BBC-8030-0C5BC39665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5" name="Gerade Verbindung mit Pfeil 1074">
          <a:extLst>
            <a:ext uri="{FF2B5EF4-FFF2-40B4-BE49-F238E27FC236}">
              <a16:creationId xmlns:a16="http://schemas.microsoft.com/office/drawing/2014/main" id="{6FFBC1FD-273D-409D-A37D-F0874D568B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6" name="Gerade Verbindung mit Pfeil 1075">
          <a:extLst>
            <a:ext uri="{FF2B5EF4-FFF2-40B4-BE49-F238E27FC236}">
              <a16:creationId xmlns:a16="http://schemas.microsoft.com/office/drawing/2014/main" id="{8BAE553B-BA5F-440D-945B-1624833F72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7" name="Gerade Verbindung mit Pfeil 1076">
          <a:extLst>
            <a:ext uri="{FF2B5EF4-FFF2-40B4-BE49-F238E27FC236}">
              <a16:creationId xmlns:a16="http://schemas.microsoft.com/office/drawing/2014/main" id="{F587FC81-D181-4B67-BFD1-5927373660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8" name="Gerade Verbindung mit Pfeil 1077">
          <a:extLst>
            <a:ext uri="{FF2B5EF4-FFF2-40B4-BE49-F238E27FC236}">
              <a16:creationId xmlns:a16="http://schemas.microsoft.com/office/drawing/2014/main" id="{F9AA248A-D1A3-46D1-AC4F-D799CE7838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79" name="Gerade Verbindung mit Pfeil 1078">
          <a:extLst>
            <a:ext uri="{FF2B5EF4-FFF2-40B4-BE49-F238E27FC236}">
              <a16:creationId xmlns:a16="http://schemas.microsoft.com/office/drawing/2014/main" id="{B7AC94D7-DD13-4F4A-8A76-839C196986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0" name="Gerade Verbindung mit Pfeil 1079">
          <a:extLst>
            <a:ext uri="{FF2B5EF4-FFF2-40B4-BE49-F238E27FC236}">
              <a16:creationId xmlns:a16="http://schemas.microsoft.com/office/drawing/2014/main" id="{294484FA-680E-47E8-9179-6C07635096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1" name="Gerade Verbindung mit Pfeil 1080">
          <a:extLst>
            <a:ext uri="{FF2B5EF4-FFF2-40B4-BE49-F238E27FC236}">
              <a16:creationId xmlns:a16="http://schemas.microsoft.com/office/drawing/2014/main" id="{C592CC03-ED8A-4577-91B1-7821C83A8E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2" name="Gerade Verbindung mit Pfeil 1081">
          <a:extLst>
            <a:ext uri="{FF2B5EF4-FFF2-40B4-BE49-F238E27FC236}">
              <a16:creationId xmlns:a16="http://schemas.microsoft.com/office/drawing/2014/main" id="{6C5F28A9-B2D5-4B1D-B1AF-EF540391FB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3" name="Gerade Verbindung mit Pfeil 1082">
          <a:extLst>
            <a:ext uri="{FF2B5EF4-FFF2-40B4-BE49-F238E27FC236}">
              <a16:creationId xmlns:a16="http://schemas.microsoft.com/office/drawing/2014/main" id="{4E7B9CC9-FB63-4B84-A791-5964D34C62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4" name="Gerade Verbindung mit Pfeil 1083">
          <a:extLst>
            <a:ext uri="{FF2B5EF4-FFF2-40B4-BE49-F238E27FC236}">
              <a16:creationId xmlns:a16="http://schemas.microsoft.com/office/drawing/2014/main" id="{B708520D-7F14-4052-B25F-F120F6FBE9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5" name="Gerade Verbindung mit Pfeil 1084">
          <a:extLst>
            <a:ext uri="{FF2B5EF4-FFF2-40B4-BE49-F238E27FC236}">
              <a16:creationId xmlns:a16="http://schemas.microsoft.com/office/drawing/2014/main" id="{B95608C9-1704-468A-8873-E5C0C3E7DE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6" name="Gerade Verbindung mit Pfeil 1085">
          <a:extLst>
            <a:ext uri="{FF2B5EF4-FFF2-40B4-BE49-F238E27FC236}">
              <a16:creationId xmlns:a16="http://schemas.microsoft.com/office/drawing/2014/main" id="{A3F5C3CC-3336-49B2-9BB7-6470AB8EE3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7" name="Gerade Verbindung mit Pfeil 1086">
          <a:extLst>
            <a:ext uri="{FF2B5EF4-FFF2-40B4-BE49-F238E27FC236}">
              <a16:creationId xmlns:a16="http://schemas.microsoft.com/office/drawing/2014/main" id="{BB8BEB04-F126-4134-BFD6-4D8D883559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8" name="Gerade Verbindung mit Pfeil 1087">
          <a:extLst>
            <a:ext uri="{FF2B5EF4-FFF2-40B4-BE49-F238E27FC236}">
              <a16:creationId xmlns:a16="http://schemas.microsoft.com/office/drawing/2014/main" id="{3AABEC64-33FF-42C2-9FB8-6EC0EAC5A7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9" name="Gerade Verbindung mit Pfeil 1088">
          <a:extLst>
            <a:ext uri="{FF2B5EF4-FFF2-40B4-BE49-F238E27FC236}">
              <a16:creationId xmlns:a16="http://schemas.microsoft.com/office/drawing/2014/main" id="{1D97F1D6-7135-4D00-A060-F3059B0425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90" name="Gerade Verbindung mit Pfeil 1089">
          <a:extLst>
            <a:ext uri="{FF2B5EF4-FFF2-40B4-BE49-F238E27FC236}">
              <a16:creationId xmlns:a16="http://schemas.microsoft.com/office/drawing/2014/main" id="{2E3E2289-5972-41BA-9649-CC30A94F28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1" name="Gerade Verbindung mit Pfeil 1090">
          <a:extLst>
            <a:ext uri="{FF2B5EF4-FFF2-40B4-BE49-F238E27FC236}">
              <a16:creationId xmlns:a16="http://schemas.microsoft.com/office/drawing/2014/main" id="{1E161049-EC7F-4C3B-B352-6F126A99C0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2" name="Gerade Verbindung mit Pfeil 1091">
          <a:extLst>
            <a:ext uri="{FF2B5EF4-FFF2-40B4-BE49-F238E27FC236}">
              <a16:creationId xmlns:a16="http://schemas.microsoft.com/office/drawing/2014/main" id="{F7B42E58-FCCB-4744-A200-0C53D65834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3" name="Gerade Verbindung mit Pfeil 1092">
          <a:extLst>
            <a:ext uri="{FF2B5EF4-FFF2-40B4-BE49-F238E27FC236}">
              <a16:creationId xmlns:a16="http://schemas.microsoft.com/office/drawing/2014/main" id="{CBAB0B01-0045-48A4-8011-BF8F0EE76F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4" name="Gerade Verbindung mit Pfeil 1093">
          <a:extLst>
            <a:ext uri="{FF2B5EF4-FFF2-40B4-BE49-F238E27FC236}">
              <a16:creationId xmlns:a16="http://schemas.microsoft.com/office/drawing/2014/main" id="{4CD4F4B6-7E29-4A93-A556-B4255A13CD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5" name="Gerade Verbindung mit Pfeil 1094">
          <a:extLst>
            <a:ext uri="{FF2B5EF4-FFF2-40B4-BE49-F238E27FC236}">
              <a16:creationId xmlns:a16="http://schemas.microsoft.com/office/drawing/2014/main" id="{9BF97163-0340-4C38-90BE-48D89A264C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6" name="Gerade Verbindung mit Pfeil 1095">
          <a:extLst>
            <a:ext uri="{FF2B5EF4-FFF2-40B4-BE49-F238E27FC236}">
              <a16:creationId xmlns:a16="http://schemas.microsoft.com/office/drawing/2014/main" id="{DCD19328-6F38-4855-A58E-16379AE54F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7" name="Gerade Verbindung mit Pfeil 1096">
          <a:extLst>
            <a:ext uri="{FF2B5EF4-FFF2-40B4-BE49-F238E27FC236}">
              <a16:creationId xmlns:a16="http://schemas.microsoft.com/office/drawing/2014/main" id="{DB65EB45-5AF7-4831-AE21-A96278E0C3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8" name="Gerade Verbindung mit Pfeil 1097">
          <a:extLst>
            <a:ext uri="{FF2B5EF4-FFF2-40B4-BE49-F238E27FC236}">
              <a16:creationId xmlns:a16="http://schemas.microsoft.com/office/drawing/2014/main" id="{4D01602E-0062-4BBC-9F3D-85690AA79D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9" name="Gerade Verbindung mit Pfeil 1098">
          <a:extLst>
            <a:ext uri="{FF2B5EF4-FFF2-40B4-BE49-F238E27FC236}">
              <a16:creationId xmlns:a16="http://schemas.microsoft.com/office/drawing/2014/main" id="{FFEEC154-63E4-4F36-BFA0-A51EBA5E26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0" name="Gerade Verbindung mit Pfeil 1099">
          <a:extLst>
            <a:ext uri="{FF2B5EF4-FFF2-40B4-BE49-F238E27FC236}">
              <a16:creationId xmlns:a16="http://schemas.microsoft.com/office/drawing/2014/main" id="{128B4841-6861-4BD7-927B-19E2902E75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1" name="Gerade Verbindung mit Pfeil 1100">
          <a:extLst>
            <a:ext uri="{FF2B5EF4-FFF2-40B4-BE49-F238E27FC236}">
              <a16:creationId xmlns:a16="http://schemas.microsoft.com/office/drawing/2014/main" id="{46799522-8DCD-4C59-9744-E96AEF2318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2" name="Gerade Verbindung mit Pfeil 1101">
          <a:extLst>
            <a:ext uri="{FF2B5EF4-FFF2-40B4-BE49-F238E27FC236}">
              <a16:creationId xmlns:a16="http://schemas.microsoft.com/office/drawing/2014/main" id="{892E97E9-7D60-4A07-BC72-9BB0B480B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3" name="Gerade Verbindung mit Pfeil 1102">
          <a:extLst>
            <a:ext uri="{FF2B5EF4-FFF2-40B4-BE49-F238E27FC236}">
              <a16:creationId xmlns:a16="http://schemas.microsoft.com/office/drawing/2014/main" id="{FCBB0364-4E8B-4C3F-99AC-15E10AAA99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4" name="Gerade Verbindung mit Pfeil 1103">
          <a:extLst>
            <a:ext uri="{FF2B5EF4-FFF2-40B4-BE49-F238E27FC236}">
              <a16:creationId xmlns:a16="http://schemas.microsoft.com/office/drawing/2014/main" id="{2A439D09-76FD-410F-B212-6ACE658CAA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5" name="Gerade Verbindung mit Pfeil 1104">
          <a:extLst>
            <a:ext uri="{FF2B5EF4-FFF2-40B4-BE49-F238E27FC236}">
              <a16:creationId xmlns:a16="http://schemas.microsoft.com/office/drawing/2014/main" id="{DC5D6BD1-3F07-464C-BDC6-5BE677521C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6" name="Gerade Verbindung mit Pfeil 1105">
          <a:extLst>
            <a:ext uri="{FF2B5EF4-FFF2-40B4-BE49-F238E27FC236}">
              <a16:creationId xmlns:a16="http://schemas.microsoft.com/office/drawing/2014/main" id="{ECC138BE-ED34-4D33-BA5A-75FB89D9AE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7" name="Gerade Verbindung mit Pfeil 1106">
          <a:extLst>
            <a:ext uri="{FF2B5EF4-FFF2-40B4-BE49-F238E27FC236}">
              <a16:creationId xmlns:a16="http://schemas.microsoft.com/office/drawing/2014/main" id="{4E550994-4181-49A2-86A7-B92137087C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8" name="Gerade Verbindung mit Pfeil 1107">
          <a:extLst>
            <a:ext uri="{FF2B5EF4-FFF2-40B4-BE49-F238E27FC236}">
              <a16:creationId xmlns:a16="http://schemas.microsoft.com/office/drawing/2014/main" id="{8CC76456-C9ED-4202-910E-8B03DEDEE5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9" name="Gerade Verbindung mit Pfeil 1108">
          <a:extLst>
            <a:ext uri="{FF2B5EF4-FFF2-40B4-BE49-F238E27FC236}">
              <a16:creationId xmlns:a16="http://schemas.microsoft.com/office/drawing/2014/main" id="{5F9D3E2D-6BBB-4CD0-921B-0C42DBE492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0" name="Gerade Verbindung mit Pfeil 1109">
          <a:extLst>
            <a:ext uri="{FF2B5EF4-FFF2-40B4-BE49-F238E27FC236}">
              <a16:creationId xmlns:a16="http://schemas.microsoft.com/office/drawing/2014/main" id="{1C21A6DC-E357-4612-9F20-C54F7A37F9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1" name="Gerade Verbindung mit Pfeil 1110">
          <a:extLst>
            <a:ext uri="{FF2B5EF4-FFF2-40B4-BE49-F238E27FC236}">
              <a16:creationId xmlns:a16="http://schemas.microsoft.com/office/drawing/2014/main" id="{B312F2C9-4372-4395-8E84-5A6C9EE8E0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2" name="Gerade Verbindung mit Pfeil 1111">
          <a:extLst>
            <a:ext uri="{FF2B5EF4-FFF2-40B4-BE49-F238E27FC236}">
              <a16:creationId xmlns:a16="http://schemas.microsoft.com/office/drawing/2014/main" id="{9312F1C4-11A4-4519-8B6A-6E04F62C73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3" name="Gerade Verbindung mit Pfeil 1112">
          <a:extLst>
            <a:ext uri="{FF2B5EF4-FFF2-40B4-BE49-F238E27FC236}">
              <a16:creationId xmlns:a16="http://schemas.microsoft.com/office/drawing/2014/main" id="{00C25047-D9F4-4FBF-BD04-C17D13FB78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4" name="Gerade Verbindung mit Pfeil 1113">
          <a:extLst>
            <a:ext uri="{FF2B5EF4-FFF2-40B4-BE49-F238E27FC236}">
              <a16:creationId xmlns:a16="http://schemas.microsoft.com/office/drawing/2014/main" id="{AD551CBF-C10A-4D48-A831-10CA4D842D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5" name="Gerade Verbindung mit Pfeil 1114">
          <a:extLst>
            <a:ext uri="{FF2B5EF4-FFF2-40B4-BE49-F238E27FC236}">
              <a16:creationId xmlns:a16="http://schemas.microsoft.com/office/drawing/2014/main" id="{1FF27004-A2AE-4464-B269-0ED66CD86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6" name="Gerade Verbindung mit Pfeil 1115">
          <a:extLst>
            <a:ext uri="{FF2B5EF4-FFF2-40B4-BE49-F238E27FC236}">
              <a16:creationId xmlns:a16="http://schemas.microsoft.com/office/drawing/2014/main" id="{5C08890C-8C43-453F-AFCC-BDA6724F8A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7" name="Gerade Verbindung mit Pfeil 1116">
          <a:extLst>
            <a:ext uri="{FF2B5EF4-FFF2-40B4-BE49-F238E27FC236}">
              <a16:creationId xmlns:a16="http://schemas.microsoft.com/office/drawing/2014/main" id="{D45C7323-FA9B-41F3-A1E4-970C5D9A5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8" name="Gerade Verbindung mit Pfeil 1117">
          <a:extLst>
            <a:ext uri="{FF2B5EF4-FFF2-40B4-BE49-F238E27FC236}">
              <a16:creationId xmlns:a16="http://schemas.microsoft.com/office/drawing/2014/main" id="{312859D0-CA1F-4A11-9BC3-4C81057041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9" name="Gerade Verbindung mit Pfeil 1118">
          <a:extLst>
            <a:ext uri="{FF2B5EF4-FFF2-40B4-BE49-F238E27FC236}">
              <a16:creationId xmlns:a16="http://schemas.microsoft.com/office/drawing/2014/main" id="{B9027BB8-4A59-4239-8BAD-4C14005FAA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0" name="Gerade Verbindung mit Pfeil 1119">
          <a:extLst>
            <a:ext uri="{FF2B5EF4-FFF2-40B4-BE49-F238E27FC236}">
              <a16:creationId xmlns:a16="http://schemas.microsoft.com/office/drawing/2014/main" id="{DD3565E4-BC45-4D5F-A4B6-79528620F6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1" name="Gerade Verbindung mit Pfeil 1120">
          <a:extLst>
            <a:ext uri="{FF2B5EF4-FFF2-40B4-BE49-F238E27FC236}">
              <a16:creationId xmlns:a16="http://schemas.microsoft.com/office/drawing/2014/main" id="{E72972D0-5F8C-4413-9137-A825164139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2" name="Gerade Verbindung mit Pfeil 1121">
          <a:extLst>
            <a:ext uri="{FF2B5EF4-FFF2-40B4-BE49-F238E27FC236}">
              <a16:creationId xmlns:a16="http://schemas.microsoft.com/office/drawing/2014/main" id="{9C230F39-F9A5-44C4-B743-F8BD4E2F91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3" name="Gerade Verbindung mit Pfeil 1122">
          <a:extLst>
            <a:ext uri="{FF2B5EF4-FFF2-40B4-BE49-F238E27FC236}">
              <a16:creationId xmlns:a16="http://schemas.microsoft.com/office/drawing/2014/main" id="{45B7D35E-E0E9-49EA-9034-CFA5373CDD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4" name="Gerade Verbindung mit Pfeil 1123">
          <a:extLst>
            <a:ext uri="{FF2B5EF4-FFF2-40B4-BE49-F238E27FC236}">
              <a16:creationId xmlns:a16="http://schemas.microsoft.com/office/drawing/2014/main" id="{57C7FF12-AB05-48EF-A758-F67ACC0885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5" name="Gerade Verbindung mit Pfeil 1124">
          <a:extLst>
            <a:ext uri="{FF2B5EF4-FFF2-40B4-BE49-F238E27FC236}">
              <a16:creationId xmlns:a16="http://schemas.microsoft.com/office/drawing/2014/main" id="{CA191080-84C0-408C-82F9-5A33E81738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6" name="Gerade Verbindung mit Pfeil 1125">
          <a:extLst>
            <a:ext uri="{FF2B5EF4-FFF2-40B4-BE49-F238E27FC236}">
              <a16:creationId xmlns:a16="http://schemas.microsoft.com/office/drawing/2014/main" id="{4FC5CDD4-F0E5-4E33-93B6-51D37F6213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7" name="Gerade Verbindung mit Pfeil 1126">
          <a:extLst>
            <a:ext uri="{FF2B5EF4-FFF2-40B4-BE49-F238E27FC236}">
              <a16:creationId xmlns:a16="http://schemas.microsoft.com/office/drawing/2014/main" id="{2C86F96A-86BB-49AE-BEEC-C35F37563D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8" name="Gerade Verbindung mit Pfeil 1127">
          <a:extLst>
            <a:ext uri="{FF2B5EF4-FFF2-40B4-BE49-F238E27FC236}">
              <a16:creationId xmlns:a16="http://schemas.microsoft.com/office/drawing/2014/main" id="{B062F5DF-90A2-46D6-BB04-3AA4A90CFA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9" name="Gerade Verbindung mit Pfeil 1128">
          <a:extLst>
            <a:ext uri="{FF2B5EF4-FFF2-40B4-BE49-F238E27FC236}">
              <a16:creationId xmlns:a16="http://schemas.microsoft.com/office/drawing/2014/main" id="{E25DD77E-44A6-41C4-BBCD-B7D11EA8A1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0" name="Gerade Verbindung mit Pfeil 1129">
          <a:extLst>
            <a:ext uri="{FF2B5EF4-FFF2-40B4-BE49-F238E27FC236}">
              <a16:creationId xmlns:a16="http://schemas.microsoft.com/office/drawing/2014/main" id="{2BD72B70-A67E-424C-B6C1-3B78487D88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1" name="Gerade Verbindung mit Pfeil 1130">
          <a:extLst>
            <a:ext uri="{FF2B5EF4-FFF2-40B4-BE49-F238E27FC236}">
              <a16:creationId xmlns:a16="http://schemas.microsoft.com/office/drawing/2014/main" id="{A8CE532E-BFCA-4B36-81CB-9BD7911800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2" name="Gerade Verbindung mit Pfeil 1131">
          <a:extLst>
            <a:ext uri="{FF2B5EF4-FFF2-40B4-BE49-F238E27FC236}">
              <a16:creationId xmlns:a16="http://schemas.microsoft.com/office/drawing/2014/main" id="{7559F97C-39CE-4EE0-BC11-D818A59949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3" name="Gerade Verbindung mit Pfeil 1132">
          <a:extLst>
            <a:ext uri="{FF2B5EF4-FFF2-40B4-BE49-F238E27FC236}">
              <a16:creationId xmlns:a16="http://schemas.microsoft.com/office/drawing/2014/main" id="{884F8707-F8D2-4BDF-A398-955F566C2B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4" name="Gerade Verbindung mit Pfeil 1133">
          <a:extLst>
            <a:ext uri="{FF2B5EF4-FFF2-40B4-BE49-F238E27FC236}">
              <a16:creationId xmlns:a16="http://schemas.microsoft.com/office/drawing/2014/main" id="{11F354B9-FC95-4ED4-9ED0-87E391591C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5" name="Gerade Verbindung mit Pfeil 1134">
          <a:extLst>
            <a:ext uri="{FF2B5EF4-FFF2-40B4-BE49-F238E27FC236}">
              <a16:creationId xmlns:a16="http://schemas.microsoft.com/office/drawing/2014/main" id="{6D3E567A-0234-4AC2-B97A-7A1D51C5F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6" name="Gerade Verbindung mit Pfeil 1135">
          <a:extLst>
            <a:ext uri="{FF2B5EF4-FFF2-40B4-BE49-F238E27FC236}">
              <a16:creationId xmlns:a16="http://schemas.microsoft.com/office/drawing/2014/main" id="{6E1FE6E5-BB4D-48A4-96D2-35A8C82B1C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7" name="Gerade Verbindung mit Pfeil 1136">
          <a:extLst>
            <a:ext uri="{FF2B5EF4-FFF2-40B4-BE49-F238E27FC236}">
              <a16:creationId xmlns:a16="http://schemas.microsoft.com/office/drawing/2014/main" id="{E0EB5B7D-651A-4DC2-B0AE-F94E8B460E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8" name="Gerade Verbindung mit Pfeil 1137">
          <a:extLst>
            <a:ext uri="{FF2B5EF4-FFF2-40B4-BE49-F238E27FC236}">
              <a16:creationId xmlns:a16="http://schemas.microsoft.com/office/drawing/2014/main" id="{4A73E7A4-06D7-4030-85B8-4D2A6979FB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9" name="Gerade Verbindung mit Pfeil 1138">
          <a:extLst>
            <a:ext uri="{FF2B5EF4-FFF2-40B4-BE49-F238E27FC236}">
              <a16:creationId xmlns:a16="http://schemas.microsoft.com/office/drawing/2014/main" id="{0389998A-36A8-4A2D-BAF4-C4FFFA133F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0" name="Gerade Verbindung mit Pfeil 1139">
          <a:extLst>
            <a:ext uri="{FF2B5EF4-FFF2-40B4-BE49-F238E27FC236}">
              <a16:creationId xmlns:a16="http://schemas.microsoft.com/office/drawing/2014/main" id="{91B8DFC2-08F9-4371-8940-CFB1D0943A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1" name="Gerade Verbindung mit Pfeil 1140">
          <a:extLst>
            <a:ext uri="{FF2B5EF4-FFF2-40B4-BE49-F238E27FC236}">
              <a16:creationId xmlns:a16="http://schemas.microsoft.com/office/drawing/2014/main" id="{DFD3747C-0BBF-44A0-885D-63F69F56AF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2" name="Gerade Verbindung mit Pfeil 1141">
          <a:extLst>
            <a:ext uri="{FF2B5EF4-FFF2-40B4-BE49-F238E27FC236}">
              <a16:creationId xmlns:a16="http://schemas.microsoft.com/office/drawing/2014/main" id="{A42DA9FF-11D4-4935-A946-506F341F88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3" name="Gerade Verbindung mit Pfeil 1142">
          <a:extLst>
            <a:ext uri="{FF2B5EF4-FFF2-40B4-BE49-F238E27FC236}">
              <a16:creationId xmlns:a16="http://schemas.microsoft.com/office/drawing/2014/main" id="{9EF39C3E-B46B-4560-AA85-DF30A7027F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4" name="Gerade Verbindung mit Pfeil 1143">
          <a:extLst>
            <a:ext uri="{FF2B5EF4-FFF2-40B4-BE49-F238E27FC236}">
              <a16:creationId xmlns:a16="http://schemas.microsoft.com/office/drawing/2014/main" id="{C4442C35-26B1-4200-AC9C-3B438637BC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5" name="Gerade Verbindung mit Pfeil 1144">
          <a:extLst>
            <a:ext uri="{FF2B5EF4-FFF2-40B4-BE49-F238E27FC236}">
              <a16:creationId xmlns:a16="http://schemas.microsoft.com/office/drawing/2014/main" id="{92F8E876-FEF0-42EE-B9AF-111DAE5E8D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6" name="Gerade Verbindung mit Pfeil 1145">
          <a:extLst>
            <a:ext uri="{FF2B5EF4-FFF2-40B4-BE49-F238E27FC236}">
              <a16:creationId xmlns:a16="http://schemas.microsoft.com/office/drawing/2014/main" id="{64AA5698-BF58-4FC4-BAFF-2882B518BB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7" name="Gerade Verbindung mit Pfeil 1146">
          <a:extLst>
            <a:ext uri="{FF2B5EF4-FFF2-40B4-BE49-F238E27FC236}">
              <a16:creationId xmlns:a16="http://schemas.microsoft.com/office/drawing/2014/main" id="{F3BD3751-8FB5-41A6-91D5-B3C10836EF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8" name="Gerade Verbindung mit Pfeil 1147">
          <a:extLst>
            <a:ext uri="{FF2B5EF4-FFF2-40B4-BE49-F238E27FC236}">
              <a16:creationId xmlns:a16="http://schemas.microsoft.com/office/drawing/2014/main" id="{1F06154B-B51F-43CC-BC8C-4C68C8E002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9" name="Gerade Verbindung mit Pfeil 1148">
          <a:extLst>
            <a:ext uri="{FF2B5EF4-FFF2-40B4-BE49-F238E27FC236}">
              <a16:creationId xmlns:a16="http://schemas.microsoft.com/office/drawing/2014/main" id="{18E180F3-4DF5-4C94-8A7F-B57569B013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0" name="Gerade Verbindung mit Pfeil 1149">
          <a:extLst>
            <a:ext uri="{FF2B5EF4-FFF2-40B4-BE49-F238E27FC236}">
              <a16:creationId xmlns:a16="http://schemas.microsoft.com/office/drawing/2014/main" id="{A996C824-C7E7-4652-9576-1132A5C443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1" name="Gerade Verbindung mit Pfeil 1150">
          <a:extLst>
            <a:ext uri="{FF2B5EF4-FFF2-40B4-BE49-F238E27FC236}">
              <a16:creationId xmlns:a16="http://schemas.microsoft.com/office/drawing/2014/main" id="{E750E4C9-F8BF-4E01-9CF6-BD9E09300F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2" name="Gerade Verbindung mit Pfeil 1151">
          <a:extLst>
            <a:ext uri="{FF2B5EF4-FFF2-40B4-BE49-F238E27FC236}">
              <a16:creationId xmlns:a16="http://schemas.microsoft.com/office/drawing/2014/main" id="{30E0D006-96C7-4172-A495-D2660FD9A3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3" name="Gerade Verbindung mit Pfeil 1152">
          <a:extLst>
            <a:ext uri="{FF2B5EF4-FFF2-40B4-BE49-F238E27FC236}">
              <a16:creationId xmlns:a16="http://schemas.microsoft.com/office/drawing/2014/main" id="{49F3857E-4B56-4CF7-8DA5-D6A560647F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4" name="Gerade Verbindung mit Pfeil 1153">
          <a:extLst>
            <a:ext uri="{FF2B5EF4-FFF2-40B4-BE49-F238E27FC236}">
              <a16:creationId xmlns:a16="http://schemas.microsoft.com/office/drawing/2014/main" id="{36236CD6-B41F-4B7A-8C09-1695184D25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5" name="Gerade Verbindung mit Pfeil 1154">
          <a:extLst>
            <a:ext uri="{FF2B5EF4-FFF2-40B4-BE49-F238E27FC236}">
              <a16:creationId xmlns:a16="http://schemas.microsoft.com/office/drawing/2014/main" id="{87E4D297-88CF-4E9E-9DCE-9F347006EE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6" name="Gerade Verbindung mit Pfeil 1155">
          <a:extLst>
            <a:ext uri="{FF2B5EF4-FFF2-40B4-BE49-F238E27FC236}">
              <a16:creationId xmlns:a16="http://schemas.microsoft.com/office/drawing/2014/main" id="{E94914A7-3890-4B78-83C5-D2C3DACA1A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7" name="Gerade Verbindung mit Pfeil 1156">
          <a:extLst>
            <a:ext uri="{FF2B5EF4-FFF2-40B4-BE49-F238E27FC236}">
              <a16:creationId xmlns:a16="http://schemas.microsoft.com/office/drawing/2014/main" id="{B0C3F8CE-DA2B-44A2-9F28-2C0F17958D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8" name="Gerade Verbindung mit Pfeil 1157">
          <a:extLst>
            <a:ext uri="{FF2B5EF4-FFF2-40B4-BE49-F238E27FC236}">
              <a16:creationId xmlns:a16="http://schemas.microsoft.com/office/drawing/2014/main" id="{5E01341F-4C1C-4EFC-BCBA-E9185DA343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9" name="Gerade Verbindung mit Pfeil 1158">
          <a:extLst>
            <a:ext uri="{FF2B5EF4-FFF2-40B4-BE49-F238E27FC236}">
              <a16:creationId xmlns:a16="http://schemas.microsoft.com/office/drawing/2014/main" id="{6986C033-7A0D-41CA-9EA9-77DB9869FF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0" name="Gerade Verbindung mit Pfeil 1159">
          <a:extLst>
            <a:ext uri="{FF2B5EF4-FFF2-40B4-BE49-F238E27FC236}">
              <a16:creationId xmlns:a16="http://schemas.microsoft.com/office/drawing/2014/main" id="{FBCE2AEC-8239-4B4B-BE3D-090E5BA83E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1" name="Gerade Verbindung mit Pfeil 1160">
          <a:extLst>
            <a:ext uri="{FF2B5EF4-FFF2-40B4-BE49-F238E27FC236}">
              <a16:creationId xmlns:a16="http://schemas.microsoft.com/office/drawing/2014/main" id="{B52EE3AA-6CB7-43D2-BDCA-96DC960BCC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2" name="Gerade Verbindung mit Pfeil 1161">
          <a:extLst>
            <a:ext uri="{FF2B5EF4-FFF2-40B4-BE49-F238E27FC236}">
              <a16:creationId xmlns:a16="http://schemas.microsoft.com/office/drawing/2014/main" id="{04A11825-80C6-4782-9FBF-F7D3899711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3" name="Gerade Verbindung mit Pfeil 1162">
          <a:extLst>
            <a:ext uri="{FF2B5EF4-FFF2-40B4-BE49-F238E27FC236}">
              <a16:creationId xmlns:a16="http://schemas.microsoft.com/office/drawing/2014/main" id="{0F9196FF-DE60-4645-9F63-FC33F63E09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4" name="Gerade Verbindung mit Pfeil 1163">
          <a:extLst>
            <a:ext uri="{FF2B5EF4-FFF2-40B4-BE49-F238E27FC236}">
              <a16:creationId xmlns:a16="http://schemas.microsoft.com/office/drawing/2014/main" id="{A22CC8ED-18AB-47F9-82BD-B3A488BEE1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5" name="Gerade Verbindung mit Pfeil 1164">
          <a:extLst>
            <a:ext uri="{FF2B5EF4-FFF2-40B4-BE49-F238E27FC236}">
              <a16:creationId xmlns:a16="http://schemas.microsoft.com/office/drawing/2014/main" id="{24EC6C4A-B8BA-4236-8BC3-BE4FFE5862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6" name="Gerade Verbindung mit Pfeil 1165">
          <a:extLst>
            <a:ext uri="{FF2B5EF4-FFF2-40B4-BE49-F238E27FC236}">
              <a16:creationId xmlns:a16="http://schemas.microsoft.com/office/drawing/2014/main" id="{6BBB08FD-0CE0-4C02-B360-16FA93DF73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7" name="Gerade Verbindung mit Pfeil 1166">
          <a:extLst>
            <a:ext uri="{FF2B5EF4-FFF2-40B4-BE49-F238E27FC236}">
              <a16:creationId xmlns:a16="http://schemas.microsoft.com/office/drawing/2014/main" id="{D6D2F97A-FE61-49AB-991A-600255C445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8" name="Gerade Verbindung mit Pfeil 1167">
          <a:extLst>
            <a:ext uri="{FF2B5EF4-FFF2-40B4-BE49-F238E27FC236}">
              <a16:creationId xmlns:a16="http://schemas.microsoft.com/office/drawing/2014/main" id="{E64ECE8C-3304-4845-9184-FE49FB04E8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9" name="Gerade Verbindung mit Pfeil 1168">
          <a:extLst>
            <a:ext uri="{FF2B5EF4-FFF2-40B4-BE49-F238E27FC236}">
              <a16:creationId xmlns:a16="http://schemas.microsoft.com/office/drawing/2014/main" id="{284A4BDE-2F3A-4983-BFA0-FF2F08286E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0" name="Gerade Verbindung mit Pfeil 1169">
          <a:extLst>
            <a:ext uri="{FF2B5EF4-FFF2-40B4-BE49-F238E27FC236}">
              <a16:creationId xmlns:a16="http://schemas.microsoft.com/office/drawing/2014/main" id="{847B0850-68F3-4205-8E36-0FB2CF0C10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1" name="Gerade Verbindung mit Pfeil 1170">
          <a:extLst>
            <a:ext uri="{FF2B5EF4-FFF2-40B4-BE49-F238E27FC236}">
              <a16:creationId xmlns:a16="http://schemas.microsoft.com/office/drawing/2014/main" id="{A4384493-0428-4763-A5D9-48CAAD7D29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2" name="Gerade Verbindung mit Pfeil 1171">
          <a:extLst>
            <a:ext uri="{FF2B5EF4-FFF2-40B4-BE49-F238E27FC236}">
              <a16:creationId xmlns:a16="http://schemas.microsoft.com/office/drawing/2014/main" id="{738EB836-82AC-47DB-A9ED-9C433B1824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3" name="Gerade Verbindung mit Pfeil 1172">
          <a:extLst>
            <a:ext uri="{FF2B5EF4-FFF2-40B4-BE49-F238E27FC236}">
              <a16:creationId xmlns:a16="http://schemas.microsoft.com/office/drawing/2014/main" id="{CD510030-8CD1-4F76-97A2-665B5C3F77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4" name="Gerade Verbindung mit Pfeil 1173">
          <a:extLst>
            <a:ext uri="{FF2B5EF4-FFF2-40B4-BE49-F238E27FC236}">
              <a16:creationId xmlns:a16="http://schemas.microsoft.com/office/drawing/2014/main" id="{DE12CBFD-36C2-4D12-A3FE-0542E97F46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5" name="Gerade Verbindung mit Pfeil 1174">
          <a:extLst>
            <a:ext uri="{FF2B5EF4-FFF2-40B4-BE49-F238E27FC236}">
              <a16:creationId xmlns:a16="http://schemas.microsoft.com/office/drawing/2014/main" id="{70BDE208-7716-48F2-AB38-0DCDFD9EF5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6" name="Gerade Verbindung mit Pfeil 1175">
          <a:extLst>
            <a:ext uri="{FF2B5EF4-FFF2-40B4-BE49-F238E27FC236}">
              <a16:creationId xmlns:a16="http://schemas.microsoft.com/office/drawing/2014/main" id="{4393E30C-8F76-42E7-9DC4-AA5BA85C2A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7" name="Gerade Verbindung mit Pfeil 1176">
          <a:extLst>
            <a:ext uri="{FF2B5EF4-FFF2-40B4-BE49-F238E27FC236}">
              <a16:creationId xmlns:a16="http://schemas.microsoft.com/office/drawing/2014/main" id="{42418CD8-C8AB-4EFA-BD55-C6F251A80F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8" name="Gerade Verbindung mit Pfeil 1177">
          <a:extLst>
            <a:ext uri="{FF2B5EF4-FFF2-40B4-BE49-F238E27FC236}">
              <a16:creationId xmlns:a16="http://schemas.microsoft.com/office/drawing/2014/main" id="{4905BB92-4007-4F69-BC3A-5DB63019C6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9" name="Gerade Verbindung mit Pfeil 1178">
          <a:extLst>
            <a:ext uri="{FF2B5EF4-FFF2-40B4-BE49-F238E27FC236}">
              <a16:creationId xmlns:a16="http://schemas.microsoft.com/office/drawing/2014/main" id="{4174C872-3A61-45B3-BC55-5AA18655AB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0" name="Gerade Verbindung mit Pfeil 1179">
          <a:extLst>
            <a:ext uri="{FF2B5EF4-FFF2-40B4-BE49-F238E27FC236}">
              <a16:creationId xmlns:a16="http://schemas.microsoft.com/office/drawing/2014/main" id="{2B49FABA-8F9B-4D1B-86D0-83D7995DFC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1" name="Gerade Verbindung mit Pfeil 1180">
          <a:extLst>
            <a:ext uri="{FF2B5EF4-FFF2-40B4-BE49-F238E27FC236}">
              <a16:creationId xmlns:a16="http://schemas.microsoft.com/office/drawing/2014/main" id="{F7443A28-D5F8-4541-82E5-491E00F0EE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2" name="Gerade Verbindung mit Pfeil 1181">
          <a:extLst>
            <a:ext uri="{FF2B5EF4-FFF2-40B4-BE49-F238E27FC236}">
              <a16:creationId xmlns:a16="http://schemas.microsoft.com/office/drawing/2014/main" id="{49A4301A-B663-4629-A722-E5FA03B3AF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3" name="Gerade Verbindung mit Pfeil 1182">
          <a:extLst>
            <a:ext uri="{FF2B5EF4-FFF2-40B4-BE49-F238E27FC236}">
              <a16:creationId xmlns:a16="http://schemas.microsoft.com/office/drawing/2014/main" id="{52CFF6E5-E9A3-4217-8FF5-DA6F2E55D7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4" name="Gerade Verbindung mit Pfeil 1183">
          <a:extLst>
            <a:ext uri="{FF2B5EF4-FFF2-40B4-BE49-F238E27FC236}">
              <a16:creationId xmlns:a16="http://schemas.microsoft.com/office/drawing/2014/main" id="{0ED7EBC3-41AC-46F2-9AF4-44F44F027B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5" name="Gerade Verbindung mit Pfeil 1184">
          <a:extLst>
            <a:ext uri="{FF2B5EF4-FFF2-40B4-BE49-F238E27FC236}">
              <a16:creationId xmlns:a16="http://schemas.microsoft.com/office/drawing/2014/main" id="{8DC790BB-FD89-4E07-A223-39DF585CA9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6" name="Gerade Verbindung mit Pfeil 1185">
          <a:extLst>
            <a:ext uri="{FF2B5EF4-FFF2-40B4-BE49-F238E27FC236}">
              <a16:creationId xmlns:a16="http://schemas.microsoft.com/office/drawing/2014/main" id="{52CF2A38-758E-460A-9E05-39881A7B98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7" name="Gerade Verbindung mit Pfeil 1186">
          <a:extLst>
            <a:ext uri="{FF2B5EF4-FFF2-40B4-BE49-F238E27FC236}">
              <a16:creationId xmlns:a16="http://schemas.microsoft.com/office/drawing/2014/main" id="{F66A11A5-5720-4450-BFE5-1044FEE37E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8" name="Gerade Verbindung mit Pfeil 1187">
          <a:extLst>
            <a:ext uri="{FF2B5EF4-FFF2-40B4-BE49-F238E27FC236}">
              <a16:creationId xmlns:a16="http://schemas.microsoft.com/office/drawing/2014/main" id="{277595FA-E9D2-4312-8F50-4F3D839475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9" name="Gerade Verbindung mit Pfeil 1188">
          <a:extLst>
            <a:ext uri="{FF2B5EF4-FFF2-40B4-BE49-F238E27FC236}">
              <a16:creationId xmlns:a16="http://schemas.microsoft.com/office/drawing/2014/main" id="{A7A79E6F-1D46-4867-8206-7C36B45A76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0" name="Gerade Verbindung mit Pfeil 1189">
          <a:extLst>
            <a:ext uri="{FF2B5EF4-FFF2-40B4-BE49-F238E27FC236}">
              <a16:creationId xmlns:a16="http://schemas.microsoft.com/office/drawing/2014/main" id="{C6911797-CB12-4478-B254-82D00D0B45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1" name="Gerade Verbindung mit Pfeil 1190">
          <a:extLst>
            <a:ext uri="{FF2B5EF4-FFF2-40B4-BE49-F238E27FC236}">
              <a16:creationId xmlns:a16="http://schemas.microsoft.com/office/drawing/2014/main" id="{EF08244F-150D-4CE2-93CA-5CA968380D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2" name="Gerade Verbindung mit Pfeil 1191">
          <a:extLst>
            <a:ext uri="{FF2B5EF4-FFF2-40B4-BE49-F238E27FC236}">
              <a16:creationId xmlns:a16="http://schemas.microsoft.com/office/drawing/2014/main" id="{70D402C2-8B0F-41D4-846C-495FAAAEC9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3" name="Gerade Verbindung mit Pfeil 1192">
          <a:extLst>
            <a:ext uri="{FF2B5EF4-FFF2-40B4-BE49-F238E27FC236}">
              <a16:creationId xmlns:a16="http://schemas.microsoft.com/office/drawing/2014/main" id="{EF57E230-13CD-4A4B-A322-27956122D8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4" name="Gerade Verbindung mit Pfeil 1193">
          <a:extLst>
            <a:ext uri="{FF2B5EF4-FFF2-40B4-BE49-F238E27FC236}">
              <a16:creationId xmlns:a16="http://schemas.microsoft.com/office/drawing/2014/main" id="{F5AD291F-8B12-4ACD-BB76-776B87C254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5" name="Gerade Verbindung mit Pfeil 1194">
          <a:extLst>
            <a:ext uri="{FF2B5EF4-FFF2-40B4-BE49-F238E27FC236}">
              <a16:creationId xmlns:a16="http://schemas.microsoft.com/office/drawing/2014/main" id="{76DBB1AA-9959-4C1B-BB15-5AEDA9FDDE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6" name="Gerade Verbindung mit Pfeil 1195">
          <a:extLst>
            <a:ext uri="{FF2B5EF4-FFF2-40B4-BE49-F238E27FC236}">
              <a16:creationId xmlns:a16="http://schemas.microsoft.com/office/drawing/2014/main" id="{A414B23C-BDC1-4BD4-82BC-F84A548AA6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7" name="Gerade Verbindung mit Pfeil 1196">
          <a:extLst>
            <a:ext uri="{FF2B5EF4-FFF2-40B4-BE49-F238E27FC236}">
              <a16:creationId xmlns:a16="http://schemas.microsoft.com/office/drawing/2014/main" id="{AC3644DC-5CF8-4923-BFA3-7E040853DC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8" name="Gerade Verbindung mit Pfeil 1197">
          <a:extLst>
            <a:ext uri="{FF2B5EF4-FFF2-40B4-BE49-F238E27FC236}">
              <a16:creationId xmlns:a16="http://schemas.microsoft.com/office/drawing/2014/main" id="{DB845912-24C8-4904-AD26-B6E0B7EB3D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99" name="Gerade Verbindung mit Pfeil 1198">
          <a:extLst>
            <a:ext uri="{FF2B5EF4-FFF2-40B4-BE49-F238E27FC236}">
              <a16:creationId xmlns:a16="http://schemas.microsoft.com/office/drawing/2014/main" id="{0735AC52-C584-44EA-8FE2-BCAB57DAFA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0" name="Gerade Verbindung mit Pfeil 1199">
          <a:extLst>
            <a:ext uri="{FF2B5EF4-FFF2-40B4-BE49-F238E27FC236}">
              <a16:creationId xmlns:a16="http://schemas.microsoft.com/office/drawing/2014/main" id="{7E59D69D-57B7-4033-B2F8-827FE1380F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1" name="Gerade Verbindung mit Pfeil 1200">
          <a:extLst>
            <a:ext uri="{FF2B5EF4-FFF2-40B4-BE49-F238E27FC236}">
              <a16:creationId xmlns:a16="http://schemas.microsoft.com/office/drawing/2014/main" id="{72C62629-53EB-48E1-9305-A42213A280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2" name="Gerade Verbindung mit Pfeil 1201">
          <a:extLst>
            <a:ext uri="{FF2B5EF4-FFF2-40B4-BE49-F238E27FC236}">
              <a16:creationId xmlns:a16="http://schemas.microsoft.com/office/drawing/2014/main" id="{A1BA4071-5EAD-41B8-88E2-205FA46FF3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3" name="Gerade Verbindung mit Pfeil 1202">
          <a:extLst>
            <a:ext uri="{FF2B5EF4-FFF2-40B4-BE49-F238E27FC236}">
              <a16:creationId xmlns:a16="http://schemas.microsoft.com/office/drawing/2014/main" id="{60C13B4B-03E3-4F96-8A44-EE604A32EC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4" name="Gerade Verbindung mit Pfeil 1203">
          <a:extLst>
            <a:ext uri="{FF2B5EF4-FFF2-40B4-BE49-F238E27FC236}">
              <a16:creationId xmlns:a16="http://schemas.microsoft.com/office/drawing/2014/main" id="{E5D83BDF-3254-4B33-8896-0261CF09AB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5" name="Gerade Verbindung mit Pfeil 1204">
          <a:extLst>
            <a:ext uri="{FF2B5EF4-FFF2-40B4-BE49-F238E27FC236}">
              <a16:creationId xmlns:a16="http://schemas.microsoft.com/office/drawing/2014/main" id="{7B8EC5FB-E4C5-4E81-9E47-850B127B6D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6" name="Gerade Verbindung mit Pfeil 1205">
          <a:extLst>
            <a:ext uri="{FF2B5EF4-FFF2-40B4-BE49-F238E27FC236}">
              <a16:creationId xmlns:a16="http://schemas.microsoft.com/office/drawing/2014/main" id="{5F9F0BA6-AC0E-4519-8DA6-BC9F89031F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7" name="Gerade Verbindung mit Pfeil 1206">
          <a:extLst>
            <a:ext uri="{FF2B5EF4-FFF2-40B4-BE49-F238E27FC236}">
              <a16:creationId xmlns:a16="http://schemas.microsoft.com/office/drawing/2014/main" id="{CD8FBF06-8A75-4021-AB53-1FCBAC7E2D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8" name="Gerade Verbindung mit Pfeil 1207">
          <a:extLst>
            <a:ext uri="{FF2B5EF4-FFF2-40B4-BE49-F238E27FC236}">
              <a16:creationId xmlns:a16="http://schemas.microsoft.com/office/drawing/2014/main" id="{3BD3B35F-DB2A-4AFE-B08E-24971E9DE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9" name="Gerade Verbindung mit Pfeil 1208">
          <a:extLst>
            <a:ext uri="{FF2B5EF4-FFF2-40B4-BE49-F238E27FC236}">
              <a16:creationId xmlns:a16="http://schemas.microsoft.com/office/drawing/2014/main" id="{03B30F87-5679-407A-82F7-06E36BB184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0" name="Gerade Verbindung mit Pfeil 1209">
          <a:extLst>
            <a:ext uri="{FF2B5EF4-FFF2-40B4-BE49-F238E27FC236}">
              <a16:creationId xmlns:a16="http://schemas.microsoft.com/office/drawing/2014/main" id="{98D6307E-C83D-4B69-A412-0A2B16DD75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1" name="Gerade Verbindung mit Pfeil 1210">
          <a:extLst>
            <a:ext uri="{FF2B5EF4-FFF2-40B4-BE49-F238E27FC236}">
              <a16:creationId xmlns:a16="http://schemas.microsoft.com/office/drawing/2014/main" id="{2FA81EE1-B09F-44CF-B8C0-405C69EE6B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2" name="Gerade Verbindung mit Pfeil 1211">
          <a:extLst>
            <a:ext uri="{FF2B5EF4-FFF2-40B4-BE49-F238E27FC236}">
              <a16:creationId xmlns:a16="http://schemas.microsoft.com/office/drawing/2014/main" id="{EC94032C-61D4-402F-BEB3-338B808DBD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3" name="Gerade Verbindung mit Pfeil 1212">
          <a:extLst>
            <a:ext uri="{FF2B5EF4-FFF2-40B4-BE49-F238E27FC236}">
              <a16:creationId xmlns:a16="http://schemas.microsoft.com/office/drawing/2014/main" id="{F215C776-F876-4D79-884C-26C043D3B5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4" name="Gerade Verbindung mit Pfeil 1213">
          <a:extLst>
            <a:ext uri="{FF2B5EF4-FFF2-40B4-BE49-F238E27FC236}">
              <a16:creationId xmlns:a16="http://schemas.microsoft.com/office/drawing/2014/main" id="{E22F48F8-4442-41C9-AB4F-F9075930B4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5" name="Gerade Verbindung mit Pfeil 1214">
          <a:extLst>
            <a:ext uri="{FF2B5EF4-FFF2-40B4-BE49-F238E27FC236}">
              <a16:creationId xmlns:a16="http://schemas.microsoft.com/office/drawing/2014/main" id="{B27B07BD-1E02-451F-961A-A98B74C4E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6" name="Gerade Verbindung mit Pfeil 1215">
          <a:extLst>
            <a:ext uri="{FF2B5EF4-FFF2-40B4-BE49-F238E27FC236}">
              <a16:creationId xmlns:a16="http://schemas.microsoft.com/office/drawing/2014/main" id="{E2A84779-BACC-4337-AA70-22F48A9B02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7" name="Gerade Verbindung mit Pfeil 1216">
          <a:extLst>
            <a:ext uri="{FF2B5EF4-FFF2-40B4-BE49-F238E27FC236}">
              <a16:creationId xmlns:a16="http://schemas.microsoft.com/office/drawing/2014/main" id="{E2048C67-FFF7-49C8-AC66-CAE4997004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8" name="Gerade Verbindung mit Pfeil 1217">
          <a:extLst>
            <a:ext uri="{FF2B5EF4-FFF2-40B4-BE49-F238E27FC236}">
              <a16:creationId xmlns:a16="http://schemas.microsoft.com/office/drawing/2014/main" id="{A781AC5E-EC7E-4BA9-9001-FB1183378F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9" name="Gerade Verbindung mit Pfeil 1218">
          <a:extLst>
            <a:ext uri="{FF2B5EF4-FFF2-40B4-BE49-F238E27FC236}">
              <a16:creationId xmlns:a16="http://schemas.microsoft.com/office/drawing/2014/main" id="{6EB311F6-ED8B-4893-A8D0-D852C8248D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0" name="Gerade Verbindung mit Pfeil 1219">
          <a:extLst>
            <a:ext uri="{FF2B5EF4-FFF2-40B4-BE49-F238E27FC236}">
              <a16:creationId xmlns:a16="http://schemas.microsoft.com/office/drawing/2014/main" id="{19E4C68F-7859-47FE-AAF6-B29D25BEC1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1" name="Gerade Verbindung mit Pfeil 1220">
          <a:extLst>
            <a:ext uri="{FF2B5EF4-FFF2-40B4-BE49-F238E27FC236}">
              <a16:creationId xmlns:a16="http://schemas.microsoft.com/office/drawing/2014/main" id="{2CDE4402-5E06-4F97-A76A-D72547EF1B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2" name="Gerade Verbindung mit Pfeil 1221">
          <a:extLst>
            <a:ext uri="{FF2B5EF4-FFF2-40B4-BE49-F238E27FC236}">
              <a16:creationId xmlns:a16="http://schemas.microsoft.com/office/drawing/2014/main" id="{4F4198FC-A488-4B4B-8BAC-3D98CCE1EC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3" name="Gerade Verbindung mit Pfeil 1222">
          <a:extLst>
            <a:ext uri="{FF2B5EF4-FFF2-40B4-BE49-F238E27FC236}">
              <a16:creationId xmlns:a16="http://schemas.microsoft.com/office/drawing/2014/main" id="{945DDD0B-42B4-497B-93BF-C3892684B3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4" name="Gerade Verbindung mit Pfeil 1223">
          <a:extLst>
            <a:ext uri="{FF2B5EF4-FFF2-40B4-BE49-F238E27FC236}">
              <a16:creationId xmlns:a16="http://schemas.microsoft.com/office/drawing/2014/main" id="{3AA01235-CB93-491A-B127-95C0F56518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5" name="Gerade Verbindung mit Pfeil 1224">
          <a:extLst>
            <a:ext uri="{FF2B5EF4-FFF2-40B4-BE49-F238E27FC236}">
              <a16:creationId xmlns:a16="http://schemas.microsoft.com/office/drawing/2014/main" id="{441442F4-F4F4-4DDC-8F9B-F11EC8401F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6" name="Gerade Verbindung mit Pfeil 1225">
          <a:extLst>
            <a:ext uri="{FF2B5EF4-FFF2-40B4-BE49-F238E27FC236}">
              <a16:creationId xmlns:a16="http://schemas.microsoft.com/office/drawing/2014/main" id="{3B17B05F-D68F-4A8C-8F15-4E5991D255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7" name="Gerade Verbindung mit Pfeil 1226">
          <a:extLst>
            <a:ext uri="{FF2B5EF4-FFF2-40B4-BE49-F238E27FC236}">
              <a16:creationId xmlns:a16="http://schemas.microsoft.com/office/drawing/2014/main" id="{335B7D33-6264-4768-9A05-C4256005C0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8" name="Gerade Verbindung mit Pfeil 1227">
          <a:extLst>
            <a:ext uri="{FF2B5EF4-FFF2-40B4-BE49-F238E27FC236}">
              <a16:creationId xmlns:a16="http://schemas.microsoft.com/office/drawing/2014/main" id="{B478D03B-3B91-47F0-9461-4603746389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9" name="Gerade Verbindung mit Pfeil 1228">
          <a:extLst>
            <a:ext uri="{FF2B5EF4-FFF2-40B4-BE49-F238E27FC236}">
              <a16:creationId xmlns:a16="http://schemas.microsoft.com/office/drawing/2014/main" id="{93419A69-26B3-4B57-BB53-9E29E68BE7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0" name="Gerade Verbindung mit Pfeil 1229">
          <a:extLst>
            <a:ext uri="{FF2B5EF4-FFF2-40B4-BE49-F238E27FC236}">
              <a16:creationId xmlns:a16="http://schemas.microsoft.com/office/drawing/2014/main" id="{15627F25-9DC4-4DDB-985F-7A9E6808F9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1" name="Gerade Verbindung mit Pfeil 1230">
          <a:extLst>
            <a:ext uri="{FF2B5EF4-FFF2-40B4-BE49-F238E27FC236}">
              <a16:creationId xmlns:a16="http://schemas.microsoft.com/office/drawing/2014/main" id="{2F944A93-22AF-41D3-B369-187AC0599B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2" name="Gerade Verbindung mit Pfeil 1231">
          <a:extLst>
            <a:ext uri="{FF2B5EF4-FFF2-40B4-BE49-F238E27FC236}">
              <a16:creationId xmlns:a16="http://schemas.microsoft.com/office/drawing/2014/main" id="{66E53FAE-76DB-43E9-96E7-320A422F60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3" name="Gerade Verbindung mit Pfeil 1232">
          <a:extLst>
            <a:ext uri="{FF2B5EF4-FFF2-40B4-BE49-F238E27FC236}">
              <a16:creationId xmlns:a16="http://schemas.microsoft.com/office/drawing/2014/main" id="{CFEB95CF-5324-4C43-945C-D7B63986D5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4" name="Gerade Verbindung mit Pfeil 1233">
          <a:extLst>
            <a:ext uri="{FF2B5EF4-FFF2-40B4-BE49-F238E27FC236}">
              <a16:creationId xmlns:a16="http://schemas.microsoft.com/office/drawing/2014/main" id="{7E277E4D-EB33-4E7D-A10A-E1EBC8B1D5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5" name="Gerade Verbindung mit Pfeil 1234">
          <a:extLst>
            <a:ext uri="{FF2B5EF4-FFF2-40B4-BE49-F238E27FC236}">
              <a16:creationId xmlns:a16="http://schemas.microsoft.com/office/drawing/2014/main" id="{02E49934-AFFD-4EA8-B931-A74CF11FF6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6" name="Gerade Verbindung mit Pfeil 1235">
          <a:extLst>
            <a:ext uri="{FF2B5EF4-FFF2-40B4-BE49-F238E27FC236}">
              <a16:creationId xmlns:a16="http://schemas.microsoft.com/office/drawing/2014/main" id="{ADFE7E4B-CA14-456F-9B16-5AFFE9E232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7" name="Gerade Verbindung mit Pfeil 1236">
          <a:extLst>
            <a:ext uri="{FF2B5EF4-FFF2-40B4-BE49-F238E27FC236}">
              <a16:creationId xmlns:a16="http://schemas.microsoft.com/office/drawing/2014/main" id="{7F230C23-9192-4545-A83F-B4B0B3DEFC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8" name="Gerade Verbindung mit Pfeil 1237">
          <a:extLst>
            <a:ext uri="{FF2B5EF4-FFF2-40B4-BE49-F238E27FC236}">
              <a16:creationId xmlns:a16="http://schemas.microsoft.com/office/drawing/2014/main" id="{5F81966F-FC73-4773-BB89-B4DD079E9F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9" name="Gerade Verbindung mit Pfeil 1238">
          <a:extLst>
            <a:ext uri="{FF2B5EF4-FFF2-40B4-BE49-F238E27FC236}">
              <a16:creationId xmlns:a16="http://schemas.microsoft.com/office/drawing/2014/main" id="{F3A38949-9839-4D39-9D53-9C86A64148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0" name="Gerade Verbindung mit Pfeil 1239">
          <a:extLst>
            <a:ext uri="{FF2B5EF4-FFF2-40B4-BE49-F238E27FC236}">
              <a16:creationId xmlns:a16="http://schemas.microsoft.com/office/drawing/2014/main" id="{08640AF8-B417-44B5-B82E-6FD0A4669A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1" name="Gerade Verbindung mit Pfeil 1240">
          <a:extLst>
            <a:ext uri="{FF2B5EF4-FFF2-40B4-BE49-F238E27FC236}">
              <a16:creationId xmlns:a16="http://schemas.microsoft.com/office/drawing/2014/main" id="{EE7551D9-177C-4BA8-BA02-87A5D8060E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2" name="Gerade Verbindung mit Pfeil 1241">
          <a:extLst>
            <a:ext uri="{FF2B5EF4-FFF2-40B4-BE49-F238E27FC236}">
              <a16:creationId xmlns:a16="http://schemas.microsoft.com/office/drawing/2014/main" id="{42262157-5E52-4D55-AAC3-1C0ADB1A2E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3" name="Gerade Verbindung mit Pfeil 1242">
          <a:extLst>
            <a:ext uri="{FF2B5EF4-FFF2-40B4-BE49-F238E27FC236}">
              <a16:creationId xmlns:a16="http://schemas.microsoft.com/office/drawing/2014/main" id="{5A5AC9CA-142C-4E18-88C2-E9743C2D8C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4" name="Gerade Verbindung mit Pfeil 1243">
          <a:extLst>
            <a:ext uri="{FF2B5EF4-FFF2-40B4-BE49-F238E27FC236}">
              <a16:creationId xmlns:a16="http://schemas.microsoft.com/office/drawing/2014/main" id="{3E0CAB9D-629C-4F2F-B97F-6AB7A079C9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5" name="Gerade Verbindung mit Pfeil 1244">
          <a:extLst>
            <a:ext uri="{FF2B5EF4-FFF2-40B4-BE49-F238E27FC236}">
              <a16:creationId xmlns:a16="http://schemas.microsoft.com/office/drawing/2014/main" id="{A24400E5-8533-4B99-AF60-3C5DEE488F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6" name="Gerade Verbindung mit Pfeil 1245">
          <a:extLst>
            <a:ext uri="{FF2B5EF4-FFF2-40B4-BE49-F238E27FC236}">
              <a16:creationId xmlns:a16="http://schemas.microsoft.com/office/drawing/2014/main" id="{EBFF98E4-7797-4297-9CC1-C0384129D6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7" name="Gerade Verbindung mit Pfeil 1246">
          <a:extLst>
            <a:ext uri="{FF2B5EF4-FFF2-40B4-BE49-F238E27FC236}">
              <a16:creationId xmlns:a16="http://schemas.microsoft.com/office/drawing/2014/main" id="{33E0E189-6AB7-456F-A203-19C15D3004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8" name="Gerade Verbindung mit Pfeil 1247">
          <a:extLst>
            <a:ext uri="{FF2B5EF4-FFF2-40B4-BE49-F238E27FC236}">
              <a16:creationId xmlns:a16="http://schemas.microsoft.com/office/drawing/2014/main" id="{A58862A2-118B-4FF8-BD79-91F34144DA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9" name="Gerade Verbindung mit Pfeil 1248">
          <a:extLst>
            <a:ext uri="{FF2B5EF4-FFF2-40B4-BE49-F238E27FC236}">
              <a16:creationId xmlns:a16="http://schemas.microsoft.com/office/drawing/2014/main" id="{A706DC32-3D32-417E-95DA-317F660DD2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0" name="Gerade Verbindung mit Pfeil 1249">
          <a:extLst>
            <a:ext uri="{FF2B5EF4-FFF2-40B4-BE49-F238E27FC236}">
              <a16:creationId xmlns:a16="http://schemas.microsoft.com/office/drawing/2014/main" id="{DE0D7C5E-11AA-4AB7-8447-FD3ED60D76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1" name="Gerade Verbindung mit Pfeil 1250">
          <a:extLst>
            <a:ext uri="{FF2B5EF4-FFF2-40B4-BE49-F238E27FC236}">
              <a16:creationId xmlns:a16="http://schemas.microsoft.com/office/drawing/2014/main" id="{D9B7F61A-34F0-497F-87A6-25DE6F90CD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2" name="Gerade Verbindung mit Pfeil 1251">
          <a:extLst>
            <a:ext uri="{FF2B5EF4-FFF2-40B4-BE49-F238E27FC236}">
              <a16:creationId xmlns:a16="http://schemas.microsoft.com/office/drawing/2014/main" id="{21B02266-AA29-4E37-AC43-1BAEF01E62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3" name="Gerade Verbindung mit Pfeil 1252">
          <a:extLst>
            <a:ext uri="{FF2B5EF4-FFF2-40B4-BE49-F238E27FC236}">
              <a16:creationId xmlns:a16="http://schemas.microsoft.com/office/drawing/2014/main" id="{4C6AD3C8-BF9B-4BC3-99B3-8E8E92B1EC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4" name="Gerade Verbindung mit Pfeil 1253">
          <a:extLst>
            <a:ext uri="{FF2B5EF4-FFF2-40B4-BE49-F238E27FC236}">
              <a16:creationId xmlns:a16="http://schemas.microsoft.com/office/drawing/2014/main" id="{76CF3FDA-1B1C-4DA7-AC05-9CE1C1B5CD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5" name="Gerade Verbindung mit Pfeil 1254">
          <a:extLst>
            <a:ext uri="{FF2B5EF4-FFF2-40B4-BE49-F238E27FC236}">
              <a16:creationId xmlns:a16="http://schemas.microsoft.com/office/drawing/2014/main" id="{9E885026-B0DD-4F58-B20B-C30252CE01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6" name="Gerade Verbindung mit Pfeil 1255">
          <a:extLst>
            <a:ext uri="{FF2B5EF4-FFF2-40B4-BE49-F238E27FC236}">
              <a16:creationId xmlns:a16="http://schemas.microsoft.com/office/drawing/2014/main" id="{78130B1C-3406-4AC3-AD69-4A28598906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7" name="Gerade Verbindung mit Pfeil 1256">
          <a:extLst>
            <a:ext uri="{FF2B5EF4-FFF2-40B4-BE49-F238E27FC236}">
              <a16:creationId xmlns:a16="http://schemas.microsoft.com/office/drawing/2014/main" id="{252A73BA-C97A-44AB-8EF7-3B89AB5476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8" name="Gerade Verbindung mit Pfeil 1257">
          <a:extLst>
            <a:ext uri="{FF2B5EF4-FFF2-40B4-BE49-F238E27FC236}">
              <a16:creationId xmlns:a16="http://schemas.microsoft.com/office/drawing/2014/main" id="{82B6D2FB-D3F4-42D7-B850-D234228323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9" name="Gerade Verbindung mit Pfeil 1258">
          <a:extLst>
            <a:ext uri="{FF2B5EF4-FFF2-40B4-BE49-F238E27FC236}">
              <a16:creationId xmlns:a16="http://schemas.microsoft.com/office/drawing/2014/main" id="{2A98B5E1-4EB6-4D89-AA9E-ABC1D9FCD9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0" name="Gerade Verbindung mit Pfeil 1259">
          <a:extLst>
            <a:ext uri="{FF2B5EF4-FFF2-40B4-BE49-F238E27FC236}">
              <a16:creationId xmlns:a16="http://schemas.microsoft.com/office/drawing/2014/main" id="{0E21B7CD-C72C-4126-9E9B-B2119C8F2B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1" name="Gerade Verbindung mit Pfeil 1260">
          <a:extLst>
            <a:ext uri="{FF2B5EF4-FFF2-40B4-BE49-F238E27FC236}">
              <a16:creationId xmlns:a16="http://schemas.microsoft.com/office/drawing/2014/main" id="{D8BE0006-957A-4DCC-8277-E397D06DE4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2" name="Gerade Verbindung mit Pfeil 1261">
          <a:extLst>
            <a:ext uri="{FF2B5EF4-FFF2-40B4-BE49-F238E27FC236}">
              <a16:creationId xmlns:a16="http://schemas.microsoft.com/office/drawing/2014/main" id="{6F3AB6CA-6367-40AD-B6E7-C608126356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3" name="Gerade Verbindung mit Pfeil 1262">
          <a:extLst>
            <a:ext uri="{FF2B5EF4-FFF2-40B4-BE49-F238E27FC236}">
              <a16:creationId xmlns:a16="http://schemas.microsoft.com/office/drawing/2014/main" id="{E4D60465-7514-4005-9A51-C2BE990376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4" name="Gerade Verbindung mit Pfeil 1263">
          <a:extLst>
            <a:ext uri="{FF2B5EF4-FFF2-40B4-BE49-F238E27FC236}">
              <a16:creationId xmlns:a16="http://schemas.microsoft.com/office/drawing/2014/main" id="{CC6B2D2D-76FC-4521-A687-19E754DDEE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5" name="Gerade Verbindung mit Pfeil 1264">
          <a:extLst>
            <a:ext uri="{FF2B5EF4-FFF2-40B4-BE49-F238E27FC236}">
              <a16:creationId xmlns:a16="http://schemas.microsoft.com/office/drawing/2014/main" id="{FF7637C4-419E-463C-AF08-C415D496E2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6" name="Gerade Verbindung mit Pfeil 1265">
          <a:extLst>
            <a:ext uri="{FF2B5EF4-FFF2-40B4-BE49-F238E27FC236}">
              <a16:creationId xmlns:a16="http://schemas.microsoft.com/office/drawing/2014/main" id="{DB81C741-6C53-41CC-A00D-0F884C093F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7" name="Gerade Verbindung mit Pfeil 1266">
          <a:extLst>
            <a:ext uri="{FF2B5EF4-FFF2-40B4-BE49-F238E27FC236}">
              <a16:creationId xmlns:a16="http://schemas.microsoft.com/office/drawing/2014/main" id="{AF6FF294-AEE0-42BD-A02A-916C0A1743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8" name="Gerade Verbindung mit Pfeil 1267">
          <a:extLst>
            <a:ext uri="{FF2B5EF4-FFF2-40B4-BE49-F238E27FC236}">
              <a16:creationId xmlns:a16="http://schemas.microsoft.com/office/drawing/2014/main" id="{8757C3A4-167A-4EDA-B581-FC3C654FF0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9" name="Gerade Verbindung mit Pfeil 1268">
          <a:extLst>
            <a:ext uri="{FF2B5EF4-FFF2-40B4-BE49-F238E27FC236}">
              <a16:creationId xmlns:a16="http://schemas.microsoft.com/office/drawing/2014/main" id="{22C15110-21BE-4DB6-B060-0A359EDCE2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0" name="Gerade Verbindung mit Pfeil 1269">
          <a:extLst>
            <a:ext uri="{FF2B5EF4-FFF2-40B4-BE49-F238E27FC236}">
              <a16:creationId xmlns:a16="http://schemas.microsoft.com/office/drawing/2014/main" id="{7BD54112-658A-44AA-8AB6-A065ED6676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1" name="Gerade Verbindung mit Pfeil 1270">
          <a:extLst>
            <a:ext uri="{FF2B5EF4-FFF2-40B4-BE49-F238E27FC236}">
              <a16:creationId xmlns:a16="http://schemas.microsoft.com/office/drawing/2014/main" id="{F0638940-92FA-4C22-9DE8-197F5FFDB2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2" name="Gerade Verbindung mit Pfeil 1271">
          <a:extLst>
            <a:ext uri="{FF2B5EF4-FFF2-40B4-BE49-F238E27FC236}">
              <a16:creationId xmlns:a16="http://schemas.microsoft.com/office/drawing/2014/main" id="{01EFD8F5-296B-4F13-9EA3-F191CB3016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3" name="Gerade Verbindung mit Pfeil 1272">
          <a:extLst>
            <a:ext uri="{FF2B5EF4-FFF2-40B4-BE49-F238E27FC236}">
              <a16:creationId xmlns:a16="http://schemas.microsoft.com/office/drawing/2014/main" id="{EE377764-CE97-4CFF-A2B1-8AA70AEAED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4" name="Gerade Verbindung mit Pfeil 1273">
          <a:extLst>
            <a:ext uri="{FF2B5EF4-FFF2-40B4-BE49-F238E27FC236}">
              <a16:creationId xmlns:a16="http://schemas.microsoft.com/office/drawing/2014/main" id="{9CCB514B-6359-417E-85B1-ADA81C1B25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5" name="Gerade Verbindung mit Pfeil 1274">
          <a:extLst>
            <a:ext uri="{FF2B5EF4-FFF2-40B4-BE49-F238E27FC236}">
              <a16:creationId xmlns:a16="http://schemas.microsoft.com/office/drawing/2014/main" id="{2958A275-BE69-4AC7-B757-99CA656C14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6" name="Gerade Verbindung mit Pfeil 1275">
          <a:extLst>
            <a:ext uri="{FF2B5EF4-FFF2-40B4-BE49-F238E27FC236}">
              <a16:creationId xmlns:a16="http://schemas.microsoft.com/office/drawing/2014/main" id="{3D6EA31C-0BAF-41B2-A59F-D0863FF23A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7" name="Gerade Verbindung mit Pfeil 1276">
          <a:extLst>
            <a:ext uri="{FF2B5EF4-FFF2-40B4-BE49-F238E27FC236}">
              <a16:creationId xmlns:a16="http://schemas.microsoft.com/office/drawing/2014/main" id="{B2EEB7D5-23C2-4901-99BB-C276AEB3B8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8" name="Gerade Verbindung mit Pfeil 1277">
          <a:extLst>
            <a:ext uri="{FF2B5EF4-FFF2-40B4-BE49-F238E27FC236}">
              <a16:creationId xmlns:a16="http://schemas.microsoft.com/office/drawing/2014/main" id="{0D588723-4EDC-452F-98E4-3CA7EAB55A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9" name="Gerade Verbindung mit Pfeil 1278">
          <a:extLst>
            <a:ext uri="{FF2B5EF4-FFF2-40B4-BE49-F238E27FC236}">
              <a16:creationId xmlns:a16="http://schemas.microsoft.com/office/drawing/2014/main" id="{E2852927-A8E0-4B38-B26E-4BCDA5B483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0" name="Gerade Verbindung mit Pfeil 1279">
          <a:extLst>
            <a:ext uri="{FF2B5EF4-FFF2-40B4-BE49-F238E27FC236}">
              <a16:creationId xmlns:a16="http://schemas.microsoft.com/office/drawing/2014/main" id="{BAC8AA8A-F4D3-49BB-A2F1-84F75CBD94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1" name="Gerade Verbindung mit Pfeil 1280">
          <a:extLst>
            <a:ext uri="{FF2B5EF4-FFF2-40B4-BE49-F238E27FC236}">
              <a16:creationId xmlns:a16="http://schemas.microsoft.com/office/drawing/2014/main" id="{3E007DF1-D9E2-4660-A0CB-91B05C8CA0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2" name="Gerade Verbindung mit Pfeil 1281">
          <a:extLst>
            <a:ext uri="{FF2B5EF4-FFF2-40B4-BE49-F238E27FC236}">
              <a16:creationId xmlns:a16="http://schemas.microsoft.com/office/drawing/2014/main" id="{015013F8-21FC-4660-A1BE-B250318DCC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3" name="Gerade Verbindung mit Pfeil 1282">
          <a:extLst>
            <a:ext uri="{FF2B5EF4-FFF2-40B4-BE49-F238E27FC236}">
              <a16:creationId xmlns:a16="http://schemas.microsoft.com/office/drawing/2014/main" id="{3B86A93F-A2FC-4EFD-BF23-22770329AD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4" name="Gerade Verbindung mit Pfeil 1283">
          <a:extLst>
            <a:ext uri="{FF2B5EF4-FFF2-40B4-BE49-F238E27FC236}">
              <a16:creationId xmlns:a16="http://schemas.microsoft.com/office/drawing/2014/main" id="{155849C8-1BC0-4957-882E-63546C0393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5" name="Gerade Verbindung mit Pfeil 1284">
          <a:extLst>
            <a:ext uri="{FF2B5EF4-FFF2-40B4-BE49-F238E27FC236}">
              <a16:creationId xmlns:a16="http://schemas.microsoft.com/office/drawing/2014/main" id="{F71220BC-A8DE-40FB-BA3F-62CFE71C3E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6" name="Gerade Verbindung mit Pfeil 1285">
          <a:extLst>
            <a:ext uri="{FF2B5EF4-FFF2-40B4-BE49-F238E27FC236}">
              <a16:creationId xmlns:a16="http://schemas.microsoft.com/office/drawing/2014/main" id="{6F16B408-2CD1-4D7E-84E5-75A04FB9EF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7" name="Gerade Verbindung mit Pfeil 1286">
          <a:extLst>
            <a:ext uri="{FF2B5EF4-FFF2-40B4-BE49-F238E27FC236}">
              <a16:creationId xmlns:a16="http://schemas.microsoft.com/office/drawing/2014/main" id="{4D6091E0-4BF4-4AF5-A0CC-0BEC990DFF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8" name="Gerade Verbindung mit Pfeil 1287">
          <a:extLst>
            <a:ext uri="{FF2B5EF4-FFF2-40B4-BE49-F238E27FC236}">
              <a16:creationId xmlns:a16="http://schemas.microsoft.com/office/drawing/2014/main" id="{FD9DD303-E60B-4090-91A5-42D506A019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9" name="Gerade Verbindung mit Pfeil 1288">
          <a:extLst>
            <a:ext uri="{FF2B5EF4-FFF2-40B4-BE49-F238E27FC236}">
              <a16:creationId xmlns:a16="http://schemas.microsoft.com/office/drawing/2014/main" id="{1BA03E6D-7A9F-49DF-B0FF-CB9D8AC990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0" name="Gerade Verbindung mit Pfeil 1289">
          <a:extLst>
            <a:ext uri="{FF2B5EF4-FFF2-40B4-BE49-F238E27FC236}">
              <a16:creationId xmlns:a16="http://schemas.microsoft.com/office/drawing/2014/main" id="{AFADF0A6-7CD1-464B-A93D-841D9F991F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1" name="Gerade Verbindung mit Pfeil 1290">
          <a:extLst>
            <a:ext uri="{FF2B5EF4-FFF2-40B4-BE49-F238E27FC236}">
              <a16:creationId xmlns:a16="http://schemas.microsoft.com/office/drawing/2014/main" id="{37A68441-2DC8-42DF-9ADD-8F577B07EF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2" name="Gerade Verbindung mit Pfeil 1291">
          <a:extLst>
            <a:ext uri="{FF2B5EF4-FFF2-40B4-BE49-F238E27FC236}">
              <a16:creationId xmlns:a16="http://schemas.microsoft.com/office/drawing/2014/main" id="{701CE9AD-6FBC-412B-9E7C-22EFCDDA71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3" name="Gerade Verbindung mit Pfeil 1292">
          <a:extLst>
            <a:ext uri="{FF2B5EF4-FFF2-40B4-BE49-F238E27FC236}">
              <a16:creationId xmlns:a16="http://schemas.microsoft.com/office/drawing/2014/main" id="{C9202F85-1C34-416D-9F44-5D212407E6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4" name="Gerade Verbindung mit Pfeil 1293">
          <a:extLst>
            <a:ext uri="{FF2B5EF4-FFF2-40B4-BE49-F238E27FC236}">
              <a16:creationId xmlns:a16="http://schemas.microsoft.com/office/drawing/2014/main" id="{436BE146-B048-4617-B8AA-B73131A765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5" name="Gerade Verbindung mit Pfeil 1294">
          <a:extLst>
            <a:ext uri="{FF2B5EF4-FFF2-40B4-BE49-F238E27FC236}">
              <a16:creationId xmlns:a16="http://schemas.microsoft.com/office/drawing/2014/main" id="{77003687-7898-4185-8234-9FA7C55991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6" name="Gerade Verbindung mit Pfeil 1295">
          <a:extLst>
            <a:ext uri="{FF2B5EF4-FFF2-40B4-BE49-F238E27FC236}">
              <a16:creationId xmlns:a16="http://schemas.microsoft.com/office/drawing/2014/main" id="{576B2508-63AF-4B87-9B78-AE1091576C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7" name="Gerade Verbindung mit Pfeil 1296">
          <a:extLst>
            <a:ext uri="{FF2B5EF4-FFF2-40B4-BE49-F238E27FC236}">
              <a16:creationId xmlns:a16="http://schemas.microsoft.com/office/drawing/2014/main" id="{6DB39D2D-5645-47F5-BF1C-C2756DDDB3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8" name="Gerade Verbindung mit Pfeil 1297">
          <a:extLst>
            <a:ext uri="{FF2B5EF4-FFF2-40B4-BE49-F238E27FC236}">
              <a16:creationId xmlns:a16="http://schemas.microsoft.com/office/drawing/2014/main" id="{04908A3F-E4E0-4CCA-99C6-F67F6C45E0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9" name="Gerade Verbindung mit Pfeil 1298">
          <a:extLst>
            <a:ext uri="{FF2B5EF4-FFF2-40B4-BE49-F238E27FC236}">
              <a16:creationId xmlns:a16="http://schemas.microsoft.com/office/drawing/2014/main" id="{18199610-5EFB-4712-A0EC-D47176234F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0" name="Gerade Verbindung mit Pfeil 1299">
          <a:extLst>
            <a:ext uri="{FF2B5EF4-FFF2-40B4-BE49-F238E27FC236}">
              <a16:creationId xmlns:a16="http://schemas.microsoft.com/office/drawing/2014/main" id="{F6D0E3DC-7C9E-4F94-898D-3AE1ED568A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1" name="Gerade Verbindung mit Pfeil 1300">
          <a:extLst>
            <a:ext uri="{FF2B5EF4-FFF2-40B4-BE49-F238E27FC236}">
              <a16:creationId xmlns:a16="http://schemas.microsoft.com/office/drawing/2014/main" id="{1E79A76B-B2DF-41DB-906A-98B06D4623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2" name="Gerade Verbindung mit Pfeil 1301">
          <a:extLst>
            <a:ext uri="{FF2B5EF4-FFF2-40B4-BE49-F238E27FC236}">
              <a16:creationId xmlns:a16="http://schemas.microsoft.com/office/drawing/2014/main" id="{F0EA1FF9-10DC-4F95-96DA-A2892F0289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3" name="Gerade Verbindung mit Pfeil 1302">
          <a:extLst>
            <a:ext uri="{FF2B5EF4-FFF2-40B4-BE49-F238E27FC236}">
              <a16:creationId xmlns:a16="http://schemas.microsoft.com/office/drawing/2014/main" id="{80998FB5-617D-4ADE-89EB-FAD17C5862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4" name="Gerade Verbindung mit Pfeil 1303">
          <a:extLst>
            <a:ext uri="{FF2B5EF4-FFF2-40B4-BE49-F238E27FC236}">
              <a16:creationId xmlns:a16="http://schemas.microsoft.com/office/drawing/2014/main" id="{C9BAA75A-049A-4939-A322-AA58EE7722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5" name="Gerade Verbindung mit Pfeil 1304">
          <a:extLst>
            <a:ext uri="{FF2B5EF4-FFF2-40B4-BE49-F238E27FC236}">
              <a16:creationId xmlns:a16="http://schemas.microsoft.com/office/drawing/2014/main" id="{0BBEFD1F-0A15-4EC7-8F98-445B243311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6" name="Gerade Verbindung mit Pfeil 1305">
          <a:extLst>
            <a:ext uri="{FF2B5EF4-FFF2-40B4-BE49-F238E27FC236}">
              <a16:creationId xmlns:a16="http://schemas.microsoft.com/office/drawing/2014/main" id="{3BA10319-DCFB-4C2E-AFC2-6AB3238BE2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7" name="Gerade Verbindung mit Pfeil 1306">
          <a:extLst>
            <a:ext uri="{FF2B5EF4-FFF2-40B4-BE49-F238E27FC236}">
              <a16:creationId xmlns:a16="http://schemas.microsoft.com/office/drawing/2014/main" id="{F5EF450C-E78A-4813-8148-B9050E6434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8" name="Gerade Verbindung mit Pfeil 1307">
          <a:extLst>
            <a:ext uri="{FF2B5EF4-FFF2-40B4-BE49-F238E27FC236}">
              <a16:creationId xmlns:a16="http://schemas.microsoft.com/office/drawing/2014/main" id="{1E2855FC-C7C3-4974-A3E7-3923D7F0AE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9" name="Gerade Verbindung mit Pfeil 1308">
          <a:extLst>
            <a:ext uri="{FF2B5EF4-FFF2-40B4-BE49-F238E27FC236}">
              <a16:creationId xmlns:a16="http://schemas.microsoft.com/office/drawing/2014/main" id="{DEAE6FA1-57D2-4E1F-9C40-8B1E10997D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0" name="Gerade Verbindung mit Pfeil 1309">
          <a:extLst>
            <a:ext uri="{FF2B5EF4-FFF2-40B4-BE49-F238E27FC236}">
              <a16:creationId xmlns:a16="http://schemas.microsoft.com/office/drawing/2014/main" id="{F93B127A-DE85-41E3-ADE6-ACC562EFF8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1" name="Gerade Verbindung mit Pfeil 1310">
          <a:extLst>
            <a:ext uri="{FF2B5EF4-FFF2-40B4-BE49-F238E27FC236}">
              <a16:creationId xmlns:a16="http://schemas.microsoft.com/office/drawing/2014/main" id="{6F0A6102-710A-4894-BE93-7492DF434B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2" name="Gerade Verbindung mit Pfeil 1311">
          <a:extLst>
            <a:ext uri="{FF2B5EF4-FFF2-40B4-BE49-F238E27FC236}">
              <a16:creationId xmlns:a16="http://schemas.microsoft.com/office/drawing/2014/main" id="{84F1C7FC-140A-499E-A66D-01C8C965DE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3" name="Gerade Verbindung mit Pfeil 1312">
          <a:extLst>
            <a:ext uri="{FF2B5EF4-FFF2-40B4-BE49-F238E27FC236}">
              <a16:creationId xmlns:a16="http://schemas.microsoft.com/office/drawing/2014/main" id="{9F5952A2-2086-4FC6-9A43-A8848573EC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4" name="Gerade Verbindung mit Pfeil 1313">
          <a:extLst>
            <a:ext uri="{FF2B5EF4-FFF2-40B4-BE49-F238E27FC236}">
              <a16:creationId xmlns:a16="http://schemas.microsoft.com/office/drawing/2014/main" id="{EE0C658F-8D20-4593-B6C1-21AFF997A5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5" name="Gerade Verbindung mit Pfeil 1314">
          <a:extLst>
            <a:ext uri="{FF2B5EF4-FFF2-40B4-BE49-F238E27FC236}">
              <a16:creationId xmlns:a16="http://schemas.microsoft.com/office/drawing/2014/main" id="{7C2636C0-79F1-49B9-803E-C4D62338B4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6" name="Gerade Verbindung mit Pfeil 1315">
          <a:extLst>
            <a:ext uri="{FF2B5EF4-FFF2-40B4-BE49-F238E27FC236}">
              <a16:creationId xmlns:a16="http://schemas.microsoft.com/office/drawing/2014/main" id="{128E8912-BBFB-445C-BBEE-BC18B62B06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7" name="Gerade Verbindung mit Pfeil 1316">
          <a:extLst>
            <a:ext uri="{FF2B5EF4-FFF2-40B4-BE49-F238E27FC236}">
              <a16:creationId xmlns:a16="http://schemas.microsoft.com/office/drawing/2014/main" id="{38AE9C63-AC7C-4FF8-9914-436B7DD597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8" name="Gerade Verbindung mit Pfeil 1317">
          <a:extLst>
            <a:ext uri="{FF2B5EF4-FFF2-40B4-BE49-F238E27FC236}">
              <a16:creationId xmlns:a16="http://schemas.microsoft.com/office/drawing/2014/main" id="{F0924579-A06D-45B0-A09D-C8D2FBF728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9" name="Gerade Verbindung mit Pfeil 1318">
          <a:extLst>
            <a:ext uri="{FF2B5EF4-FFF2-40B4-BE49-F238E27FC236}">
              <a16:creationId xmlns:a16="http://schemas.microsoft.com/office/drawing/2014/main" id="{DE9B631F-A0A8-4C8D-94A5-BCFF4E1A5E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0" name="Gerade Verbindung mit Pfeil 1319">
          <a:extLst>
            <a:ext uri="{FF2B5EF4-FFF2-40B4-BE49-F238E27FC236}">
              <a16:creationId xmlns:a16="http://schemas.microsoft.com/office/drawing/2014/main" id="{1EDBCFCE-CAAD-4EB6-88D0-E924784FC6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1" name="Gerade Verbindung mit Pfeil 1320">
          <a:extLst>
            <a:ext uri="{FF2B5EF4-FFF2-40B4-BE49-F238E27FC236}">
              <a16:creationId xmlns:a16="http://schemas.microsoft.com/office/drawing/2014/main" id="{8E75AC58-2B25-4930-9FD1-799297784D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2" name="Gerade Verbindung mit Pfeil 1321">
          <a:extLst>
            <a:ext uri="{FF2B5EF4-FFF2-40B4-BE49-F238E27FC236}">
              <a16:creationId xmlns:a16="http://schemas.microsoft.com/office/drawing/2014/main" id="{C2970640-F58D-4D5B-A4A7-42AF7F6C5D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3" name="Gerade Verbindung mit Pfeil 1322">
          <a:extLst>
            <a:ext uri="{FF2B5EF4-FFF2-40B4-BE49-F238E27FC236}">
              <a16:creationId xmlns:a16="http://schemas.microsoft.com/office/drawing/2014/main" id="{C51C4C69-2358-4577-A1B0-D543A93124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4" name="Gerade Verbindung mit Pfeil 1323">
          <a:extLst>
            <a:ext uri="{FF2B5EF4-FFF2-40B4-BE49-F238E27FC236}">
              <a16:creationId xmlns:a16="http://schemas.microsoft.com/office/drawing/2014/main" id="{E0F13833-8815-4D4A-9AA9-E340E0CB5D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5" name="Gerade Verbindung mit Pfeil 1324">
          <a:extLst>
            <a:ext uri="{FF2B5EF4-FFF2-40B4-BE49-F238E27FC236}">
              <a16:creationId xmlns:a16="http://schemas.microsoft.com/office/drawing/2014/main" id="{C76207B3-0010-48F7-A1F2-2EF1C0C797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6" name="Gerade Verbindung mit Pfeil 1325">
          <a:extLst>
            <a:ext uri="{FF2B5EF4-FFF2-40B4-BE49-F238E27FC236}">
              <a16:creationId xmlns:a16="http://schemas.microsoft.com/office/drawing/2014/main" id="{E34327D5-2C89-419E-9B9A-B65256E94C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7" name="Gerade Verbindung mit Pfeil 1326">
          <a:extLst>
            <a:ext uri="{FF2B5EF4-FFF2-40B4-BE49-F238E27FC236}">
              <a16:creationId xmlns:a16="http://schemas.microsoft.com/office/drawing/2014/main" id="{1CAB6C78-7F28-4F26-BA74-3B84E3DC71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8" name="Gerade Verbindung mit Pfeil 1327">
          <a:extLst>
            <a:ext uri="{FF2B5EF4-FFF2-40B4-BE49-F238E27FC236}">
              <a16:creationId xmlns:a16="http://schemas.microsoft.com/office/drawing/2014/main" id="{CABA8DE5-B461-4C45-9487-32BF55C0D6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9" name="Gerade Verbindung mit Pfeil 1328">
          <a:extLst>
            <a:ext uri="{FF2B5EF4-FFF2-40B4-BE49-F238E27FC236}">
              <a16:creationId xmlns:a16="http://schemas.microsoft.com/office/drawing/2014/main" id="{EFB2DFA7-ABA7-4540-8123-1F9E05B912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0" name="Gerade Verbindung mit Pfeil 1329">
          <a:extLst>
            <a:ext uri="{FF2B5EF4-FFF2-40B4-BE49-F238E27FC236}">
              <a16:creationId xmlns:a16="http://schemas.microsoft.com/office/drawing/2014/main" id="{6A0836D5-1C26-42A9-820C-1A9808BEB5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1" name="Gerade Verbindung mit Pfeil 1330">
          <a:extLst>
            <a:ext uri="{FF2B5EF4-FFF2-40B4-BE49-F238E27FC236}">
              <a16:creationId xmlns:a16="http://schemas.microsoft.com/office/drawing/2014/main" id="{A2896024-B853-4B30-80F9-D41E5D80D5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2" name="Gerade Verbindung mit Pfeil 1331">
          <a:extLst>
            <a:ext uri="{FF2B5EF4-FFF2-40B4-BE49-F238E27FC236}">
              <a16:creationId xmlns:a16="http://schemas.microsoft.com/office/drawing/2014/main" id="{7AC3BA8E-133E-4F9C-BEC0-2D92E5FBBA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3" name="Gerade Verbindung mit Pfeil 1332">
          <a:extLst>
            <a:ext uri="{FF2B5EF4-FFF2-40B4-BE49-F238E27FC236}">
              <a16:creationId xmlns:a16="http://schemas.microsoft.com/office/drawing/2014/main" id="{F84F1248-7E88-4C7E-A3FE-DFE23E1860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4" name="Gerade Verbindung mit Pfeil 1333">
          <a:extLst>
            <a:ext uri="{FF2B5EF4-FFF2-40B4-BE49-F238E27FC236}">
              <a16:creationId xmlns:a16="http://schemas.microsoft.com/office/drawing/2014/main" id="{CD7CCA46-BD7A-4EDC-85FB-BE3C219295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5" name="Gerade Verbindung mit Pfeil 1334">
          <a:extLst>
            <a:ext uri="{FF2B5EF4-FFF2-40B4-BE49-F238E27FC236}">
              <a16:creationId xmlns:a16="http://schemas.microsoft.com/office/drawing/2014/main" id="{6F6CEE30-1E51-4225-827D-9794068372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6" name="Gerade Verbindung mit Pfeil 1335">
          <a:extLst>
            <a:ext uri="{FF2B5EF4-FFF2-40B4-BE49-F238E27FC236}">
              <a16:creationId xmlns:a16="http://schemas.microsoft.com/office/drawing/2014/main" id="{75F5FD5D-2E4C-48F8-B06C-0114AEFA79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7" name="Gerade Verbindung mit Pfeil 1336">
          <a:extLst>
            <a:ext uri="{FF2B5EF4-FFF2-40B4-BE49-F238E27FC236}">
              <a16:creationId xmlns:a16="http://schemas.microsoft.com/office/drawing/2014/main" id="{2F63984C-6907-4794-88CF-A040F2DC9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8" name="Gerade Verbindung mit Pfeil 1337">
          <a:extLst>
            <a:ext uri="{FF2B5EF4-FFF2-40B4-BE49-F238E27FC236}">
              <a16:creationId xmlns:a16="http://schemas.microsoft.com/office/drawing/2014/main" id="{9E2396D1-9858-4300-B194-6599701B57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9" name="Gerade Verbindung mit Pfeil 1338">
          <a:extLst>
            <a:ext uri="{FF2B5EF4-FFF2-40B4-BE49-F238E27FC236}">
              <a16:creationId xmlns:a16="http://schemas.microsoft.com/office/drawing/2014/main" id="{F1E9B3C7-93BD-48D4-B1D8-5E21BB88F4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0" name="Gerade Verbindung mit Pfeil 1339">
          <a:extLst>
            <a:ext uri="{FF2B5EF4-FFF2-40B4-BE49-F238E27FC236}">
              <a16:creationId xmlns:a16="http://schemas.microsoft.com/office/drawing/2014/main" id="{AAB29D17-C407-4167-9831-9EB574E2C6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1" name="Gerade Verbindung mit Pfeil 1340">
          <a:extLst>
            <a:ext uri="{FF2B5EF4-FFF2-40B4-BE49-F238E27FC236}">
              <a16:creationId xmlns:a16="http://schemas.microsoft.com/office/drawing/2014/main" id="{6ABDB19B-B838-4801-B0EB-0238AFBFEF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2" name="Gerade Verbindung mit Pfeil 1341">
          <a:extLst>
            <a:ext uri="{FF2B5EF4-FFF2-40B4-BE49-F238E27FC236}">
              <a16:creationId xmlns:a16="http://schemas.microsoft.com/office/drawing/2014/main" id="{3B332CF2-AE26-4594-8DD3-A466A12DEE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3" name="Gerade Verbindung mit Pfeil 1342">
          <a:extLst>
            <a:ext uri="{FF2B5EF4-FFF2-40B4-BE49-F238E27FC236}">
              <a16:creationId xmlns:a16="http://schemas.microsoft.com/office/drawing/2014/main" id="{B1A25EC7-BDBC-44E3-AFF2-F9D3B832FE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4" name="Gerade Verbindung mit Pfeil 1343">
          <a:extLst>
            <a:ext uri="{FF2B5EF4-FFF2-40B4-BE49-F238E27FC236}">
              <a16:creationId xmlns:a16="http://schemas.microsoft.com/office/drawing/2014/main" id="{DBA06F2E-1174-4CB6-82F8-63CE0EC199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5" name="Gerade Verbindung mit Pfeil 1344">
          <a:extLst>
            <a:ext uri="{FF2B5EF4-FFF2-40B4-BE49-F238E27FC236}">
              <a16:creationId xmlns:a16="http://schemas.microsoft.com/office/drawing/2014/main" id="{7880976E-9203-4B01-B622-9B64B6B9B0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6" name="Gerade Verbindung mit Pfeil 1345">
          <a:extLst>
            <a:ext uri="{FF2B5EF4-FFF2-40B4-BE49-F238E27FC236}">
              <a16:creationId xmlns:a16="http://schemas.microsoft.com/office/drawing/2014/main" id="{6B56475B-0FA4-457A-9D09-228B7607AA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7" name="Gerade Verbindung mit Pfeil 1346">
          <a:extLst>
            <a:ext uri="{FF2B5EF4-FFF2-40B4-BE49-F238E27FC236}">
              <a16:creationId xmlns:a16="http://schemas.microsoft.com/office/drawing/2014/main" id="{CE97BC91-0C49-4EFE-A19A-008857A2B3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8" name="Gerade Verbindung mit Pfeil 1347">
          <a:extLst>
            <a:ext uri="{FF2B5EF4-FFF2-40B4-BE49-F238E27FC236}">
              <a16:creationId xmlns:a16="http://schemas.microsoft.com/office/drawing/2014/main" id="{B66A284F-50A5-4D26-8708-B17C7E8BD4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9" name="Gerade Verbindung mit Pfeil 1348">
          <a:extLst>
            <a:ext uri="{FF2B5EF4-FFF2-40B4-BE49-F238E27FC236}">
              <a16:creationId xmlns:a16="http://schemas.microsoft.com/office/drawing/2014/main" id="{C90ED8D6-8DD2-4583-8313-6F76ED0B37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0" name="Gerade Verbindung mit Pfeil 1349">
          <a:extLst>
            <a:ext uri="{FF2B5EF4-FFF2-40B4-BE49-F238E27FC236}">
              <a16:creationId xmlns:a16="http://schemas.microsoft.com/office/drawing/2014/main" id="{E4728734-C0A9-4EDE-BCF4-5A53596F41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1" name="Gerade Verbindung mit Pfeil 1350">
          <a:extLst>
            <a:ext uri="{FF2B5EF4-FFF2-40B4-BE49-F238E27FC236}">
              <a16:creationId xmlns:a16="http://schemas.microsoft.com/office/drawing/2014/main" id="{9FEDEBCE-6374-4E8B-A9A1-21BAC37F83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2" name="Gerade Verbindung mit Pfeil 1351">
          <a:extLst>
            <a:ext uri="{FF2B5EF4-FFF2-40B4-BE49-F238E27FC236}">
              <a16:creationId xmlns:a16="http://schemas.microsoft.com/office/drawing/2014/main" id="{E8724032-DF01-4070-A427-CBCB6631D8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3" name="Gerade Verbindung mit Pfeil 1352">
          <a:extLst>
            <a:ext uri="{FF2B5EF4-FFF2-40B4-BE49-F238E27FC236}">
              <a16:creationId xmlns:a16="http://schemas.microsoft.com/office/drawing/2014/main" id="{050A45DF-8E62-48A1-B2ED-AD00F7CCB3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4" name="Gerade Verbindung mit Pfeil 1353">
          <a:extLst>
            <a:ext uri="{FF2B5EF4-FFF2-40B4-BE49-F238E27FC236}">
              <a16:creationId xmlns:a16="http://schemas.microsoft.com/office/drawing/2014/main" id="{7EC26315-317C-4994-95DD-6DF6CDDBD8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5" name="Gerade Verbindung mit Pfeil 1354">
          <a:extLst>
            <a:ext uri="{FF2B5EF4-FFF2-40B4-BE49-F238E27FC236}">
              <a16:creationId xmlns:a16="http://schemas.microsoft.com/office/drawing/2014/main" id="{5B00028A-D8EB-4745-B92B-10E89D0919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6" name="Gerade Verbindung mit Pfeil 1355">
          <a:extLst>
            <a:ext uri="{FF2B5EF4-FFF2-40B4-BE49-F238E27FC236}">
              <a16:creationId xmlns:a16="http://schemas.microsoft.com/office/drawing/2014/main" id="{D2BF8CC3-54E9-4C17-9647-0E15D6C0C8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7" name="Gerade Verbindung mit Pfeil 1356">
          <a:extLst>
            <a:ext uri="{FF2B5EF4-FFF2-40B4-BE49-F238E27FC236}">
              <a16:creationId xmlns:a16="http://schemas.microsoft.com/office/drawing/2014/main" id="{E92A9397-4EAC-4A8D-B464-68E886937A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8" name="Gerade Verbindung mit Pfeil 1357">
          <a:extLst>
            <a:ext uri="{FF2B5EF4-FFF2-40B4-BE49-F238E27FC236}">
              <a16:creationId xmlns:a16="http://schemas.microsoft.com/office/drawing/2014/main" id="{6376C8E3-17D7-4C9B-868A-A6E44294B1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9" name="Gerade Verbindung mit Pfeil 1358">
          <a:extLst>
            <a:ext uri="{FF2B5EF4-FFF2-40B4-BE49-F238E27FC236}">
              <a16:creationId xmlns:a16="http://schemas.microsoft.com/office/drawing/2014/main" id="{CC6F5BB8-3CFC-4C90-B642-9344837C21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0" name="Gerade Verbindung mit Pfeil 1359">
          <a:extLst>
            <a:ext uri="{FF2B5EF4-FFF2-40B4-BE49-F238E27FC236}">
              <a16:creationId xmlns:a16="http://schemas.microsoft.com/office/drawing/2014/main" id="{4A3E3A1B-BCC9-40B2-9A51-28CD5D93C4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1" name="Gerade Verbindung mit Pfeil 1360">
          <a:extLst>
            <a:ext uri="{FF2B5EF4-FFF2-40B4-BE49-F238E27FC236}">
              <a16:creationId xmlns:a16="http://schemas.microsoft.com/office/drawing/2014/main" id="{9E507803-F917-471C-B174-81B4FB78D2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2" name="Gerade Verbindung mit Pfeil 1361">
          <a:extLst>
            <a:ext uri="{FF2B5EF4-FFF2-40B4-BE49-F238E27FC236}">
              <a16:creationId xmlns:a16="http://schemas.microsoft.com/office/drawing/2014/main" id="{5A5E6522-905B-4F47-A63A-ADEFE1E7A2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3" name="Gerade Verbindung mit Pfeil 1362">
          <a:extLst>
            <a:ext uri="{FF2B5EF4-FFF2-40B4-BE49-F238E27FC236}">
              <a16:creationId xmlns:a16="http://schemas.microsoft.com/office/drawing/2014/main" id="{0EFC2433-C1FF-4B31-B81E-88D9B2D9CE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4" name="Gerade Verbindung mit Pfeil 1363">
          <a:extLst>
            <a:ext uri="{FF2B5EF4-FFF2-40B4-BE49-F238E27FC236}">
              <a16:creationId xmlns:a16="http://schemas.microsoft.com/office/drawing/2014/main" id="{BEF3F917-C9FF-4A60-BAC3-08DA497848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5" name="Gerade Verbindung mit Pfeil 1364">
          <a:extLst>
            <a:ext uri="{FF2B5EF4-FFF2-40B4-BE49-F238E27FC236}">
              <a16:creationId xmlns:a16="http://schemas.microsoft.com/office/drawing/2014/main" id="{9731CD7C-3388-4346-94FE-EE220F0D68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6" name="Gerade Verbindung mit Pfeil 1365">
          <a:extLst>
            <a:ext uri="{FF2B5EF4-FFF2-40B4-BE49-F238E27FC236}">
              <a16:creationId xmlns:a16="http://schemas.microsoft.com/office/drawing/2014/main" id="{DAD63728-F4AB-4E57-A29D-592CA49783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7" name="Gerade Verbindung mit Pfeil 1366">
          <a:extLst>
            <a:ext uri="{FF2B5EF4-FFF2-40B4-BE49-F238E27FC236}">
              <a16:creationId xmlns:a16="http://schemas.microsoft.com/office/drawing/2014/main" id="{33705A4A-9C20-48CD-B5FC-8B1C43D2E3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8" name="Gerade Verbindung mit Pfeil 1367">
          <a:extLst>
            <a:ext uri="{FF2B5EF4-FFF2-40B4-BE49-F238E27FC236}">
              <a16:creationId xmlns:a16="http://schemas.microsoft.com/office/drawing/2014/main" id="{79B2DB3B-2B09-4D3D-83FC-2F21176F4A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9" name="Gerade Verbindung mit Pfeil 1368">
          <a:extLst>
            <a:ext uri="{FF2B5EF4-FFF2-40B4-BE49-F238E27FC236}">
              <a16:creationId xmlns:a16="http://schemas.microsoft.com/office/drawing/2014/main" id="{DBD0E4CC-C991-4CF4-A6DD-7806646436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0" name="Gerade Verbindung mit Pfeil 1369">
          <a:extLst>
            <a:ext uri="{FF2B5EF4-FFF2-40B4-BE49-F238E27FC236}">
              <a16:creationId xmlns:a16="http://schemas.microsoft.com/office/drawing/2014/main" id="{AE6C0C4F-63BE-4E14-B6FC-DE6A923BF9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1" name="Gerade Verbindung mit Pfeil 1370">
          <a:extLst>
            <a:ext uri="{FF2B5EF4-FFF2-40B4-BE49-F238E27FC236}">
              <a16:creationId xmlns:a16="http://schemas.microsoft.com/office/drawing/2014/main" id="{159A17FF-C9ED-4F34-AD17-2779472863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2" name="Gerade Verbindung mit Pfeil 1371">
          <a:extLst>
            <a:ext uri="{FF2B5EF4-FFF2-40B4-BE49-F238E27FC236}">
              <a16:creationId xmlns:a16="http://schemas.microsoft.com/office/drawing/2014/main" id="{024365FE-7E89-4D12-8FC2-09788AF590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3" name="Gerade Verbindung mit Pfeil 1372">
          <a:extLst>
            <a:ext uri="{FF2B5EF4-FFF2-40B4-BE49-F238E27FC236}">
              <a16:creationId xmlns:a16="http://schemas.microsoft.com/office/drawing/2014/main" id="{CDEDE623-EEF7-467D-AFBD-434880290A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4" name="Gerade Verbindung mit Pfeil 1373">
          <a:extLst>
            <a:ext uri="{FF2B5EF4-FFF2-40B4-BE49-F238E27FC236}">
              <a16:creationId xmlns:a16="http://schemas.microsoft.com/office/drawing/2014/main" id="{4DA54CD4-E9EE-4CAC-8603-70D5214CAD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5" name="Gerade Verbindung mit Pfeil 1374">
          <a:extLst>
            <a:ext uri="{FF2B5EF4-FFF2-40B4-BE49-F238E27FC236}">
              <a16:creationId xmlns:a16="http://schemas.microsoft.com/office/drawing/2014/main" id="{0963F05D-5CF2-4E6F-90D2-EB998AF07A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6" name="Gerade Verbindung mit Pfeil 1375">
          <a:extLst>
            <a:ext uri="{FF2B5EF4-FFF2-40B4-BE49-F238E27FC236}">
              <a16:creationId xmlns:a16="http://schemas.microsoft.com/office/drawing/2014/main" id="{EBD7A472-BAA4-4FB2-9148-2778A494AE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7" name="Gerade Verbindung mit Pfeil 1376">
          <a:extLst>
            <a:ext uri="{FF2B5EF4-FFF2-40B4-BE49-F238E27FC236}">
              <a16:creationId xmlns:a16="http://schemas.microsoft.com/office/drawing/2014/main" id="{E0173CD0-BACB-499E-BBCE-667274C56E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8" name="Gerade Verbindung mit Pfeil 1377">
          <a:extLst>
            <a:ext uri="{FF2B5EF4-FFF2-40B4-BE49-F238E27FC236}">
              <a16:creationId xmlns:a16="http://schemas.microsoft.com/office/drawing/2014/main" id="{06FC3357-7C23-458E-BB91-289F10C9BF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9" name="Gerade Verbindung mit Pfeil 1378">
          <a:extLst>
            <a:ext uri="{FF2B5EF4-FFF2-40B4-BE49-F238E27FC236}">
              <a16:creationId xmlns:a16="http://schemas.microsoft.com/office/drawing/2014/main" id="{6A52B9D8-3568-429D-9BB2-2A471ADFF2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0" name="Gerade Verbindung mit Pfeil 1379">
          <a:extLst>
            <a:ext uri="{FF2B5EF4-FFF2-40B4-BE49-F238E27FC236}">
              <a16:creationId xmlns:a16="http://schemas.microsoft.com/office/drawing/2014/main" id="{9FCC7E20-D879-448A-8443-51D4CBDE10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1" name="Gerade Verbindung mit Pfeil 1380">
          <a:extLst>
            <a:ext uri="{FF2B5EF4-FFF2-40B4-BE49-F238E27FC236}">
              <a16:creationId xmlns:a16="http://schemas.microsoft.com/office/drawing/2014/main" id="{1C13F779-340D-4642-AF84-66FFD8935C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2" name="Gerade Verbindung mit Pfeil 1381">
          <a:extLst>
            <a:ext uri="{FF2B5EF4-FFF2-40B4-BE49-F238E27FC236}">
              <a16:creationId xmlns:a16="http://schemas.microsoft.com/office/drawing/2014/main" id="{49D1D828-F78E-4073-B99D-8D2CA35B32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3" name="Gerade Verbindung mit Pfeil 1382">
          <a:extLst>
            <a:ext uri="{FF2B5EF4-FFF2-40B4-BE49-F238E27FC236}">
              <a16:creationId xmlns:a16="http://schemas.microsoft.com/office/drawing/2014/main" id="{44FBF01D-2265-467C-B1AF-BBFCAC3E81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4" name="Gerade Verbindung mit Pfeil 1383">
          <a:extLst>
            <a:ext uri="{FF2B5EF4-FFF2-40B4-BE49-F238E27FC236}">
              <a16:creationId xmlns:a16="http://schemas.microsoft.com/office/drawing/2014/main" id="{12E41613-5031-4D8B-BF82-4D2D937B89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5" name="Gerade Verbindung mit Pfeil 1384">
          <a:extLst>
            <a:ext uri="{FF2B5EF4-FFF2-40B4-BE49-F238E27FC236}">
              <a16:creationId xmlns:a16="http://schemas.microsoft.com/office/drawing/2014/main" id="{D88BB54A-C2FB-45E4-A07D-A63F5AF58D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6" name="Gerade Verbindung mit Pfeil 1385">
          <a:extLst>
            <a:ext uri="{FF2B5EF4-FFF2-40B4-BE49-F238E27FC236}">
              <a16:creationId xmlns:a16="http://schemas.microsoft.com/office/drawing/2014/main" id="{E5975B1F-C461-45C7-A737-24A972D62C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7" name="Gerade Verbindung mit Pfeil 1386">
          <a:extLst>
            <a:ext uri="{FF2B5EF4-FFF2-40B4-BE49-F238E27FC236}">
              <a16:creationId xmlns:a16="http://schemas.microsoft.com/office/drawing/2014/main" id="{73FB62C2-7F17-4B55-BE2C-5425B34C19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8" name="Gerade Verbindung mit Pfeil 1387">
          <a:extLst>
            <a:ext uri="{FF2B5EF4-FFF2-40B4-BE49-F238E27FC236}">
              <a16:creationId xmlns:a16="http://schemas.microsoft.com/office/drawing/2014/main" id="{DE936B1B-96C5-4D7F-8DB5-CBC5424DE5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9" name="Gerade Verbindung mit Pfeil 1388">
          <a:extLst>
            <a:ext uri="{FF2B5EF4-FFF2-40B4-BE49-F238E27FC236}">
              <a16:creationId xmlns:a16="http://schemas.microsoft.com/office/drawing/2014/main" id="{3D5CCDBE-2600-4DB5-8F3A-28F0C39DFC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0" name="Gerade Verbindung mit Pfeil 1389">
          <a:extLst>
            <a:ext uri="{FF2B5EF4-FFF2-40B4-BE49-F238E27FC236}">
              <a16:creationId xmlns:a16="http://schemas.microsoft.com/office/drawing/2014/main" id="{526813FA-DC3D-4612-8FED-D24A297599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1" name="Gerade Verbindung mit Pfeil 1390">
          <a:extLst>
            <a:ext uri="{FF2B5EF4-FFF2-40B4-BE49-F238E27FC236}">
              <a16:creationId xmlns:a16="http://schemas.microsoft.com/office/drawing/2014/main" id="{EBE02F9C-FA99-466E-AF2C-65012FCB3C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2" name="Gerade Verbindung mit Pfeil 1391">
          <a:extLst>
            <a:ext uri="{FF2B5EF4-FFF2-40B4-BE49-F238E27FC236}">
              <a16:creationId xmlns:a16="http://schemas.microsoft.com/office/drawing/2014/main" id="{51B9F1E4-6882-475B-A20F-858D0B8A66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3" name="Gerade Verbindung mit Pfeil 1392">
          <a:extLst>
            <a:ext uri="{FF2B5EF4-FFF2-40B4-BE49-F238E27FC236}">
              <a16:creationId xmlns:a16="http://schemas.microsoft.com/office/drawing/2014/main" id="{2FBDADCC-C94A-4209-8DD7-0AF2DE6C00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4" name="Gerade Verbindung mit Pfeil 1393">
          <a:extLst>
            <a:ext uri="{FF2B5EF4-FFF2-40B4-BE49-F238E27FC236}">
              <a16:creationId xmlns:a16="http://schemas.microsoft.com/office/drawing/2014/main" id="{E08A9044-9A08-476C-8E3B-D6232604EB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5" name="Gerade Verbindung mit Pfeil 1394">
          <a:extLst>
            <a:ext uri="{FF2B5EF4-FFF2-40B4-BE49-F238E27FC236}">
              <a16:creationId xmlns:a16="http://schemas.microsoft.com/office/drawing/2014/main" id="{C1FB0AD8-019B-471B-B014-E91FB3A76D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6" name="Gerade Verbindung mit Pfeil 1395">
          <a:extLst>
            <a:ext uri="{FF2B5EF4-FFF2-40B4-BE49-F238E27FC236}">
              <a16:creationId xmlns:a16="http://schemas.microsoft.com/office/drawing/2014/main" id="{AF1CF8F1-4088-4706-8994-DC6ADCB234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7" name="Gerade Verbindung mit Pfeil 1396">
          <a:extLst>
            <a:ext uri="{FF2B5EF4-FFF2-40B4-BE49-F238E27FC236}">
              <a16:creationId xmlns:a16="http://schemas.microsoft.com/office/drawing/2014/main" id="{BC277DD3-C4BA-4219-859D-6F6B804672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8" name="Gerade Verbindung mit Pfeil 1397">
          <a:extLst>
            <a:ext uri="{FF2B5EF4-FFF2-40B4-BE49-F238E27FC236}">
              <a16:creationId xmlns:a16="http://schemas.microsoft.com/office/drawing/2014/main" id="{4A94BF90-DC5A-4D81-98E5-3EAC3A874F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9" name="Gerade Verbindung mit Pfeil 1398">
          <a:extLst>
            <a:ext uri="{FF2B5EF4-FFF2-40B4-BE49-F238E27FC236}">
              <a16:creationId xmlns:a16="http://schemas.microsoft.com/office/drawing/2014/main" id="{CD157B46-8353-4EED-935B-1FEB01831E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0" name="Gerade Verbindung mit Pfeil 1399">
          <a:extLst>
            <a:ext uri="{FF2B5EF4-FFF2-40B4-BE49-F238E27FC236}">
              <a16:creationId xmlns:a16="http://schemas.microsoft.com/office/drawing/2014/main" id="{5FFAF01B-050B-4532-8777-1B335D44B2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1" name="Gerade Verbindung mit Pfeil 1400">
          <a:extLst>
            <a:ext uri="{FF2B5EF4-FFF2-40B4-BE49-F238E27FC236}">
              <a16:creationId xmlns:a16="http://schemas.microsoft.com/office/drawing/2014/main" id="{D845BACA-658F-47A6-B46D-15FEF26763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2" name="Gerade Verbindung mit Pfeil 1401">
          <a:extLst>
            <a:ext uri="{FF2B5EF4-FFF2-40B4-BE49-F238E27FC236}">
              <a16:creationId xmlns:a16="http://schemas.microsoft.com/office/drawing/2014/main" id="{CC9A485E-3BBB-4001-B841-4CEF0D81FB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3" name="Gerade Verbindung mit Pfeil 1402">
          <a:extLst>
            <a:ext uri="{FF2B5EF4-FFF2-40B4-BE49-F238E27FC236}">
              <a16:creationId xmlns:a16="http://schemas.microsoft.com/office/drawing/2014/main" id="{6E130CCC-3A3A-48FF-A1B7-24D9CBF9F7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4" name="Gerade Verbindung mit Pfeil 1403">
          <a:extLst>
            <a:ext uri="{FF2B5EF4-FFF2-40B4-BE49-F238E27FC236}">
              <a16:creationId xmlns:a16="http://schemas.microsoft.com/office/drawing/2014/main" id="{16AC43D0-B4F2-464A-B7FD-FFB6A12023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5" name="Gerade Verbindung mit Pfeil 1404">
          <a:extLst>
            <a:ext uri="{FF2B5EF4-FFF2-40B4-BE49-F238E27FC236}">
              <a16:creationId xmlns:a16="http://schemas.microsoft.com/office/drawing/2014/main" id="{E744061F-8DD4-40B2-AD8F-318467DAED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6" name="Gerade Verbindung mit Pfeil 1405">
          <a:extLst>
            <a:ext uri="{FF2B5EF4-FFF2-40B4-BE49-F238E27FC236}">
              <a16:creationId xmlns:a16="http://schemas.microsoft.com/office/drawing/2014/main" id="{C15ED9B1-ECA6-44DA-A6C3-3379682513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7" name="Gerade Verbindung mit Pfeil 1406">
          <a:extLst>
            <a:ext uri="{FF2B5EF4-FFF2-40B4-BE49-F238E27FC236}">
              <a16:creationId xmlns:a16="http://schemas.microsoft.com/office/drawing/2014/main" id="{16558261-A30D-4F67-A085-C4B6C8E19C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8" name="Gerade Verbindung mit Pfeil 1407">
          <a:extLst>
            <a:ext uri="{FF2B5EF4-FFF2-40B4-BE49-F238E27FC236}">
              <a16:creationId xmlns:a16="http://schemas.microsoft.com/office/drawing/2014/main" id="{266A0528-214F-4EFE-B514-0043288C76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9" name="Gerade Verbindung mit Pfeil 1408">
          <a:extLst>
            <a:ext uri="{FF2B5EF4-FFF2-40B4-BE49-F238E27FC236}">
              <a16:creationId xmlns:a16="http://schemas.microsoft.com/office/drawing/2014/main" id="{CC623395-C2FA-4965-8B74-348D9B293C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0" name="Gerade Verbindung mit Pfeil 1409">
          <a:extLst>
            <a:ext uri="{FF2B5EF4-FFF2-40B4-BE49-F238E27FC236}">
              <a16:creationId xmlns:a16="http://schemas.microsoft.com/office/drawing/2014/main" id="{4C1A4E20-EF32-48A5-ADCC-56B8BDE498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1" name="Gerade Verbindung mit Pfeil 1410">
          <a:extLst>
            <a:ext uri="{FF2B5EF4-FFF2-40B4-BE49-F238E27FC236}">
              <a16:creationId xmlns:a16="http://schemas.microsoft.com/office/drawing/2014/main" id="{9EA5FC3C-9345-4D7D-9319-282B20C39D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2" name="Gerade Verbindung mit Pfeil 1411">
          <a:extLst>
            <a:ext uri="{FF2B5EF4-FFF2-40B4-BE49-F238E27FC236}">
              <a16:creationId xmlns:a16="http://schemas.microsoft.com/office/drawing/2014/main" id="{AF54D2FD-C662-454E-BF09-091B275036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3" name="Gerade Verbindung mit Pfeil 1412">
          <a:extLst>
            <a:ext uri="{FF2B5EF4-FFF2-40B4-BE49-F238E27FC236}">
              <a16:creationId xmlns:a16="http://schemas.microsoft.com/office/drawing/2014/main" id="{2DFA38BF-010D-4A06-956C-FCDCF38E22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4" name="Gerade Verbindung mit Pfeil 1413">
          <a:extLst>
            <a:ext uri="{FF2B5EF4-FFF2-40B4-BE49-F238E27FC236}">
              <a16:creationId xmlns:a16="http://schemas.microsoft.com/office/drawing/2014/main" id="{85A9B73B-0953-476B-91A3-E8812FD0DC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5" name="Gerade Verbindung mit Pfeil 1414">
          <a:extLst>
            <a:ext uri="{FF2B5EF4-FFF2-40B4-BE49-F238E27FC236}">
              <a16:creationId xmlns:a16="http://schemas.microsoft.com/office/drawing/2014/main" id="{9478C60A-06C2-4EAA-B74D-7E3E407CFD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6" name="Gerade Verbindung mit Pfeil 1415">
          <a:extLst>
            <a:ext uri="{FF2B5EF4-FFF2-40B4-BE49-F238E27FC236}">
              <a16:creationId xmlns:a16="http://schemas.microsoft.com/office/drawing/2014/main" id="{B4E5C590-0688-4859-B1A0-D2D5AFCF98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7" name="Gerade Verbindung mit Pfeil 1416">
          <a:extLst>
            <a:ext uri="{FF2B5EF4-FFF2-40B4-BE49-F238E27FC236}">
              <a16:creationId xmlns:a16="http://schemas.microsoft.com/office/drawing/2014/main" id="{2DB28592-BFD6-437F-BBB3-99785CDEC5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8" name="Gerade Verbindung mit Pfeil 1417">
          <a:extLst>
            <a:ext uri="{FF2B5EF4-FFF2-40B4-BE49-F238E27FC236}">
              <a16:creationId xmlns:a16="http://schemas.microsoft.com/office/drawing/2014/main" id="{F2D13F02-E626-40D9-B09A-2975340100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9" name="Gerade Verbindung mit Pfeil 1418">
          <a:extLst>
            <a:ext uri="{FF2B5EF4-FFF2-40B4-BE49-F238E27FC236}">
              <a16:creationId xmlns:a16="http://schemas.microsoft.com/office/drawing/2014/main" id="{B6A057B0-6897-4198-A7BF-9F8056B5D4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0" name="Gerade Verbindung mit Pfeil 1419">
          <a:extLst>
            <a:ext uri="{FF2B5EF4-FFF2-40B4-BE49-F238E27FC236}">
              <a16:creationId xmlns:a16="http://schemas.microsoft.com/office/drawing/2014/main" id="{F85A18C8-ABEB-4D86-8AAE-423929BDCA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1" name="Gerade Verbindung mit Pfeil 1420">
          <a:extLst>
            <a:ext uri="{FF2B5EF4-FFF2-40B4-BE49-F238E27FC236}">
              <a16:creationId xmlns:a16="http://schemas.microsoft.com/office/drawing/2014/main" id="{3DA9A6DC-0918-4C27-AB2F-81197E4F59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2" name="Gerade Verbindung mit Pfeil 1421">
          <a:extLst>
            <a:ext uri="{FF2B5EF4-FFF2-40B4-BE49-F238E27FC236}">
              <a16:creationId xmlns:a16="http://schemas.microsoft.com/office/drawing/2014/main" id="{037C7A12-D0B6-42C2-83BD-6757F0E2F2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3" name="Gerade Verbindung mit Pfeil 1422">
          <a:extLst>
            <a:ext uri="{FF2B5EF4-FFF2-40B4-BE49-F238E27FC236}">
              <a16:creationId xmlns:a16="http://schemas.microsoft.com/office/drawing/2014/main" id="{392A03FC-545F-44AE-BADD-5DAA73D850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4" name="Gerade Verbindung mit Pfeil 1423">
          <a:extLst>
            <a:ext uri="{FF2B5EF4-FFF2-40B4-BE49-F238E27FC236}">
              <a16:creationId xmlns:a16="http://schemas.microsoft.com/office/drawing/2014/main" id="{C390B4E2-B1A5-4738-9348-75E7D9C2BF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5" name="Gerade Verbindung mit Pfeil 1424">
          <a:extLst>
            <a:ext uri="{FF2B5EF4-FFF2-40B4-BE49-F238E27FC236}">
              <a16:creationId xmlns:a16="http://schemas.microsoft.com/office/drawing/2014/main" id="{1EE6AAA9-FB18-45CE-AE92-D81138121A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6" name="Gerade Verbindung mit Pfeil 1425">
          <a:extLst>
            <a:ext uri="{FF2B5EF4-FFF2-40B4-BE49-F238E27FC236}">
              <a16:creationId xmlns:a16="http://schemas.microsoft.com/office/drawing/2014/main" id="{E325D1FB-E3FB-48FE-AF02-C80F2B0269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7" name="Gerade Verbindung mit Pfeil 1426">
          <a:extLst>
            <a:ext uri="{FF2B5EF4-FFF2-40B4-BE49-F238E27FC236}">
              <a16:creationId xmlns:a16="http://schemas.microsoft.com/office/drawing/2014/main" id="{DBEC7925-3155-407F-B775-B80558D387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8" name="Gerade Verbindung mit Pfeil 1427">
          <a:extLst>
            <a:ext uri="{FF2B5EF4-FFF2-40B4-BE49-F238E27FC236}">
              <a16:creationId xmlns:a16="http://schemas.microsoft.com/office/drawing/2014/main" id="{F916CA70-2EF6-4B3A-AEDE-4E0DEE4AF2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9" name="Gerade Verbindung mit Pfeil 1428">
          <a:extLst>
            <a:ext uri="{FF2B5EF4-FFF2-40B4-BE49-F238E27FC236}">
              <a16:creationId xmlns:a16="http://schemas.microsoft.com/office/drawing/2014/main" id="{67375930-DE0C-4EF6-9EB8-D7D525BAC0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0" name="Gerade Verbindung mit Pfeil 1429">
          <a:extLst>
            <a:ext uri="{FF2B5EF4-FFF2-40B4-BE49-F238E27FC236}">
              <a16:creationId xmlns:a16="http://schemas.microsoft.com/office/drawing/2014/main" id="{3908D8BA-C8B4-4731-A329-36AA4B589C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1" name="Gerade Verbindung mit Pfeil 1430">
          <a:extLst>
            <a:ext uri="{FF2B5EF4-FFF2-40B4-BE49-F238E27FC236}">
              <a16:creationId xmlns:a16="http://schemas.microsoft.com/office/drawing/2014/main" id="{934DF118-011A-4C5E-9705-ECD6815691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2" name="Gerade Verbindung mit Pfeil 1431">
          <a:extLst>
            <a:ext uri="{FF2B5EF4-FFF2-40B4-BE49-F238E27FC236}">
              <a16:creationId xmlns:a16="http://schemas.microsoft.com/office/drawing/2014/main" id="{2B248AA6-6EFF-4310-985E-70BE76F935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3" name="Gerade Verbindung mit Pfeil 1432">
          <a:extLst>
            <a:ext uri="{FF2B5EF4-FFF2-40B4-BE49-F238E27FC236}">
              <a16:creationId xmlns:a16="http://schemas.microsoft.com/office/drawing/2014/main" id="{095D0288-9B10-4465-8000-B6D5A85285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4" name="Gerade Verbindung mit Pfeil 1433">
          <a:extLst>
            <a:ext uri="{FF2B5EF4-FFF2-40B4-BE49-F238E27FC236}">
              <a16:creationId xmlns:a16="http://schemas.microsoft.com/office/drawing/2014/main" id="{4BA5047C-05D4-41A2-8939-28FE7D4A73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5" name="Gerade Verbindung mit Pfeil 1434">
          <a:extLst>
            <a:ext uri="{FF2B5EF4-FFF2-40B4-BE49-F238E27FC236}">
              <a16:creationId xmlns:a16="http://schemas.microsoft.com/office/drawing/2014/main" id="{84605DC6-8242-4DE2-9D30-44E851CFD1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6" name="Gerade Verbindung mit Pfeil 1435">
          <a:extLst>
            <a:ext uri="{FF2B5EF4-FFF2-40B4-BE49-F238E27FC236}">
              <a16:creationId xmlns:a16="http://schemas.microsoft.com/office/drawing/2014/main" id="{A90A7F69-72B7-4786-89B3-73F4B4D087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7" name="Gerade Verbindung mit Pfeil 1436">
          <a:extLst>
            <a:ext uri="{FF2B5EF4-FFF2-40B4-BE49-F238E27FC236}">
              <a16:creationId xmlns:a16="http://schemas.microsoft.com/office/drawing/2014/main" id="{79AB4179-6594-4B3E-8DE3-1099ACBFC1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8" name="Gerade Verbindung mit Pfeil 1437">
          <a:extLst>
            <a:ext uri="{FF2B5EF4-FFF2-40B4-BE49-F238E27FC236}">
              <a16:creationId xmlns:a16="http://schemas.microsoft.com/office/drawing/2014/main" id="{0B5FC089-9D73-4DB8-98D9-1D69CE4554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9" name="Gerade Verbindung mit Pfeil 1438">
          <a:extLst>
            <a:ext uri="{FF2B5EF4-FFF2-40B4-BE49-F238E27FC236}">
              <a16:creationId xmlns:a16="http://schemas.microsoft.com/office/drawing/2014/main" id="{ED62808F-4115-4135-B223-980F4572F8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0" name="Gerade Verbindung mit Pfeil 1439">
          <a:extLst>
            <a:ext uri="{FF2B5EF4-FFF2-40B4-BE49-F238E27FC236}">
              <a16:creationId xmlns:a16="http://schemas.microsoft.com/office/drawing/2014/main" id="{68FBC1CD-9A9A-41A4-A646-49B1B894C2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1" name="Gerade Verbindung mit Pfeil 1440">
          <a:extLst>
            <a:ext uri="{FF2B5EF4-FFF2-40B4-BE49-F238E27FC236}">
              <a16:creationId xmlns:a16="http://schemas.microsoft.com/office/drawing/2014/main" id="{1BDE3452-AC39-48F7-B917-178B2601EB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2" name="Gerade Verbindung mit Pfeil 1441">
          <a:extLst>
            <a:ext uri="{FF2B5EF4-FFF2-40B4-BE49-F238E27FC236}">
              <a16:creationId xmlns:a16="http://schemas.microsoft.com/office/drawing/2014/main" id="{34E9E905-90F9-4C56-8045-DD7FB21A80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3" name="Gerade Verbindung mit Pfeil 1442">
          <a:extLst>
            <a:ext uri="{FF2B5EF4-FFF2-40B4-BE49-F238E27FC236}">
              <a16:creationId xmlns:a16="http://schemas.microsoft.com/office/drawing/2014/main" id="{FA9A300C-5178-4968-9FE5-1ACB9F6439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4" name="Gerade Verbindung mit Pfeil 1443">
          <a:extLst>
            <a:ext uri="{FF2B5EF4-FFF2-40B4-BE49-F238E27FC236}">
              <a16:creationId xmlns:a16="http://schemas.microsoft.com/office/drawing/2014/main" id="{3BF656CF-F56A-402B-B38F-673EE2CA59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5" name="Gerade Verbindung mit Pfeil 1444">
          <a:extLst>
            <a:ext uri="{FF2B5EF4-FFF2-40B4-BE49-F238E27FC236}">
              <a16:creationId xmlns:a16="http://schemas.microsoft.com/office/drawing/2014/main" id="{DB4E56CB-B722-427B-9BAC-7B2178062E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6" name="Gerade Verbindung mit Pfeil 1445">
          <a:extLst>
            <a:ext uri="{FF2B5EF4-FFF2-40B4-BE49-F238E27FC236}">
              <a16:creationId xmlns:a16="http://schemas.microsoft.com/office/drawing/2014/main" id="{F817352E-4AE6-4145-857B-57F9CB6E0D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7" name="Gerade Verbindung mit Pfeil 1446">
          <a:extLst>
            <a:ext uri="{FF2B5EF4-FFF2-40B4-BE49-F238E27FC236}">
              <a16:creationId xmlns:a16="http://schemas.microsoft.com/office/drawing/2014/main" id="{EA85516C-874B-4D07-A585-853FFE9123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8" name="Gerade Verbindung mit Pfeil 1447">
          <a:extLst>
            <a:ext uri="{FF2B5EF4-FFF2-40B4-BE49-F238E27FC236}">
              <a16:creationId xmlns:a16="http://schemas.microsoft.com/office/drawing/2014/main" id="{F9151350-BB4A-4417-8412-E172226A6A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9" name="Gerade Verbindung mit Pfeil 1448">
          <a:extLst>
            <a:ext uri="{FF2B5EF4-FFF2-40B4-BE49-F238E27FC236}">
              <a16:creationId xmlns:a16="http://schemas.microsoft.com/office/drawing/2014/main" id="{92DABB06-9898-422C-8E90-B3CC3015E0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0" name="Gerade Verbindung mit Pfeil 1449">
          <a:extLst>
            <a:ext uri="{FF2B5EF4-FFF2-40B4-BE49-F238E27FC236}">
              <a16:creationId xmlns:a16="http://schemas.microsoft.com/office/drawing/2014/main" id="{0E18AEF8-B640-4716-AE2B-A00FFED14A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1" name="Gerade Verbindung mit Pfeil 1450">
          <a:extLst>
            <a:ext uri="{FF2B5EF4-FFF2-40B4-BE49-F238E27FC236}">
              <a16:creationId xmlns:a16="http://schemas.microsoft.com/office/drawing/2014/main" id="{AB993F3C-D892-498A-9206-2A488EAAFE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2" name="Gerade Verbindung mit Pfeil 1451">
          <a:extLst>
            <a:ext uri="{FF2B5EF4-FFF2-40B4-BE49-F238E27FC236}">
              <a16:creationId xmlns:a16="http://schemas.microsoft.com/office/drawing/2014/main" id="{BC139DCF-D789-476C-ACA6-49FB90DDCD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3" name="Gerade Verbindung mit Pfeil 1452">
          <a:extLst>
            <a:ext uri="{FF2B5EF4-FFF2-40B4-BE49-F238E27FC236}">
              <a16:creationId xmlns:a16="http://schemas.microsoft.com/office/drawing/2014/main" id="{5F8F6012-8F7D-4B80-99C5-57AB7803DD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4" name="Gerade Verbindung mit Pfeil 1453">
          <a:extLst>
            <a:ext uri="{FF2B5EF4-FFF2-40B4-BE49-F238E27FC236}">
              <a16:creationId xmlns:a16="http://schemas.microsoft.com/office/drawing/2014/main" id="{4FA0326F-8E46-4A90-8E4A-9893BC5261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5" name="Gerade Verbindung mit Pfeil 1454">
          <a:extLst>
            <a:ext uri="{FF2B5EF4-FFF2-40B4-BE49-F238E27FC236}">
              <a16:creationId xmlns:a16="http://schemas.microsoft.com/office/drawing/2014/main" id="{713D3008-BC13-4CA1-9F39-A4C945FFC1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6" name="Gerade Verbindung mit Pfeil 1455">
          <a:extLst>
            <a:ext uri="{FF2B5EF4-FFF2-40B4-BE49-F238E27FC236}">
              <a16:creationId xmlns:a16="http://schemas.microsoft.com/office/drawing/2014/main" id="{4E08E773-8F92-40AC-AD75-DED6032EF1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7" name="Gerade Verbindung mit Pfeil 1456">
          <a:extLst>
            <a:ext uri="{FF2B5EF4-FFF2-40B4-BE49-F238E27FC236}">
              <a16:creationId xmlns:a16="http://schemas.microsoft.com/office/drawing/2014/main" id="{C4B78FB2-919E-4C46-9434-D6273672FF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8" name="Gerade Verbindung mit Pfeil 1457">
          <a:extLst>
            <a:ext uri="{FF2B5EF4-FFF2-40B4-BE49-F238E27FC236}">
              <a16:creationId xmlns:a16="http://schemas.microsoft.com/office/drawing/2014/main" id="{259005D2-CA25-497A-A94E-39FDE713AA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9" name="Gerade Verbindung mit Pfeil 1458">
          <a:extLst>
            <a:ext uri="{FF2B5EF4-FFF2-40B4-BE49-F238E27FC236}">
              <a16:creationId xmlns:a16="http://schemas.microsoft.com/office/drawing/2014/main" id="{F4D4115E-5B10-4257-8F89-5997C0AF04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0" name="Gerade Verbindung mit Pfeil 1459">
          <a:extLst>
            <a:ext uri="{FF2B5EF4-FFF2-40B4-BE49-F238E27FC236}">
              <a16:creationId xmlns:a16="http://schemas.microsoft.com/office/drawing/2014/main" id="{B14CB1E7-E0B3-44A7-BF31-9C5A1054A8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1" name="Gerade Verbindung mit Pfeil 1460">
          <a:extLst>
            <a:ext uri="{FF2B5EF4-FFF2-40B4-BE49-F238E27FC236}">
              <a16:creationId xmlns:a16="http://schemas.microsoft.com/office/drawing/2014/main" id="{CC9446EC-E973-4C63-9FC4-0A7C51C802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2" name="Gerade Verbindung mit Pfeil 1461">
          <a:extLst>
            <a:ext uri="{FF2B5EF4-FFF2-40B4-BE49-F238E27FC236}">
              <a16:creationId xmlns:a16="http://schemas.microsoft.com/office/drawing/2014/main" id="{A51D9C85-D6E7-45BF-94C5-F19985B8F5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3" name="Gerade Verbindung mit Pfeil 1462">
          <a:extLst>
            <a:ext uri="{FF2B5EF4-FFF2-40B4-BE49-F238E27FC236}">
              <a16:creationId xmlns:a16="http://schemas.microsoft.com/office/drawing/2014/main" id="{999AA9E8-A42D-4CD6-8B39-6C9B78DA04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4" name="Gerade Verbindung mit Pfeil 1463">
          <a:extLst>
            <a:ext uri="{FF2B5EF4-FFF2-40B4-BE49-F238E27FC236}">
              <a16:creationId xmlns:a16="http://schemas.microsoft.com/office/drawing/2014/main" id="{950DBBD3-C686-4C1C-90BF-38CAEAA9B5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5" name="Gerade Verbindung mit Pfeil 1464">
          <a:extLst>
            <a:ext uri="{FF2B5EF4-FFF2-40B4-BE49-F238E27FC236}">
              <a16:creationId xmlns:a16="http://schemas.microsoft.com/office/drawing/2014/main" id="{17D6A34D-BC82-4E9B-B871-8B97B1FB4D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6" name="Gerade Verbindung mit Pfeil 1465">
          <a:extLst>
            <a:ext uri="{FF2B5EF4-FFF2-40B4-BE49-F238E27FC236}">
              <a16:creationId xmlns:a16="http://schemas.microsoft.com/office/drawing/2014/main" id="{525F1989-A767-4F90-B770-80A573322D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7" name="Gerade Verbindung mit Pfeil 1466">
          <a:extLst>
            <a:ext uri="{FF2B5EF4-FFF2-40B4-BE49-F238E27FC236}">
              <a16:creationId xmlns:a16="http://schemas.microsoft.com/office/drawing/2014/main" id="{5818CED0-4D7A-4023-AEBB-EF1FEF209E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8" name="Gerade Verbindung mit Pfeil 1467">
          <a:extLst>
            <a:ext uri="{FF2B5EF4-FFF2-40B4-BE49-F238E27FC236}">
              <a16:creationId xmlns:a16="http://schemas.microsoft.com/office/drawing/2014/main" id="{5C88145F-0B3D-4052-A962-C13E21A76E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9" name="Gerade Verbindung mit Pfeil 1468">
          <a:extLst>
            <a:ext uri="{FF2B5EF4-FFF2-40B4-BE49-F238E27FC236}">
              <a16:creationId xmlns:a16="http://schemas.microsoft.com/office/drawing/2014/main" id="{A69A060A-05BB-4B3C-901C-A4D38C140A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0" name="Gerade Verbindung mit Pfeil 1469">
          <a:extLst>
            <a:ext uri="{FF2B5EF4-FFF2-40B4-BE49-F238E27FC236}">
              <a16:creationId xmlns:a16="http://schemas.microsoft.com/office/drawing/2014/main" id="{CF7E3061-21E1-4A11-93E1-359DB99132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1" name="Gerade Verbindung mit Pfeil 1470">
          <a:extLst>
            <a:ext uri="{FF2B5EF4-FFF2-40B4-BE49-F238E27FC236}">
              <a16:creationId xmlns:a16="http://schemas.microsoft.com/office/drawing/2014/main" id="{658213A3-98FA-45B3-B9C3-7642A4F757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2" name="Gerade Verbindung mit Pfeil 1471">
          <a:extLst>
            <a:ext uri="{FF2B5EF4-FFF2-40B4-BE49-F238E27FC236}">
              <a16:creationId xmlns:a16="http://schemas.microsoft.com/office/drawing/2014/main" id="{7B39146A-612F-48EE-A849-C8531A8D2E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3" name="Gerade Verbindung mit Pfeil 1472">
          <a:extLst>
            <a:ext uri="{FF2B5EF4-FFF2-40B4-BE49-F238E27FC236}">
              <a16:creationId xmlns:a16="http://schemas.microsoft.com/office/drawing/2014/main" id="{3B3CD843-AE8F-44C2-A0F8-3F29878774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4" name="Gerade Verbindung mit Pfeil 1473">
          <a:extLst>
            <a:ext uri="{FF2B5EF4-FFF2-40B4-BE49-F238E27FC236}">
              <a16:creationId xmlns:a16="http://schemas.microsoft.com/office/drawing/2014/main" id="{86E9AC96-73FD-46C6-B87A-558CA334F1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5" name="Gerade Verbindung mit Pfeil 1474">
          <a:extLst>
            <a:ext uri="{FF2B5EF4-FFF2-40B4-BE49-F238E27FC236}">
              <a16:creationId xmlns:a16="http://schemas.microsoft.com/office/drawing/2014/main" id="{CC9D6F55-5390-415A-B608-9E0D7CFF6D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6" name="Gerade Verbindung mit Pfeil 1475">
          <a:extLst>
            <a:ext uri="{FF2B5EF4-FFF2-40B4-BE49-F238E27FC236}">
              <a16:creationId xmlns:a16="http://schemas.microsoft.com/office/drawing/2014/main" id="{5D63A7FA-4910-474E-9B33-28FE22E263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7" name="Gerade Verbindung mit Pfeil 1476">
          <a:extLst>
            <a:ext uri="{FF2B5EF4-FFF2-40B4-BE49-F238E27FC236}">
              <a16:creationId xmlns:a16="http://schemas.microsoft.com/office/drawing/2014/main" id="{8674A496-B79D-4EF2-BEDF-802C9B3F0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8" name="Gerade Verbindung mit Pfeil 1477">
          <a:extLst>
            <a:ext uri="{FF2B5EF4-FFF2-40B4-BE49-F238E27FC236}">
              <a16:creationId xmlns:a16="http://schemas.microsoft.com/office/drawing/2014/main" id="{4586B2AC-621F-4542-8266-75E3F14657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9" name="Gerade Verbindung mit Pfeil 1478">
          <a:extLst>
            <a:ext uri="{FF2B5EF4-FFF2-40B4-BE49-F238E27FC236}">
              <a16:creationId xmlns:a16="http://schemas.microsoft.com/office/drawing/2014/main" id="{EE723039-D605-4D7A-BFC5-E46D9B48CB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0" name="Gerade Verbindung mit Pfeil 1479">
          <a:extLst>
            <a:ext uri="{FF2B5EF4-FFF2-40B4-BE49-F238E27FC236}">
              <a16:creationId xmlns:a16="http://schemas.microsoft.com/office/drawing/2014/main" id="{AD2701EF-5BD2-4E5D-9299-7693B4341B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1" name="Gerade Verbindung mit Pfeil 1480">
          <a:extLst>
            <a:ext uri="{FF2B5EF4-FFF2-40B4-BE49-F238E27FC236}">
              <a16:creationId xmlns:a16="http://schemas.microsoft.com/office/drawing/2014/main" id="{001ADE26-6823-4522-A00B-6E6A66AFD5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2" name="Gerade Verbindung mit Pfeil 1481">
          <a:extLst>
            <a:ext uri="{FF2B5EF4-FFF2-40B4-BE49-F238E27FC236}">
              <a16:creationId xmlns:a16="http://schemas.microsoft.com/office/drawing/2014/main" id="{1A382B36-594A-48C0-9444-27206B98A1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3" name="Gerade Verbindung mit Pfeil 1482">
          <a:extLst>
            <a:ext uri="{FF2B5EF4-FFF2-40B4-BE49-F238E27FC236}">
              <a16:creationId xmlns:a16="http://schemas.microsoft.com/office/drawing/2014/main" id="{08FBB5A8-899A-4FDD-97DD-26502B2D61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4" name="Gerade Verbindung mit Pfeil 1483">
          <a:extLst>
            <a:ext uri="{FF2B5EF4-FFF2-40B4-BE49-F238E27FC236}">
              <a16:creationId xmlns:a16="http://schemas.microsoft.com/office/drawing/2014/main" id="{F89EAD34-09BA-411E-9ABF-74FEFF38A8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5" name="Gerade Verbindung mit Pfeil 1484">
          <a:extLst>
            <a:ext uri="{FF2B5EF4-FFF2-40B4-BE49-F238E27FC236}">
              <a16:creationId xmlns:a16="http://schemas.microsoft.com/office/drawing/2014/main" id="{4F2B2C8A-1AB7-4331-B199-A5E8A2E1AB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6" name="Gerade Verbindung mit Pfeil 1485">
          <a:extLst>
            <a:ext uri="{FF2B5EF4-FFF2-40B4-BE49-F238E27FC236}">
              <a16:creationId xmlns:a16="http://schemas.microsoft.com/office/drawing/2014/main" id="{D4DF95A5-26D1-493D-87EC-87B03B89FA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7" name="Gerade Verbindung mit Pfeil 1486">
          <a:extLst>
            <a:ext uri="{FF2B5EF4-FFF2-40B4-BE49-F238E27FC236}">
              <a16:creationId xmlns:a16="http://schemas.microsoft.com/office/drawing/2014/main" id="{B53D31A9-33B0-42F8-995B-09EB96F0FF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8" name="Gerade Verbindung mit Pfeil 1487">
          <a:extLst>
            <a:ext uri="{FF2B5EF4-FFF2-40B4-BE49-F238E27FC236}">
              <a16:creationId xmlns:a16="http://schemas.microsoft.com/office/drawing/2014/main" id="{D6B2FBB2-2558-499C-964F-B22123FACE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9" name="Gerade Verbindung mit Pfeil 1488">
          <a:extLst>
            <a:ext uri="{FF2B5EF4-FFF2-40B4-BE49-F238E27FC236}">
              <a16:creationId xmlns:a16="http://schemas.microsoft.com/office/drawing/2014/main" id="{DFAF910D-0A0A-4306-B495-56C0720CD3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0" name="Gerade Verbindung mit Pfeil 1489">
          <a:extLst>
            <a:ext uri="{FF2B5EF4-FFF2-40B4-BE49-F238E27FC236}">
              <a16:creationId xmlns:a16="http://schemas.microsoft.com/office/drawing/2014/main" id="{B2594EF1-5953-4C24-B36E-5568A4D26B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1" name="Gerade Verbindung mit Pfeil 1490">
          <a:extLst>
            <a:ext uri="{FF2B5EF4-FFF2-40B4-BE49-F238E27FC236}">
              <a16:creationId xmlns:a16="http://schemas.microsoft.com/office/drawing/2014/main" id="{18ED2224-A6AC-4BFB-99F7-41E00D1210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2" name="Gerade Verbindung mit Pfeil 1491">
          <a:extLst>
            <a:ext uri="{FF2B5EF4-FFF2-40B4-BE49-F238E27FC236}">
              <a16:creationId xmlns:a16="http://schemas.microsoft.com/office/drawing/2014/main" id="{C19866DF-D271-4F79-AE1F-C4CD875DFA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3" name="Gerade Verbindung mit Pfeil 1492">
          <a:extLst>
            <a:ext uri="{FF2B5EF4-FFF2-40B4-BE49-F238E27FC236}">
              <a16:creationId xmlns:a16="http://schemas.microsoft.com/office/drawing/2014/main" id="{DD33917E-5F06-4C26-84B4-4F49057858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4" name="Gerade Verbindung mit Pfeil 1493">
          <a:extLst>
            <a:ext uri="{FF2B5EF4-FFF2-40B4-BE49-F238E27FC236}">
              <a16:creationId xmlns:a16="http://schemas.microsoft.com/office/drawing/2014/main" id="{37FD2298-EED9-4096-9C30-FDEE67027B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5" name="Gerade Verbindung mit Pfeil 1494">
          <a:extLst>
            <a:ext uri="{FF2B5EF4-FFF2-40B4-BE49-F238E27FC236}">
              <a16:creationId xmlns:a16="http://schemas.microsoft.com/office/drawing/2014/main" id="{E64E292D-A65A-4625-A534-83F6CB7473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6" name="Gerade Verbindung mit Pfeil 1495">
          <a:extLst>
            <a:ext uri="{FF2B5EF4-FFF2-40B4-BE49-F238E27FC236}">
              <a16:creationId xmlns:a16="http://schemas.microsoft.com/office/drawing/2014/main" id="{F12B39CA-6C9B-425E-8336-401B5CBAA1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7" name="Gerade Verbindung mit Pfeil 1496">
          <a:extLst>
            <a:ext uri="{FF2B5EF4-FFF2-40B4-BE49-F238E27FC236}">
              <a16:creationId xmlns:a16="http://schemas.microsoft.com/office/drawing/2014/main" id="{D2AAA33B-295D-4C34-9C1F-0FEFAC61A7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8" name="Gerade Verbindung mit Pfeil 1497">
          <a:extLst>
            <a:ext uri="{FF2B5EF4-FFF2-40B4-BE49-F238E27FC236}">
              <a16:creationId xmlns:a16="http://schemas.microsoft.com/office/drawing/2014/main" id="{82A383A3-B96F-4CDE-9B92-EA043BF42A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9" name="Gerade Verbindung mit Pfeil 1498">
          <a:extLst>
            <a:ext uri="{FF2B5EF4-FFF2-40B4-BE49-F238E27FC236}">
              <a16:creationId xmlns:a16="http://schemas.microsoft.com/office/drawing/2014/main" id="{172BFACF-9E5C-465F-BF11-B98BAA2A1D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0" name="Gerade Verbindung mit Pfeil 1499">
          <a:extLst>
            <a:ext uri="{FF2B5EF4-FFF2-40B4-BE49-F238E27FC236}">
              <a16:creationId xmlns:a16="http://schemas.microsoft.com/office/drawing/2014/main" id="{E2A775A7-3C96-46D2-A53D-F16F2BC015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1" name="Gerade Verbindung mit Pfeil 1500">
          <a:extLst>
            <a:ext uri="{FF2B5EF4-FFF2-40B4-BE49-F238E27FC236}">
              <a16:creationId xmlns:a16="http://schemas.microsoft.com/office/drawing/2014/main" id="{B14F2CCB-328E-4AC5-B35F-283F282B13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2" name="Gerade Verbindung mit Pfeil 1501">
          <a:extLst>
            <a:ext uri="{FF2B5EF4-FFF2-40B4-BE49-F238E27FC236}">
              <a16:creationId xmlns:a16="http://schemas.microsoft.com/office/drawing/2014/main" id="{6C7E9580-4BC0-4014-A552-8310B460E5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3" name="Gerade Verbindung mit Pfeil 1502">
          <a:extLst>
            <a:ext uri="{FF2B5EF4-FFF2-40B4-BE49-F238E27FC236}">
              <a16:creationId xmlns:a16="http://schemas.microsoft.com/office/drawing/2014/main" id="{8B5B27F8-6197-434F-AE27-B089792CAC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4" name="Gerade Verbindung mit Pfeil 1503">
          <a:extLst>
            <a:ext uri="{FF2B5EF4-FFF2-40B4-BE49-F238E27FC236}">
              <a16:creationId xmlns:a16="http://schemas.microsoft.com/office/drawing/2014/main" id="{3C1993D4-639D-41ED-AAB9-78C12DF6EC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5" name="Gerade Verbindung mit Pfeil 1504">
          <a:extLst>
            <a:ext uri="{FF2B5EF4-FFF2-40B4-BE49-F238E27FC236}">
              <a16:creationId xmlns:a16="http://schemas.microsoft.com/office/drawing/2014/main" id="{10A935B8-ABA9-4956-AF3A-A8A792E2E3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6" name="Gerade Verbindung mit Pfeil 1505">
          <a:extLst>
            <a:ext uri="{FF2B5EF4-FFF2-40B4-BE49-F238E27FC236}">
              <a16:creationId xmlns:a16="http://schemas.microsoft.com/office/drawing/2014/main" id="{6DF6671C-C710-4DE8-BC61-CF4930F78B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7" name="Gerade Verbindung mit Pfeil 1506">
          <a:extLst>
            <a:ext uri="{FF2B5EF4-FFF2-40B4-BE49-F238E27FC236}">
              <a16:creationId xmlns:a16="http://schemas.microsoft.com/office/drawing/2014/main" id="{A7DD90C1-7949-4505-9482-4D12137B9A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8" name="Gerade Verbindung mit Pfeil 1507">
          <a:extLst>
            <a:ext uri="{FF2B5EF4-FFF2-40B4-BE49-F238E27FC236}">
              <a16:creationId xmlns:a16="http://schemas.microsoft.com/office/drawing/2014/main" id="{AFB67884-5686-4457-8E95-838268092E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9" name="Gerade Verbindung mit Pfeil 1508">
          <a:extLst>
            <a:ext uri="{FF2B5EF4-FFF2-40B4-BE49-F238E27FC236}">
              <a16:creationId xmlns:a16="http://schemas.microsoft.com/office/drawing/2014/main" id="{FE43E96E-D97F-4EB3-8470-CB5D89BB11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0" name="Gerade Verbindung mit Pfeil 1509">
          <a:extLst>
            <a:ext uri="{FF2B5EF4-FFF2-40B4-BE49-F238E27FC236}">
              <a16:creationId xmlns:a16="http://schemas.microsoft.com/office/drawing/2014/main" id="{1D91C49D-6CE9-4570-B119-6441D42B0A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1" name="Gerade Verbindung mit Pfeil 1510">
          <a:extLst>
            <a:ext uri="{FF2B5EF4-FFF2-40B4-BE49-F238E27FC236}">
              <a16:creationId xmlns:a16="http://schemas.microsoft.com/office/drawing/2014/main" id="{B558DF59-4D18-4F11-9C2A-E87F5523E1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2" name="Gerade Verbindung mit Pfeil 1511">
          <a:extLst>
            <a:ext uri="{FF2B5EF4-FFF2-40B4-BE49-F238E27FC236}">
              <a16:creationId xmlns:a16="http://schemas.microsoft.com/office/drawing/2014/main" id="{115EA8C4-C987-401A-916D-861F033262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3" name="Gerade Verbindung mit Pfeil 1512">
          <a:extLst>
            <a:ext uri="{FF2B5EF4-FFF2-40B4-BE49-F238E27FC236}">
              <a16:creationId xmlns:a16="http://schemas.microsoft.com/office/drawing/2014/main" id="{0B47653B-33FF-464A-A651-ACF1477773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4" name="Gerade Verbindung mit Pfeil 1513">
          <a:extLst>
            <a:ext uri="{FF2B5EF4-FFF2-40B4-BE49-F238E27FC236}">
              <a16:creationId xmlns:a16="http://schemas.microsoft.com/office/drawing/2014/main" id="{7E773B8F-9AC8-4659-AD5B-D455238115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5" name="Gerade Verbindung mit Pfeil 1514">
          <a:extLst>
            <a:ext uri="{FF2B5EF4-FFF2-40B4-BE49-F238E27FC236}">
              <a16:creationId xmlns:a16="http://schemas.microsoft.com/office/drawing/2014/main" id="{90018E15-1E5F-4C90-A6B0-317A425F21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6" name="Gerade Verbindung mit Pfeil 1515">
          <a:extLst>
            <a:ext uri="{FF2B5EF4-FFF2-40B4-BE49-F238E27FC236}">
              <a16:creationId xmlns:a16="http://schemas.microsoft.com/office/drawing/2014/main" id="{734EB553-4E16-4378-8854-C874D46455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7" name="Gerade Verbindung mit Pfeil 1516">
          <a:extLst>
            <a:ext uri="{FF2B5EF4-FFF2-40B4-BE49-F238E27FC236}">
              <a16:creationId xmlns:a16="http://schemas.microsoft.com/office/drawing/2014/main" id="{FD0096B4-98E8-4364-80A9-2E9125FDBA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8" name="Gerade Verbindung mit Pfeil 1517">
          <a:extLst>
            <a:ext uri="{FF2B5EF4-FFF2-40B4-BE49-F238E27FC236}">
              <a16:creationId xmlns:a16="http://schemas.microsoft.com/office/drawing/2014/main" id="{8F38F0AF-E42F-4872-BE63-57E739F47E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9" name="Gerade Verbindung mit Pfeil 1518">
          <a:extLst>
            <a:ext uri="{FF2B5EF4-FFF2-40B4-BE49-F238E27FC236}">
              <a16:creationId xmlns:a16="http://schemas.microsoft.com/office/drawing/2014/main" id="{EE38989B-19B7-469A-9E49-E2C715F685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0" name="Gerade Verbindung mit Pfeil 1519">
          <a:extLst>
            <a:ext uri="{FF2B5EF4-FFF2-40B4-BE49-F238E27FC236}">
              <a16:creationId xmlns:a16="http://schemas.microsoft.com/office/drawing/2014/main" id="{E0FED473-B9C1-45F7-A1FA-29FB5E21F9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1" name="Gerade Verbindung mit Pfeil 1520">
          <a:extLst>
            <a:ext uri="{FF2B5EF4-FFF2-40B4-BE49-F238E27FC236}">
              <a16:creationId xmlns:a16="http://schemas.microsoft.com/office/drawing/2014/main" id="{A59EAEB6-96DD-4684-AF73-AA486E3C79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2" name="Gerade Verbindung mit Pfeil 1521">
          <a:extLst>
            <a:ext uri="{FF2B5EF4-FFF2-40B4-BE49-F238E27FC236}">
              <a16:creationId xmlns:a16="http://schemas.microsoft.com/office/drawing/2014/main" id="{47A24E13-66A9-4E2E-918E-16134A57DC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3" name="Gerade Verbindung mit Pfeil 1522">
          <a:extLst>
            <a:ext uri="{FF2B5EF4-FFF2-40B4-BE49-F238E27FC236}">
              <a16:creationId xmlns:a16="http://schemas.microsoft.com/office/drawing/2014/main" id="{FE72E63C-82DB-43B4-91D7-E64DA52797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4" name="Gerade Verbindung mit Pfeil 1523">
          <a:extLst>
            <a:ext uri="{FF2B5EF4-FFF2-40B4-BE49-F238E27FC236}">
              <a16:creationId xmlns:a16="http://schemas.microsoft.com/office/drawing/2014/main" id="{BFAB12D6-4688-4B69-9FD9-2D6FA9043B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5" name="Gerade Verbindung mit Pfeil 1524">
          <a:extLst>
            <a:ext uri="{FF2B5EF4-FFF2-40B4-BE49-F238E27FC236}">
              <a16:creationId xmlns:a16="http://schemas.microsoft.com/office/drawing/2014/main" id="{15C78070-7025-4F92-9F98-D26F8CFF75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6" name="Gerade Verbindung mit Pfeil 1525">
          <a:extLst>
            <a:ext uri="{FF2B5EF4-FFF2-40B4-BE49-F238E27FC236}">
              <a16:creationId xmlns:a16="http://schemas.microsoft.com/office/drawing/2014/main" id="{31E148BD-A120-4951-BD5B-C7CE05122F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7" name="Gerade Verbindung mit Pfeil 1526">
          <a:extLst>
            <a:ext uri="{FF2B5EF4-FFF2-40B4-BE49-F238E27FC236}">
              <a16:creationId xmlns:a16="http://schemas.microsoft.com/office/drawing/2014/main" id="{948F2158-4E90-442F-A617-FF82E513F7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8" name="Gerade Verbindung mit Pfeil 1527">
          <a:extLst>
            <a:ext uri="{FF2B5EF4-FFF2-40B4-BE49-F238E27FC236}">
              <a16:creationId xmlns:a16="http://schemas.microsoft.com/office/drawing/2014/main" id="{DC53A7CB-7312-49F7-977B-6C8C076AC3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9" name="Gerade Verbindung mit Pfeil 1528">
          <a:extLst>
            <a:ext uri="{FF2B5EF4-FFF2-40B4-BE49-F238E27FC236}">
              <a16:creationId xmlns:a16="http://schemas.microsoft.com/office/drawing/2014/main" id="{A9B405C1-D544-4CBE-85C5-C2019896BF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0" name="Gerade Verbindung mit Pfeil 1529">
          <a:extLst>
            <a:ext uri="{FF2B5EF4-FFF2-40B4-BE49-F238E27FC236}">
              <a16:creationId xmlns:a16="http://schemas.microsoft.com/office/drawing/2014/main" id="{5332E5CB-E28D-4B7C-9C3A-3A566FFE5C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1" name="Gerade Verbindung mit Pfeil 1530">
          <a:extLst>
            <a:ext uri="{FF2B5EF4-FFF2-40B4-BE49-F238E27FC236}">
              <a16:creationId xmlns:a16="http://schemas.microsoft.com/office/drawing/2014/main" id="{7837E85F-E4E7-4BAB-BD41-FE1E8BB60F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2" name="Gerade Verbindung mit Pfeil 1531">
          <a:extLst>
            <a:ext uri="{FF2B5EF4-FFF2-40B4-BE49-F238E27FC236}">
              <a16:creationId xmlns:a16="http://schemas.microsoft.com/office/drawing/2014/main" id="{38FA85DE-B0FB-4414-8340-C58185DBEB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3" name="Gerade Verbindung mit Pfeil 1532">
          <a:extLst>
            <a:ext uri="{FF2B5EF4-FFF2-40B4-BE49-F238E27FC236}">
              <a16:creationId xmlns:a16="http://schemas.microsoft.com/office/drawing/2014/main" id="{431B51B4-6B6A-4FF8-A04D-9F646881AD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4" name="Gerade Verbindung mit Pfeil 1533">
          <a:extLst>
            <a:ext uri="{FF2B5EF4-FFF2-40B4-BE49-F238E27FC236}">
              <a16:creationId xmlns:a16="http://schemas.microsoft.com/office/drawing/2014/main" id="{942A4DF2-923B-47B9-A934-B6E8CBCC98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5" name="Gerade Verbindung mit Pfeil 1534">
          <a:extLst>
            <a:ext uri="{FF2B5EF4-FFF2-40B4-BE49-F238E27FC236}">
              <a16:creationId xmlns:a16="http://schemas.microsoft.com/office/drawing/2014/main" id="{57A603EE-532D-4B0C-B1CD-F25D40B336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6" name="Gerade Verbindung mit Pfeil 1535">
          <a:extLst>
            <a:ext uri="{FF2B5EF4-FFF2-40B4-BE49-F238E27FC236}">
              <a16:creationId xmlns:a16="http://schemas.microsoft.com/office/drawing/2014/main" id="{6FCD1F54-D918-4AC0-92B9-DC5385D25B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7" name="Gerade Verbindung mit Pfeil 1536">
          <a:extLst>
            <a:ext uri="{FF2B5EF4-FFF2-40B4-BE49-F238E27FC236}">
              <a16:creationId xmlns:a16="http://schemas.microsoft.com/office/drawing/2014/main" id="{5E03C7BA-DC2E-4CCC-B5B6-8E50F7DD78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8" name="Gerade Verbindung mit Pfeil 1537">
          <a:extLst>
            <a:ext uri="{FF2B5EF4-FFF2-40B4-BE49-F238E27FC236}">
              <a16:creationId xmlns:a16="http://schemas.microsoft.com/office/drawing/2014/main" id="{C6BCD052-8951-4494-86C9-A86C16864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9" name="Gerade Verbindung mit Pfeil 1538">
          <a:extLst>
            <a:ext uri="{FF2B5EF4-FFF2-40B4-BE49-F238E27FC236}">
              <a16:creationId xmlns:a16="http://schemas.microsoft.com/office/drawing/2014/main" id="{D474CAA9-0842-4621-A054-727AD583C3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0" name="Gerade Verbindung mit Pfeil 1539">
          <a:extLst>
            <a:ext uri="{FF2B5EF4-FFF2-40B4-BE49-F238E27FC236}">
              <a16:creationId xmlns:a16="http://schemas.microsoft.com/office/drawing/2014/main" id="{532248FC-C0E8-43FA-BEE5-98A93DD3CF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1" name="Gerade Verbindung mit Pfeil 1540">
          <a:extLst>
            <a:ext uri="{FF2B5EF4-FFF2-40B4-BE49-F238E27FC236}">
              <a16:creationId xmlns:a16="http://schemas.microsoft.com/office/drawing/2014/main" id="{84426B6E-B463-4ABA-8E1B-872B5E2CE0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2" name="Gerade Verbindung mit Pfeil 1541">
          <a:extLst>
            <a:ext uri="{FF2B5EF4-FFF2-40B4-BE49-F238E27FC236}">
              <a16:creationId xmlns:a16="http://schemas.microsoft.com/office/drawing/2014/main" id="{B1B12544-A1BE-4A4F-A13B-BAE4BBBF93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3" name="Gerade Verbindung mit Pfeil 1542">
          <a:extLst>
            <a:ext uri="{FF2B5EF4-FFF2-40B4-BE49-F238E27FC236}">
              <a16:creationId xmlns:a16="http://schemas.microsoft.com/office/drawing/2014/main" id="{CBCDCCE4-2792-4E65-B491-10DFD2D8BC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4" name="Gerade Verbindung mit Pfeil 1543">
          <a:extLst>
            <a:ext uri="{FF2B5EF4-FFF2-40B4-BE49-F238E27FC236}">
              <a16:creationId xmlns:a16="http://schemas.microsoft.com/office/drawing/2014/main" id="{4892C460-ECB9-4DBD-AF90-6E717F6D07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5" name="Gerade Verbindung mit Pfeil 1544">
          <a:extLst>
            <a:ext uri="{FF2B5EF4-FFF2-40B4-BE49-F238E27FC236}">
              <a16:creationId xmlns:a16="http://schemas.microsoft.com/office/drawing/2014/main" id="{FE74F637-2848-4240-BAB5-68AF5B22A4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6" name="Gerade Verbindung mit Pfeil 1545">
          <a:extLst>
            <a:ext uri="{FF2B5EF4-FFF2-40B4-BE49-F238E27FC236}">
              <a16:creationId xmlns:a16="http://schemas.microsoft.com/office/drawing/2014/main" id="{807BF139-413A-4788-B6A5-A3830EFC35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7" name="Gerade Verbindung mit Pfeil 1546">
          <a:extLst>
            <a:ext uri="{FF2B5EF4-FFF2-40B4-BE49-F238E27FC236}">
              <a16:creationId xmlns:a16="http://schemas.microsoft.com/office/drawing/2014/main" id="{10A31F30-BEA1-4647-BDE7-A64E35BAEE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8" name="Gerade Verbindung mit Pfeil 1547">
          <a:extLst>
            <a:ext uri="{FF2B5EF4-FFF2-40B4-BE49-F238E27FC236}">
              <a16:creationId xmlns:a16="http://schemas.microsoft.com/office/drawing/2014/main" id="{F79FD51F-3416-4E31-B7E4-C2254CE55E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9" name="Gerade Verbindung mit Pfeil 1548">
          <a:extLst>
            <a:ext uri="{FF2B5EF4-FFF2-40B4-BE49-F238E27FC236}">
              <a16:creationId xmlns:a16="http://schemas.microsoft.com/office/drawing/2014/main" id="{13BBEE93-2212-455A-967D-9D59D351B4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0" name="Gerade Verbindung mit Pfeil 1549">
          <a:extLst>
            <a:ext uri="{FF2B5EF4-FFF2-40B4-BE49-F238E27FC236}">
              <a16:creationId xmlns:a16="http://schemas.microsoft.com/office/drawing/2014/main" id="{DD9C11EF-64F2-445A-9F0C-A6BE35BF2C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1" name="Gerade Verbindung mit Pfeil 1550">
          <a:extLst>
            <a:ext uri="{FF2B5EF4-FFF2-40B4-BE49-F238E27FC236}">
              <a16:creationId xmlns:a16="http://schemas.microsoft.com/office/drawing/2014/main" id="{D8CB07F9-F5F9-4DCF-861E-8FE731CB75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2" name="Gerade Verbindung mit Pfeil 1551">
          <a:extLst>
            <a:ext uri="{FF2B5EF4-FFF2-40B4-BE49-F238E27FC236}">
              <a16:creationId xmlns:a16="http://schemas.microsoft.com/office/drawing/2014/main" id="{641859CB-7C17-4754-90D3-28F23AB05A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3" name="Gerade Verbindung mit Pfeil 1552">
          <a:extLst>
            <a:ext uri="{FF2B5EF4-FFF2-40B4-BE49-F238E27FC236}">
              <a16:creationId xmlns:a16="http://schemas.microsoft.com/office/drawing/2014/main" id="{6F24043A-CEE3-41B0-9FB6-EF2752C468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4" name="Gerade Verbindung mit Pfeil 1553">
          <a:extLst>
            <a:ext uri="{FF2B5EF4-FFF2-40B4-BE49-F238E27FC236}">
              <a16:creationId xmlns:a16="http://schemas.microsoft.com/office/drawing/2014/main" id="{5928895E-BEE8-4332-8920-567ECE9FC2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5" name="Gerade Verbindung mit Pfeil 1554">
          <a:extLst>
            <a:ext uri="{FF2B5EF4-FFF2-40B4-BE49-F238E27FC236}">
              <a16:creationId xmlns:a16="http://schemas.microsoft.com/office/drawing/2014/main" id="{41AC3B70-40A9-414D-85A0-DC1BD744C0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6" name="Gerade Verbindung mit Pfeil 1555">
          <a:extLst>
            <a:ext uri="{FF2B5EF4-FFF2-40B4-BE49-F238E27FC236}">
              <a16:creationId xmlns:a16="http://schemas.microsoft.com/office/drawing/2014/main" id="{DA95559D-101B-4E00-8E65-2A17B1048F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7" name="Gerade Verbindung mit Pfeil 1556">
          <a:extLst>
            <a:ext uri="{FF2B5EF4-FFF2-40B4-BE49-F238E27FC236}">
              <a16:creationId xmlns:a16="http://schemas.microsoft.com/office/drawing/2014/main" id="{C42A4D95-3BAD-4DEC-B1A5-295458E51C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8" name="Gerade Verbindung mit Pfeil 1557">
          <a:extLst>
            <a:ext uri="{FF2B5EF4-FFF2-40B4-BE49-F238E27FC236}">
              <a16:creationId xmlns:a16="http://schemas.microsoft.com/office/drawing/2014/main" id="{F60CB0CC-1F42-41A9-A0D9-6ADFE3E37C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9" name="Gerade Verbindung mit Pfeil 1558">
          <a:extLst>
            <a:ext uri="{FF2B5EF4-FFF2-40B4-BE49-F238E27FC236}">
              <a16:creationId xmlns:a16="http://schemas.microsoft.com/office/drawing/2014/main" id="{99F0ED48-42BE-4357-AAA9-F9E976E972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0" name="Gerade Verbindung mit Pfeil 1559">
          <a:extLst>
            <a:ext uri="{FF2B5EF4-FFF2-40B4-BE49-F238E27FC236}">
              <a16:creationId xmlns:a16="http://schemas.microsoft.com/office/drawing/2014/main" id="{DEAB86E4-DD25-436D-8BA8-D167E3C2DF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1" name="Gerade Verbindung mit Pfeil 1560">
          <a:extLst>
            <a:ext uri="{FF2B5EF4-FFF2-40B4-BE49-F238E27FC236}">
              <a16:creationId xmlns:a16="http://schemas.microsoft.com/office/drawing/2014/main" id="{803E79C4-83B8-4E77-94B9-328425F5A4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2" name="Gerade Verbindung mit Pfeil 1561">
          <a:extLst>
            <a:ext uri="{FF2B5EF4-FFF2-40B4-BE49-F238E27FC236}">
              <a16:creationId xmlns:a16="http://schemas.microsoft.com/office/drawing/2014/main" id="{4623C4E3-42E6-4819-A7EC-1A3651C5C2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3" name="Gerade Verbindung mit Pfeil 1562">
          <a:extLst>
            <a:ext uri="{FF2B5EF4-FFF2-40B4-BE49-F238E27FC236}">
              <a16:creationId xmlns:a16="http://schemas.microsoft.com/office/drawing/2014/main" id="{C9E17116-D17D-4E7B-8847-FFF85FDC8B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4" name="Gerade Verbindung mit Pfeil 1563">
          <a:extLst>
            <a:ext uri="{FF2B5EF4-FFF2-40B4-BE49-F238E27FC236}">
              <a16:creationId xmlns:a16="http://schemas.microsoft.com/office/drawing/2014/main" id="{9A7DD0FC-3FF8-4D10-B3F4-795CC90FAA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5" name="Gerade Verbindung mit Pfeil 1564">
          <a:extLst>
            <a:ext uri="{FF2B5EF4-FFF2-40B4-BE49-F238E27FC236}">
              <a16:creationId xmlns:a16="http://schemas.microsoft.com/office/drawing/2014/main" id="{B7CAC2EC-C5D6-4DEF-957D-42B474EE50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6" name="Gerade Verbindung mit Pfeil 1565">
          <a:extLst>
            <a:ext uri="{FF2B5EF4-FFF2-40B4-BE49-F238E27FC236}">
              <a16:creationId xmlns:a16="http://schemas.microsoft.com/office/drawing/2014/main" id="{1B661DD2-CC3B-46B6-A1FA-87223CCA22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7" name="Gerade Verbindung mit Pfeil 1566">
          <a:extLst>
            <a:ext uri="{FF2B5EF4-FFF2-40B4-BE49-F238E27FC236}">
              <a16:creationId xmlns:a16="http://schemas.microsoft.com/office/drawing/2014/main" id="{251C6A8A-917D-4FAB-B5F5-760ED90F47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8" name="Gerade Verbindung mit Pfeil 1567">
          <a:extLst>
            <a:ext uri="{FF2B5EF4-FFF2-40B4-BE49-F238E27FC236}">
              <a16:creationId xmlns:a16="http://schemas.microsoft.com/office/drawing/2014/main" id="{4E7827C1-B4E3-4D2C-9F70-513B646572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9" name="Gerade Verbindung mit Pfeil 1568">
          <a:extLst>
            <a:ext uri="{FF2B5EF4-FFF2-40B4-BE49-F238E27FC236}">
              <a16:creationId xmlns:a16="http://schemas.microsoft.com/office/drawing/2014/main" id="{69007936-3502-4F2F-B631-196F360180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0" name="Gerade Verbindung mit Pfeil 1569">
          <a:extLst>
            <a:ext uri="{FF2B5EF4-FFF2-40B4-BE49-F238E27FC236}">
              <a16:creationId xmlns:a16="http://schemas.microsoft.com/office/drawing/2014/main" id="{C09E3A2D-B2E1-4279-9069-03AB473C27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1" name="Gerade Verbindung mit Pfeil 1570">
          <a:extLst>
            <a:ext uri="{FF2B5EF4-FFF2-40B4-BE49-F238E27FC236}">
              <a16:creationId xmlns:a16="http://schemas.microsoft.com/office/drawing/2014/main" id="{5662B3A3-0D91-40BF-875B-34F5524BE3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2" name="Gerade Verbindung mit Pfeil 1571">
          <a:extLst>
            <a:ext uri="{FF2B5EF4-FFF2-40B4-BE49-F238E27FC236}">
              <a16:creationId xmlns:a16="http://schemas.microsoft.com/office/drawing/2014/main" id="{791529B4-E4AC-441C-BFC8-2A452021F7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3" name="Gerade Verbindung mit Pfeil 1572">
          <a:extLst>
            <a:ext uri="{FF2B5EF4-FFF2-40B4-BE49-F238E27FC236}">
              <a16:creationId xmlns:a16="http://schemas.microsoft.com/office/drawing/2014/main" id="{B89BC49B-5A8C-4B64-867F-B83AC3FCEC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4" name="Gerade Verbindung mit Pfeil 1573">
          <a:extLst>
            <a:ext uri="{FF2B5EF4-FFF2-40B4-BE49-F238E27FC236}">
              <a16:creationId xmlns:a16="http://schemas.microsoft.com/office/drawing/2014/main" id="{685AF8C3-EC8B-4365-8D64-3461BFF740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5" name="Gerade Verbindung mit Pfeil 1574">
          <a:extLst>
            <a:ext uri="{FF2B5EF4-FFF2-40B4-BE49-F238E27FC236}">
              <a16:creationId xmlns:a16="http://schemas.microsoft.com/office/drawing/2014/main" id="{B8380516-BAD2-476F-BDF9-E50F381B34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6" name="Gerade Verbindung mit Pfeil 1575">
          <a:extLst>
            <a:ext uri="{FF2B5EF4-FFF2-40B4-BE49-F238E27FC236}">
              <a16:creationId xmlns:a16="http://schemas.microsoft.com/office/drawing/2014/main" id="{DECBC3A3-B580-476C-B480-77E8E19F70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7" name="Gerade Verbindung mit Pfeil 1576">
          <a:extLst>
            <a:ext uri="{FF2B5EF4-FFF2-40B4-BE49-F238E27FC236}">
              <a16:creationId xmlns:a16="http://schemas.microsoft.com/office/drawing/2014/main" id="{34F11260-4704-495D-ADD1-695812DD7C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8" name="Gerade Verbindung mit Pfeil 1577">
          <a:extLst>
            <a:ext uri="{FF2B5EF4-FFF2-40B4-BE49-F238E27FC236}">
              <a16:creationId xmlns:a16="http://schemas.microsoft.com/office/drawing/2014/main" id="{C6608A51-EA18-406B-B6B9-AA44F8F17B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9" name="Gerade Verbindung mit Pfeil 1578">
          <a:extLst>
            <a:ext uri="{FF2B5EF4-FFF2-40B4-BE49-F238E27FC236}">
              <a16:creationId xmlns:a16="http://schemas.microsoft.com/office/drawing/2014/main" id="{73FCE8F3-F79C-4982-8615-53B379FCE5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0" name="Gerade Verbindung mit Pfeil 1579">
          <a:extLst>
            <a:ext uri="{FF2B5EF4-FFF2-40B4-BE49-F238E27FC236}">
              <a16:creationId xmlns:a16="http://schemas.microsoft.com/office/drawing/2014/main" id="{BD95A2CA-7EAE-4DD5-AB4B-40107F08A8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1" name="Gerade Verbindung mit Pfeil 1580">
          <a:extLst>
            <a:ext uri="{FF2B5EF4-FFF2-40B4-BE49-F238E27FC236}">
              <a16:creationId xmlns:a16="http://schemas.microsoft.com/office/drawing/2014/main" id="{AE4C42BA-DD8E-4715-A737-431731CA3E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2" name="Gerade Verbindung mit Pfeil 1581">
          <a:extLst>
            <a:ext uri="{FF2B5EF4-FFF2-40B4-BE49-F238E27FC236}">
              <a16:creationId xmlns:a16="http://schemas.microsoft.com/office/drawing/2014/main" id="{7B92817F-3A8E-448C-A5E9-7A573103F6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3" name="Gerade Verbindung mit Pfeil 1582">
          <a:extLst>
            <a:ext uri="{FF2B5EF4-FFF2-40B4-BE49-F238E27FC236}">
              <a16:creationId xmlns:a16="http://schemas.microsoft.com/office/drawing/2014/main" id="{ED8600D7-C8B7-49BE-B78F-87E94B4770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4" name="Gerade Verbindung mit Pfeil 1583">
          <a:extLst>
            <a:ext uri="{FF2B5EF4-FFF2-40B4-BE49-F238E27FC236}">
              <a16:creationId xmlns:a16="http://schemas.microsoft.com/office/drawing/2014/main" id="{1641A4B3-D38A-4243-859A-815AAFBD37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5" name="Gerade Verbindung mit Pfeil 1584">
          <a:extLst>
            <a:ext uri="{FF2B5EF4-FFF2-40B4-BE49-F238E27FC236}">
              <a16:creationId xmlns:a16="http://schemas.microsoft.com/office/drawing/2014/main" id="{59D37C15-B134-4748-9A8B-6CDF70116A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6" name="Gerade Verbindung mit Pfeil 1585">
          <a:extLst>
            <a:ext uri="{FF2B5EF4-FFF2-40B4-BE49-F238E27FC236}">
              <a16:creationId xmlns:a16="http://schemas.microsoft.com/office/drawing/2014/main" id="{529EBF21-CA79-42BA-ABDB-6E75D1FD27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7" name="Gerade Verbindung mit Pfeil 1586">
          <a:extLst>
            <a:ext uri="{FF2B5EF4-FFF2-40B4-BE49-F238E27FC236}">
              <a16:creationId xmlns:a16="http://schemas.microsoft.com/office/drawing/2014/main" id="{9349976B-6676-48B1-A55E-CB74C404B4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8" name="Gerade Verbindung mit Pfeil 1587">
          <a:extLst>
            <a:ext uri="{FF2B5EF4-FFF2-40B4-BE49-F238E27FC236}">
              <a16:creationId xmlns:a16="http://schemas.microsoft.com/office/drawing/2014/main" id="{C918B45D-3A56-422E-B33D-6D21DD4D88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9" name="Gerade Verbindung mit Pfeil 1588">
          <a:extLst>
            <a:ext uri="{FF2B5EF4-FFF2-40B4-BE49-F238E27FC236}">
              <a16:creationId xmlns:a16="http://schemas.microsoft.com/office/drawing/2014/main" id="{6B89ABE5-0686-4AB5-A535-6B91BFB229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0" name="Gerade Verbindung mit Pfeil 1589">
          <a:extLst>
            <a:ext uri="{FF2B5EF4-FFF2-40B4-BE49-F238E27FC236}">
              <a16:creationId xmlns:a16="http://schemas.microsoft.com/office/drawing/2014/main" id="{CC56EC12-1026-4D93-99D5-CDF9A7C2A0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1" name="Gerade Verbindung mit Pfeil 1590">
          <a:extLst>
            <a:ext uri="{FF2B5EF4-FFF2-40B4-BE49-F238E27FC236}">
              <a16:creationId xmlns:a16="http://schemas.microsoft.com/office/drawing/2014/main" id="{3F871781-335F-43FB-9877-20E63ADCAD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2" name="Gerade Verbindung mit Pfeil 1591">
          <a:extLst>
            <a:ext uri="{FF2B5EF4-FFF2-40B4-BE49-F238E27FC236}">
              <a16:creationId xmlns:a16="http://schemas.microsoft.com/office/drawing/2014/main" id="{1FECA1DB-BE9E-4F25-A8BE-A5A4FC2CBD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3" name="Gerade Verbindung mit Pfeil 1592">
          <a:extLst>
            <a:ext uri="{FF2B5EF4-FFF2-40B4-BE49-F238E27FC236}">
              <a16:creationId xmlns:a16="http://schemas.microsoft.com/office/drawing/2014/main" id="{57B3DC02-9FFB-4426-A543-54612DA78B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4" name="Gerade Verbindung mit Pfeil 1593">
          <a:extLst>
            <a:ext uri="{FF2B5EF4-FFF2-40B4-BE49-F238E27FC236}">
              <a16:creationId xmlns:a16="http://schemas.microsoft.com/office/drawing/2014/main" id="{9046484E-1619-4F93-9089-108A877FB0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5" name="Gerade Verbindung mit Pfeil 1594">
          <a:extLst>
            <a:ext uri="{FF2B5EF4-FFF2-40B4-BE49-F238E27FC236}">
              <a16:creationId xmlns:a16="http://schemas.microsoft.com/office/drawing/2014/main" id="{3A805465-B34E-40B2-94E4-942E861F8F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6" name="Gerade Verbindung mit Pfeil 1595">
          <a:extLst>
            <a:ext uri="{FF2B5EF4-FFF2-40B4-BE49-F238E27FC236}">
              <a16:creationId xmlns:a16="http://schemas.microsoft.com/office/drawing/2014/main" id="{C4103AA0-8176-433F-8B92-9A47741360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7" name="Gerade Verbindung mit Pfeil 1596">
          <a:extLst>
            <a:ext uri="{FF2B5EF4-FFF2-40B4-BE49-F238E27FC236}">
              <a16:creationId xmlns:a16="http://schemas.microsoft.com/office/drawing/2014/main" id="{9DD67DE6-E304-47B8-80ED-B9DA041EEB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8" name="Gerade Verbindung mit Pfeil 1597">
          <a:extLst>
            <a:ext uri="{FF2B5EF4-FFF2-40B4-BE49-F238E27FC236}">
              <a16:creationId xmlns:a16="http://schemas.microsoft.com/office/drawing/2014/main" id="{A0AED8B4-6ACD-4598-AE11-45952FCDB8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9" name="Gerade Verbindung mit Pfeil 1598">
          <a:extLst>
            <a:ext uri="{FF2B5EF4-FFF2-40B4-BE49-F238E27FC236}">
              <a16:creationId xmlns:a16="http://schemas.microsoft.com/office/drawing/2014/main" id="{6279965A-EE26-44A3-9FE7-756F3856D9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0" name="Gerade Verbindung mit Pfeil 1599">
          <a:extLst>
            <a:ext uri="{FF2B5EF4-FFF2-40B4-BE49-F238E27FC236}">
              <a16:creationId xmlns:a16="http://schemas.microsoft.com/office/drawing/2014/main" id="{9EA3714B-C810-469B-B781-E4EB638922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1" name="Gerade Verbindung mit Pfeil 1600">
          <a:extLst>
            <a:ext uri="{FF2B5EF4-FFF2-40B4-BE49-F238E27FC236}">
              <a16:creationId xmlns:a16="http://schemas.microsoft.com/office/drawing/2014/main" id="{3DCA44F4-555D-42E2-84AD-9053226386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2" name="Gerade Verbindung mit Pfeil 1601">
          <a:extLst>
            <a:ext uri="{FF2B5EF4-FFF2-40B4-BE49-F238E27FC236}">
              <a16:creationId xmlns:a16="http://schemas.microsoft.com/office/drawing/2014/main" id="{D56E4C9D-CB41-4D07-8232-150AEA31B5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3" name="Gerade Verbindung mit Pfeil 1602">
          <a:extLst>
            <a:ext uri="{FF2B5EF4-FFF2-40B4-BE49-F238E27FC236}">
              <a16:creationId xmlns:a16="http://schemas.microsoft.com/office/drawing/2014/main" id="{36201707-6F18-4C8C-B2E4-3DB0AB3B46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4" name="Gerade Verbindung mit Pfeil 1603">
          <a:extLst>
            <a:ext uri="{FF2B5EF4-FFF2-40B4-BE49-F238E27FC236}">
              <a16:creationId xmlns:a16="http://schemas.microsoft.com/office/drawing/2014/main" id="{6BDEFC99-BDEA-46A8-89B4-462E7A3A41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5" name="Gerade Verbindung mit Pfeil 1604">
          <a:extLst>
            <a:ext uri="{FF2B5EF4-FFF2-40B4-BE49-F238E27FC236}">
              <a16:creationId xmlns:a16="http://schemas.microsoft.com/office/drawing/2014/main" id="{07FC5D89-639D-44CD-B76A-9A0897441F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6" name="Gerade Verbindung mit Pfeil 1605">
          <a:extLst>
            <a:ext uri="{FF2B5EF4-FFF2-40B4-BE49-F238E27FC236}">
              <a16:creationId xmlns:a16="http://schemas.microsoft.com/office/drawing/2014/main" id="{29EB4278-50C9-4522-BAB2-48D914490A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7" name="Gerade Verbindung mit Pfeil 1606">
          <a:extLst>
            <a:ext uri="{FF2B5EF4-FFF2-40B4-BE49-F238E27FC236}">
              <a16:creationId xmlns:a16="http://schemas.microsoft.com/office/drawing/2014/main" id="{6BED52B2-80BE-4F5D-B065-D9099BCABD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8" name="Gerade Verbindung mit Pfeil 1607">
          <a:extLst>
            <a:ext uri="{FF2B5EF4-FFF2-40B4-BE49-F238E27FC236}">
              <a16:creationId xmlns:a16="http://schemas.microsoft.com/office/drawing/2014/main" id="{E40FC5AD-1E63-45ED-84B8-0AC76D0BF7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9" name="Gerade Verbindung mit Pfeil 1608">
          <a:extLst>
            <a:ext uri="{FF2B5EF4-FFF2-40B4-BE49-F238E27FC236}">
              <a16:creationId xmlns:a16="http://schemas.microsoft.com/office/drawing/2014/main" id="{F65D8149-D116-4E8F-B7BA-B1A5AE8336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0" name="Gerade Verbindung mit Pfeil 1609">
          <a:extLst>
            <a:ext uri="{FF2B5EF4-FFF2-40B4-BE49-F238E27FC236}">
              <a16:creationId xmlns:a16="http://schemas.microsoft.com/office/drawing/2014/main" id="{FF5E6B08-3725-47DF-BF5D-3353607BD8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1" name="Gerade Verbindung mit Pfeil 1610">
          <a:extLst>
            <a:ext uri="{FF2B5EF4-FFF2-40B4-BE49-F238E27FC236}">
              <a16:creationId xmlns:a16="http://schemas.microsoft.com/office/drawing/2014/main" id="{0B0147C3-F987-41D3-AD39-BD558542E7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2" name="Gerade Verbindung mit Pfeil 1611">
          <a:extLst>
            <a:ext uri="{FF2B5EF4-FFF2-40B4-BE49-F238E27FC236}">
              <a16:creationId xmlns:a16="http://schemas.microsoft.com/office/drawing/2014/main" id="{666712D3-113D-44E0-9249-40717C12F5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3" name="Gerade Verbindung mit Pfeil 1612">
          <a:extLst>
            <a:ext uri="{FF2B5EF4-FFF2-40B4-BE49-F238E27FC236}">
              <a16:creationId xmlns:a16="http://schemas.microsoft.com/office/drawing/2014/main" id="{ABBDDDB0-D5FF-498E-8854-B1D047762D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4" name="Gerade Verbindung mit Pfeil 1613">
          <a:extLst>
            <a:ext uri="{FF2B5EF4-FFF2-40B4-BE49-F238E27FC236}">
              <a16:creationId xmlns:a16="http://schemas.microsoft.com/office/drawing/2014/main" id="{DF83D662-964B-4E66-9C0B-350787DE00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5" name="Gerade Verbindung mit Pfeil 1614">
          <a:extLst>
            <a:ext uri="{FF2B5EF4-FFF2-40B4-BE49-F238E27FC236}">
              <a16:creationId xmlns:a16="http://schemas.microsoft.com/office/drawing/2014/main" id="{1C69AE84-28BD-4521-9FA6-172DD67213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6" name="Gerade Verbindung mit Pfeil 1615">
          <a:extLst>
            <a:ext uri="{FF2B5EF4-FFF2-40B4-BE49-F238E27FC236}">
              <a16:creationId xmlns:a16="http://schemas.microsoft.com/office/drawing/2014/main" id="{1953F2D2-DA79-4EEC-9A04-B16328FC6D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7" name="Gerade Verbindung mit Pfeil 1616">
          <a:extLst>
            <a:ext uri="{FF2B5EF4-FFF2-40B4-BE49-F238E27FC236}">
              <a16:creationId xmlns:a16="http://schemas.microsoft.com/office/drawing/2014/main" id="{1B5E46DE-DB19-4C58-A61D-1BD5FD9D10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8" name="Gerade Verbindung mit Pfeil 1617">
          <a:extLst>
            <a:ext uri="{FF2B5EF4-FFF2-40B4-BE49-F238E27FC236}">
              <a16:creationId xmlns:a16="http://schemas.microsoft.com/office/drawing/2014/main" id="{F235F65D-2EED-4D92-928F-EFF9D48991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9" name="Gerade Verbindung mit Pfeil 1618">
          <a:extLst>
            <a:ext uri="{FF2B5EF4-FFF2-40B4-BE49-F238E27FC236}">
              <a16:creationId xmlns:a16="http://schemas.microsoft.com/office/drawing/2014/main" id="{A59767BE-870E-46DF-8F66-20F489B014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0" name="Gerade Verbindung mit Pfeil 1619">
          <a:extLst>
            <a:ext uri="{FF2B5EF4-FFF2-40B4-BE49-F238E27FC236}">
              <a16:creationId xmlns:a16="http://schemas.microsoft.com/office/drawing/2014/main" id="{7B894F7C-7A7B-4411-A82D-6C8C9809D8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1" name="Gerade Verbindung mit Pfeil 1620">
          <a:extLst>
            <a:ext uri="{FF2B5EF4-FFF2-40B4-BE49-F238E27FC236}">
              <a16:creationId xmlns:a16="http://schemas.microsoft.com/office/drawing/2014/main" id="{7E65FA08-52EF-467F-99DF-0DBAE53FC7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2" name="Gerade Verbindung mit Pfeil 1621">
          <a:extLst>
            <a:ext uri="{FF2B5EF4-FFF2-40B4-BE49-F238E27FC236}">
              <a16:creationId xmlns:a16="http://schemas.microsoft.com/office/drawing/2014/main" id="{57E4F5B7-C287-4AC2-A62D-D6741F9A49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3" name="Gerade Verbindung mit Pfeil 1622">
          <a:extLst>
            <a:ext uri="{FF2B5EF4-FFF2-40B4-BE49-F238E27FC236}">
              <a16:creationId xmlns:a16="http://schemas.microsoft.com/office/drawing/2014/main" id="{22BCF444-E956-4771-9244-1D28A8A81B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4" name="Gerade Verbindung mit Pfeil 1623">
          <a:extLst>
            <a:ext uri="{FF2B5EF4-FFF2-40B4-BE49-F238E27FC236}">
              <a16:creationId xmlns:a16="http://schemas.microsoft.com/office/drawing/2014/main" id="{6EFF3DAA-99BC-49F5-AEE6-82B22EB197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5" name="Gerade Verbindung mit Pfeil 1624">
          <a:extLst>
            <a:ext uri="{FF2B5EF4-FFF2-40B4-BE49-F238E27FC236}">
              <a16:creationId xmlns:a16="http://schemas.microsoft.com/office/drawing/2014/main" id="{A271E3F5-EA24-416D-ADAF-0445F038AF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6" name="Gerade Verbindung mit Pfeil 1625">
          <a:extLst>
            <a:ext uri="{FF2B5EF4-FFF2-40B4-BE49-F238E27FC236}">
              <a16:creationId xmlns:a16="http://schemas.microsoft.com/office/drawing/2014/main" id="{F82FC141-5405-42A9-A81C-3CA976B666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7" name="Gerade Verbindung mit Pfeil 1626">
          <a:extLst>
            <a:ext uri="{FF2B5EF4-FFF2-40B4-BE49-F238E27FC236}">
              <a16:creationId xmlns:a16="http://schemas.microsoft.com/office/drawing/2014/main" id="{067047A7-9349-4EDE-ADF8-0C70D5ADB2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8" name="Gerade Verbindung mit Pfeil 1627">
          <a:extLst>
            <a:ext uri="{FF2B5EF4-FFF2-40B4-BE49-F238E27FC236}">
              <a16:creationId xmlns:a16="http://schemas.microsoft.com/office/drawing/2014/main" id="{2FDE3171-7B70-4A62-9AB0-F92985DE34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9" name="Gerade Verbindung mit Pfeil 1628">
          <a:extLst>
            <a:ext uri="{FF2B5EF4-FFF2-40B4-BE49-F238E27FC236}">
              <a16:creationId xmlns:a16="http://schemas.microsoft.com/office/drawing/2014/main" id="{A7D2322D-96AE-4C10-935E-254039DE1F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0" name="Gerade Verbindung mit Pfeil 1629">
          <a:extLst>
            <a:ext uri="{FF2B5EF4-FFF2-40B4-BE49-F238E27FC236}">
              <a16:creationId xmlns:a16="http://schemas.microsoft.com/office/drawing/2014/main" id="{3C3EC444-8E76-48EE-A6C8-56BD3E6497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1" name="Gerade Verbindung mit Pfeil 1630">
          <a:extLst>
            <a:ext uri="{FF2B5EF4-FFF2-40B4-BE49-F238E27FC236}">
              <a16:creationId xmlns:a16="http://schemas.microsoft.com/office/drawing/2014/main" id="{F3896587-7E70-4C47-A870-D2AAB8EA7C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2" name="Gerade Verbindung mit Pfeil 1631">
          <a:extLst>
            <a:ext uri="{FF2B5EF4-FFF2-40B4-BE49-F238E27FC236}">
              <a16:creationId xmlns:a16="http://schemas.microsoft.com/office/drawing/2014/main" id="{8ABDBB4D-337E-4AD5-ADB3-E7C9AF903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3" name="Gerade Verbindung mit Pfeil 1632">
          <a:extLst>
            <a:ext uri="{FF2B5EF4-FFF2-40B4-BE49-F238E27FC236}">
              <a16:creationId xmlns:a16="http://schemas.microsoft.com/office/drawing/2014/main" id="{AAF91937-DE32-4812-BA17-2D93A1CEDD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4" name="Gerade Verbindung mit Pfeil 1633">
          <a:extLst>
            <a:ext uri="{FF2B5EF4-FFF2-40B4-BE49-F238E27FC236}">
              <a16:creationId xmlns:a16="http://schemas.microsoft.com/office/drawing/2014/main" id="{98F0F29F-3698-4603-848F-B7F9A27366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5" name="Gerade Verbindung mit Pfeil 1634">
          <a:extLst>
            <a:ext uri="{FF2B5EF4-FFF2-40B4-BE49-F238E27FC236}">
              <a16:creationId xmlns:a16="http://schemas.microsoft.com/office/drawing/2014/main" id="{FFADD7B0-CB57-4253-8BF5-4A6291D501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6" name="Gerade Verbindung mit Pfeil 1635">
          <a:extLst>
            <a:ext uri="{FF2B5EF4-FFF2-40B4-BE49-F238E27FC236}">
              <a16:creationId xmlns:a16="http://schemas.microsoft.com/office/drawing/2014/main" id="{032D8CFE-8D8D-4AFD-B422-FB10C3E61E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7" name="Gerade Verbindung mit Pfeil 1636">
          <a:extLst>
            <a:ext uri="{FF2B5EF4-FFF2-40B4-BE49-F238E27FC236}">
              <a16:creationId xmlns:a16="http://schemas.microsoft.com/office/drawing/2014/main" id="{4E25E491-FF3B-4FA8-A0FD-740F0BF356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8" name="Gerade Verbindung mit Pfeil 1637">
          <a:extLst>
            <a:ext uri="{FF2B5EF4-FFF2-40B4-BE49-F238E27FC236}">
              <a16:creationId xmlns:a16="http://schemas.microsoft.com/office/drawing/2014/main" id="{99B6B77C-2188-4140-9A5D-26F359E123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9" name="Gerade Verbindung mit Pfeil 1638">
          <a:extLst>
            <a:ext uri="{FF2B5EF4-FFF2-40B4-BE49-F238E27FC236}">
              <a16:creationId xmlns:a16="http://schemas.microsoft.com/office/drawing/2014/main" id="{6E203C9C-9CEC-4238-9053-FC73A5172E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0" name="Gerade Verbindung mit Pfeil 1639">
          <a:extLst>
            <a:ext uri="{FF2B5EF4-FFF2-40B4-BE49-F238E27FC236}">
              <a16:creationId xmlns:a16="http://schemas.microsoft.com/office/drawing/2014/main" id="{E3915ECA-6731-4839-8B41-ED1234F0B4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1" name="Gerade Verbindung mit Pfeil 1640">
          <a:extLst>
            <a:ext uri="{FF2B5EF4-FFF2-40B4-BE49-F238E27FC236}">
              <a16:creationId xmlns:a16="http://schemas.microsoft.com/office/drawing/2014/main" id="{0EF73F4B-E5FF-4B17-8C2A-7404BDCA4A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2" name="Gerade Verbindung mit Pfeil 1641">
          <a:extLst>
            <a:ext uri="{FF2B5EF4-FFF2-40B4-BE49-F238E27FC236}">
              <a16:creationId xmlns:a16="http://schemas.microsoft.com/office/drawing/2014/main" id="{FDADBA6A-50CB-416C-B16E-33C786293B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3" name="Gerade Verbindung mit Pfeil 1642">
          <a:extLst>
            <a:ext uri="{FF2B5EF4-FFF2-40B4-BE49-F238E27FC236}">
              <a16:creationId xmlns:a16="http://schemas.microsoft.com/office/drawing/2014/main" id="{9282671E-F55B-4825-AFAF-52227364AF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4" name="Gerade Verbindung mit Pfeil 1643">
          <a:extLst>
            <a:ext uri="{FF2B5EF4-FFF2-40B4-BE49-F238E27FC236}">
              <a16:creationId xmlns:a16="http://schemas.microsoft.com/office/drawing/2014/main" id="{C631E34B-6343-46F3-8839-FE5FCA5B7A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5" name="Gerade Verbindung mit Pfeil 1644">
          <a:extLst>
            <a:ext uri="{FF2B5EF4-FFF2-40B4-BE49-F238E27FC236}">
              <a16:creationId xmlns:a16="http://schemas.microsoft.com/office/drawing/2014/main" id="{C28C7EC4-40F9-48FA-9D8E-79EAD31705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6" name="Gerade Verbindung mit Pfeil 1645">
          <a:extLst>
            <a:ext uri="{FF2B5EF4-FFF2-40B4-BE49-F238E27FC236}">
              <a16:creationId xmlns:a16="http://schemas.microsoft.com/office/drawing/2014/main" id="{5EFC920E-A41F-4153-B094-D9F8BA816D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7" name="Gerade Verbindung mit Pfeil 1646">
          <a:extLst>
            <a:ext uri="{FF2B5EF4-FFF2-40B4-BE49-F238E27FC236}">
              <a16:creationId xmlns:a16="http://schemas.microsoft.com/office/drawing/2014/main" id="{1E397041-299F-4E3B-8CE2-8149FCCEC8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8" name="Gerade Verbindung mit Pfeil 1647">
          <a:extLst>
            <a:ext uri="{FF2B5EF4-FFF2-40B4-BE49-F238E27FC236}">
              <a16:creationId xmlns:a16="http://schemas.microsoft.com/office/drawing/2014/main" id="{79AF8F85-E78D-4CFC-A45A-812F81B135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9" name="Gerade Verbindung mit Pfeil 1648">
          <a:extLst>
            <a:ext uri="{FF2B5EF4-FFF2-40B4-BE49-F238E27FC236}">
              <a16:creationId xmlns:a16="http://schemas.microsoft.com/office/drawing/2014/main" id="{D66C7293-2EED-4195-8743-1EC812CA42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0" name="Gerade Verbindung mit Pfeil 1649">
          <a:extLst>
            <a:ext uri="{FF2B5EF4-FFF2-40B4-BE49-F238E27FC236}">
              <a16:creationId xmlns:a16="http://schemas.microsoft.com/office/drawing/2014/main" id="{D139B3BB-9D36-4C9C-A38A-0459DDC74B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1" name="Gerade Verbindung mit Pfeil 1650">
          <a:extLst>
            <a:ext uri="{FF2B5EF4-FFF2-40B4-BE49-F238E27FC236}">
              <a16:creationId xmlns:a16="http://schemas.microsoft.com/office/drawing/2014/main" id="{37A98B73-263C-44D3-9596-D0744FE7C6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2" name="Gerade Verbindung mit Pfeil 1651">
          <a:extLst>
            <a:ext uri="{FF2B5EF4-FFF2-40B4-BE49-F238E27FC236}">
              <a16:creationId xmlns:a16="http://schemas.microsoft.com/office/drawing/2014/main" id="{B643AC9F-8DD0-464A-9274-D2FCC4A425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3" name="Gerade Verbindung mit Pfeil 1652">
          <a:extLst>
            <a:ext uri="{FF2B5EF4-FFF2-40B4-BE49-F238E27FC236}">
              <a16:creationId xmlns:a16="http://schemas.microsoft.com/office/drawing/2014/main" id="{447C17DB-D418-4738-AE8C-572E25AE38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4" name="Gerade Verbindung mit Pfeil 1653">
          <a:extLst>
            <a:ext uri="{FF2B5EF4-FFF2-40B4-BE49-F238E27FC236}">
              <a16:creationId xmlns:a16="http://schemas.microsoft.com/office/drawing/2014/main" id="{C7FC8DF1-34BF-4D68-8FE9-9D746CBD46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5" name="Gerade Verbindung mit Pfeil 1654">
          <a:extLst>
            <a:ext uri="{FF2B5EF4-FFF2-40B4-BE49-F238E27FC236}">
              <a16:creationId xmlns:a16="http://schemas.microsoft.com/office/drawing/2014/main" id="{870D40BA-3B4E-4841-8574-EC5FF7E4CB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6" name="Gerade Verbindung mit Pfeil 1655">
          <a:extLst>
            <a:ext uri="{FF2B5EF4-FFF2-40B4-BE49-F238E27FC236}">
              <a16:creationId xmlns:a16="http://schemas.microsoft.com/office/drawing/2014/main" id="{37FE279C-5EC7-46F4-9B43-C153DFAF3A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7" name="Gerade Verbindung mit Pfeil 1656">
          <a:extLst>
            <a:ext uri="{FF2B5EF4-FFF2-40B4-BE49-F238E27FC236}">
              <a16:creationId xmlns:a16="http://schemas.microsoft.com/office/drawing/2014/main" id="{0F3434C2-65DE-4946-A098-C3CB1620F6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8" name="Gerade Verbindung mit Pfeil 1657">
          <a:extLst>
            <a:ext uri="{FF2B5EF4-FFF2-40B4-BE49-F238E27FC236}">
              <a16:creationId xmlns:a16="http://schemas.microsoft.com/office/drawing/2014/main" id="{4A9C20B3-7BF8-41F8-8174-F31FC857E0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9" name="Gerade Verbindung mit Pfeil 1658">
          <a:extLst>
            <a:ext uri="{FF2B5EF4-FFF2-40B4-BE49-F238E27FC236}">
              <a16:creationId xmlns:a16="http://schemas.microsoft.com/office/drawing/2014/main" id="{D2E0FE4D-5143-4B89-AACE-7BA67504F4F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0" name="Gerade Verbindung mit Pfeil 1659">
          <a:extLst>
            <a:ext uri="{FF2B5EF4-FFF2-40B4-BE49-F238E27FC236}">
              <a16:creationId xmlns:a16="http://schemas.microsoft.com/office/drawing/2014/main" id="{69C41335-56FC-45F4-B101-8DAE4F202A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1" name="Gerade Verbindung mit Pfeil 1660">
          <a:extLst>
            <a:ext uri="{FF2B5EF4-FFF2-40B4-BE49-F238E27FC236}">
              <a16:creationId xmlns:a16="http://schemas.microsoft.com/office/drawing/2014/main" id="{E993ED36-45F6-45BC-AE9B-9D68931575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2" name="Gerade Verbindung mit Pfeil 1661">
          <a:extLst>
            <a:ext uri="{FF2B5EF4-FFF2-40B4-BE49-F238E27FC236}">
              <a16:creationId xmlns:a16="http://schemas.microsoft.com/office/drawing/2014/main" id="{966C5102-9BCA-46C3-84AE-7EE28EFC17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3" name="Gerade Verbindung mit Pfeil 1662">
          <a:extLst>
            <a:ext uri="{FF2B5EF4-FFF2-40B4-BE49-F238E27FC236}">
              <a16:creationId xmlns:a16="http://schemas.microsoft.com/office/drawing/2014/main" id="{B059EB21-9742-4005-9612-945253F864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4" name="Gerade Verbindung mit Pfeil 1663">
          <a:extLst>
            <a:ext uri="{FF2B5EF4-FFF2-40B4-BE49-F238E27FC236}">
              <a16:creationId xmlns:a16="http://schemas.microsoft.com/office/drawing/2014/main" id="{C3326012-DB72-498F-9809-21597E4FF6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5" name="Gerade Verbindung mit Pfeil 1664">
          <a:extLst>
            <a:ext uri="{FF2B5EF4-FFF2-40B4-BE49-F238E27FC236}">
              <a16:creationId xmlns:a16="http://schemas.microsoft.com/office/drawing/2014/main" id="{DE870703-2127-4A0D-8777-203B3BD58B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6" name="Gerade Verbindung mit Pfeil 1665">
          <a:extLst>
            <a:ext uri="{FF2B5EF4-FFF2-40B4-BE49-F238E27FC236}">
              <a16:creationId xmlns:a16="http://schemas.microsoft.com/office/drawing/2014/main" id="{F9AB45F6-5BC9-4080-BF6C-DD79EEF35F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7" name="Gerade Verbindung mit Pfeil 1666">
          <a:extLst>
            <a:ext uri="{FF2B5EF4-FFF2-40B4-BE49-F238E27FC236}">
              <a16:creationId xmlns:a16="http://schemas.microsoft.com/office/drawing/2014/main" id="{AD7D2634-F163-4021-B725-83C36C2A42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8" name="Gerade Verbindung mit Pfeil 1667">
          <a:extLst>
            <a:ext uri="{FF2B5EF4-FFF2-40B4-BE49-F238E27FC236}">
              <a16:creationId xmlns:a16="http://schemas.microsoft.com/office/drawing/2014/main" id="{1C192AC8-0F6D-4C56-BFB7-03DEFE40CE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9" name="Gerade Verbindung mit Pfeil 1668">
          <a:extLst>
            <a:ext uri="{FF2B5EF4-FFF2-40B4-BE49-F238E27FC236}">
              <a16:creationId xmlns:a16="http://schemas.microsoft.com/office/drawing/2014/main" id="{1B84A983-3B0F-4766-B93B-0A7EF79905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0" name="Gerade Verbindung mit Pfeil 1669">
          <a:extLst>
            <a:ext uri="{FF2B5EF4-FFF2-40B4-BE49-F238E27FC236}">
              <a16:creationId xmlns:a16="http://schemas.microsoft.com/office/drawing/2014/main" id="{120B4E4D-BDC8-4730-95EE-ECDA76FB55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1" name="Gerade Verbindung mit Pfeil 1670">
          <a:extLst>
            <a:ext uri="{FF2B5EF4-FFF2-40B4-BE49-F238E27FC236}">
              <a16:creationId xmlns:a16="http://schemas.microsoft.com/office/drawing/2014/main" id="{FE2C5174-E6D1-4AD6-BE47-C75749FBBE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2" name="Gerade Verbindung mit Pfeil 1671">
          <a:extLst>
            <a:ext uri="{FF2B5EF4-FFF2-40B4-BE49-F238E27FC236}">
              <a16:creationId xmlns:a16="http://schemas.microsoft.com/office/drawing/2014/main" id="{F69ABC94-499A-408F-8588-5419374E9D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3" name="Gerade Verbindung mit Pfeil 1672">
          <a:extLst>
            <a:ext uri="{FF2B5EF4-FFF2-40B4-BE49-F238E27FC236}">
              <a16:creationId xmlns:a16="http://schemas.microsoft.com/office/drawing/2014/main" id="{E7C3B2A5-C7D8-4758-83FE-9AD57A7A71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4" name="Gerade Verbindung mit Pfeil 1673">
          <a:extLst>
            <a:ext uri="{FF2B5EF4-FFF2-40B4-BE49-F238E27FC236}">
              <a16:creationId xmlns:a16="http://schemas.microsoft.com/office/drawing/2014/main" id="{00474AE5-0504-4748-A74E-F8609E484D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5" name="Gerade Verbindung mit Pfeil 1674">
          <a:extLst>
            <a:ext uri="{FF2B5EF4-FFF2-40B4-BE49-F238E27FC236}">
              <a16:creationId xmlns:a16="http://schemas.microsoft.com/office/drawing/2014/main" id="{51BD1F68-9F2A-48D6-9845-3DE95F9338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6" name="Gerade Verbindung mit Pfeil 1675">
          <a:extLst>
            <a:ext uri="{FF2B5EF4-FFF2-40B4-BE49-F238E27FC236}">
              <a16:creationId xmlns:a16="http://schemas.microsoft.com/office/drawing/2014/main" id="{BE04279B-DD8B-4FAE-A332-4B3EAA1226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7" name="Gerade Verbindung mit Pfeil 1676">
          <a:extLst>
            <a:ext uri="{FF2B5EF4-FFF2-40B4-BE49-F238E27FC236}">
              <a16:creationId xmlns:a16="http://schemas.microsoft.com/office/drawing/2014/main" id="{BBBAC78B-B915-49E0-9429-D69406476B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8" name="Gerade Verbindung mit Pfeil 1677">
          <a:extLst>
            <a:ext uri="{FF2B5EF4-FFF2-40B4-BE49-F238E27FC236}">
              <a16:creationId xmlns:a16="http://schemas.microsoft.com/office/drawing/2014/main" id="{02E63339-6E84-4C04-9EAC-8E29C0B1E4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9" name="Gerade Verbindung mit Pfeil 1678">
          <a:extLst>
            <a:ext uri="{FF2B5EF4-FFF2-40B4-BE49-F238E27FC236}">
              <a16:creationId xmlns:a16="http://schemas.microsoft.com/office/drawing/2014/main" id="{027DC960-D9A2-441E-94F3-FCABA917ED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0" name="Gerade Verbindung mit Pfeil 1679">
          <a:extLst>
            <a:ext uri="{FF2B5EF4-FFF2-40B4-BE49-F238E27FC236}">
              <a16:creationId xmlns:a16="http://schemas.microsoft.com/office/drawing/2014/main" id="{B429CF36-6E13-4FF0-B342-FA5FC6CEDE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1" name="Gerade Verbindung mit Pfeil 1680">
          <a:extLst>
            <a:ext uri="{FF2B5EF4-FFF2-40B4-BE49-F238E27FC236}">
              <a16:creationId xmlns:a16="http://schemas.microsoft.com/office/drawing/2014/main" id="{EC41717F-379B-45A3-A4C5-9CD487F70D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2" name="Gerade Verbindung mit Pfeil 1681">
          <a:extLst>
            <a:ext uri="{FF2B5EF4-FFF2-40B4-BE49-F238E27FC236}">
              <a16:creationId xmlns:a16="http://schemas.microsoft.com/office/drawing/2014/main" id="{BD8FB01B-1F51-4650-9C80-CAA8B6B500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3" name="Gerade Verbindung mit Pfeil 1682">
          <a:extLst>
            <a:ext uri="{FF2B5EF4-FFF2-40B4-BE49-F238E27FC236}">
              <a16:creationId xmlns:a16="http://schemas.microsoft.com/office/drawing/2014/main" id="{1064DFB3-B623-4B93-8FED-2AB384DCC2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4" name="Gerade Verbindung mit Pfeil 1683">
          <a:extLst>
            <a:ext uri="{FF2B5EF4-FFF2-40B4-BE49-F238E27FC236}">
              <a16:creationId xmlns:a16="http://schemas.microsoft.com/office/drawing/2014/main" id="{FE2796E6-928D-4239-8C95-C7830FE745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5" name="Gerade Verbindung mit Pfeil 1684">
          <a:extLst>
            <a:ext uri="{FF2B5EF4-FFF2-40B4-BE49-F238E27FC236}">
              <a16:creationId xmlns:a16="http://schemas.microsoft.com/office/drawing/2014/main" id="{C7168A42-046B-4BB9-9AF8-DA2332AF62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6" name="Gerade Verbindung mit Pfeil 1685">
          <a:extLst>
            <a:ext uri="{FF2B5EF4-FFF2-40B4-BE49-F238E27FC236}">
              <a16:creationId xmlns:a16="http://schemas.microsoft.com/office/drawing/2014/main" id="{174F3FC0-BED0-4927-BBFC-3C9F269E36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7" name="Gerade Verbindung mit Pfeil 1686">
          <a:extLst>
            <a:ext uri="{FF2B5EF4-FFF2-40B4-BE49-F238E27FC236}">
              <a16:creationId xmlns:a16="http://schemas.microsoft.com/office/drawing/2014/main" id="{2672A129-0B33-4479-AA59-65B2BBDBF0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8" name="Gerade Verbindung mit Pfeil 1687">
          <a:extLst>
            <a:ext uri="{FF2B5EF4-FFF2-40B4-BE49-F238E27FC236}">
              <a16:creationId xmlns:a16="http://schemas.microsoft.com/office/drawing/2014/main" id="{32959FF3-43FB-48A3-8E3E-28E93A913C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9" name="Gerade Verbindung mit Pfeil 1688">
          <a:extLst>
            <a:ext uri="{FF2B5EF4-FFF2-40B4-BE49-F238E27FC236}">
              <a16:creationId xmlns:a16="http://schemas.microsoft.com/office/drawing/2014/main" id="{23AB86A7-F004-4FB6-8ADF-387B36D93B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0" name="Gerade Verbindung mit Pfeil 1689">
          <a:extLst>
            <a:ext uri="{FF2B5EF4-FFF2-40B4-BE49-F238E27FC236}">
              <a16:creationId xmlns:a16="http://schemas.microsoft.com/office/drawing/2014/main" id="{2C7C3270-FDA6-4F38-9244-FF7D448004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1" name="Gerade Verbindung mit Pfeil 1690">
          <a:extLst>
            <a:ext uri="{FF2B5EF4-FFF2-40B4-BE49-F238E27FC236}">
              <a16:creationId xmlns:a16="http://schemas.microsoft.com/office/drawing/2014/main" id="{2D8F6EF7-57EA-493B-A692-4BCFF3523E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2" name="Gerade Verbindung mit Pfeil 1691">
          <a:extLst>
            <a:ext uri="{FF2B5EF4-FFF2-40B4-BE49-F238E27FC236}">
              <a16:creationId xmlns:a16="http://schemas.microsoft.com/office/drawing/2014/main" id="{1F3DBFB0-FE8D-4E0A-983E-3FF1104E82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3" name="Gerade Verbindung mit Pfeil 1692">
          <a:extLst>
            <a:ext uri="{FF2B5EF4-FFF2-40B4-BE49-F238E27FC236}">
              <a16:creationId xmlns:a16="http://schemas.microsoft.com/office/drawing/2014/main" id="{D0697368-A7F0-4770-96C4-EE3766C09E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4" name="Gerade Verbindung mit Pfeil 1693">
          <a:extLst>
            <a:ext uri="{FF2B5EF4-FFF2-40B4-BE49-F238E27FC236}">
              <a16:creationId xmlns:a16="http://schemas.microsoft.com/office/drawing/2014/main" id="{4D9878B9-812B-4057-AEA6-16A15D51B2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5" name="Gerade Verbindung mit Pfeil 1694">
          <a:extLst>
            <a:ext uri="{FF2B5EF4-FFF2-40B4-BE49-F238E27FC236}">
              <a16:creationId xmlns:a16="http://schemas.microsoft.com/office/drawing/2014/main" id="{00CC6E72-02CC-4D6F-B20D-0C9D290F25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6" name="Gerade Verbindung mit Pfeil 1695">
          <a:extLst>
            <a:ext uri="{FF2B5EF4-FFF2-40B4-BE49-F238E27FC236}">
              <a16:creationId xmlns:a16="http://schemas.microsoft.com/office/drawing/2014/main" id="{E79D6E0D-E49E-4FE8-A92A-D542769E63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7" name="Gerade Verbindung mit Pfeil 1696">
          <a:extLst>
            <a:ext uri="{FF2B5EF4-FFF2-40B4-BE49-F238E27FC236}">
              <a16:creationId xmlns:a16="http://schemas.microsoft.com/office/drawing/2014/main" id="{AA8D2DA1-D898-4046-8A7B-AF3813610A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8" name="Gerade Verbindung mit Pfeil 1697">
          <a:extLst>
            <a:ext uri="{FF2B5EF4-FFF2-40B4-BE49-F238E27FC236}">
              <a16:creationId xmlns:a16="http://schemas.microsoft.com/office/drawing/2014/main" id="{A2D81068-38A8-4BB8-B76C-8BB47E82EB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9" name="Gerade Verbindung mit Pfeil 1698">
          <a:extLst>
            <a:ext uri="{FF2B5EF4-FFF2-40B4-BE49-F238E27FC236}">
              <a16:creationId xmlns:a16="http://schemas.microsoft.com/office/drawing/2014/main" id="{BFE506FF-D3C2-4A8B-A6D6-4D17F038E1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0" name="Gerade Verbindung mit Pfeil 1699">
          <a:extLst>
            <a:ext uri="{FF2B5EF4-FFF2-40B4-BE49-F238E27FC236}">
              <a16:creationId xmlns:a16="http://schemas.microsoft.com/office/drawing/2014/main" id="{7C88EE1F-F083-4F05-ADB0-122831C9C1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1" name="Gerade Verbindung mit Pfeil 1700">
          <a:extLst>
            <a:ext uri="{FF2B5EF4-FFF2-40B4-BE49-F238E27FC236}">
              <a16:creationId xmlns:a16="http://schemas.microsoft.com/office/drawing/2014/main" id="{2941972B-7CF2-407C-8C16-4142D4B3B2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2" name="Gerade Verbindung mit Pfeil 1701">
          <a:extLst>
            <a:ext uri="{FF2B5EF4-FFF2-40B4-BE49-F238E27FC236}">
              <a16:creationId xmlns:a16="http://schemas.microsoft.com/office/drawing/2014/main" id="{2F2867FA-DB51-4DD6-8167-0CAD474E38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3" name="Gerade Verbindung mit Pfeil 1702">
          <a:extLst>
            <a:ext uri="{FF2B5EF4-FFF2-40B4-BE49-F238E27FC236}">
              <a16:creationId xmlns:a16="http://schemas.microsoft.com/office/drawing/2014/main" id="{06EF74BB-7E62-4FED-93C5-BBE2D3DE0A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4" name="Gerade Verbindung mit Pfeil 1703">
          <a:extLst>
            <a:ext uri="{FF2B5EF4-FFF2-40B4-BE49-F238E27FC236}">
              <a16:creationId xmlns:a16="http://schemas.microsoft.com/office/drawing/2014/main" id="{42C776E0-63C7-4A3A-8D5D-FCD1BFA76D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5" name="Gerade Verbindung mit Pfeil 1704">
          <a:extLst>
            <a:ext uri="{FF2B5EF4-FFF2-40B4-BE49-F238E27FC236}">
              <a16:creationId xmlns:a16="http://schemas.microsoft.com/office/drawing/2014/main" id="{93055F2A-0112-4919-9330-0949924824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6" name="Gerade Verbindung mit Pfeil 1705">
          <a:extLst>
            <a:ext uri="{FF2B5EF4-FFF2-40B4-BE49-F238E27FC236}">
              <a16:creationId xmlns:a16="http://schemas.microsoft.com/office/drawing/2014/main" id="{ACAFE59A-D129-43E1-BEED-08DB7953C3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7" name="Gerade Verbindung mit Pfeil 1706">
          <a:extLst>
            <a:ext uri="{FF2B5EF4-FFF2-40B4-BE49-F238E27FC236}">
              <a16:creationId xmlns:a16="http://schemas.microsoft.com/office/drawing/2014/main" id="{616ACE2B-957B-4C53-AF44-E46446F207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8" name="Gerade Verbindung mit Pfeil 1707">
          <a:extLst>
            <a:ext uri="{FF2B5EF4-FFF2-40B4-BE49-F238E27FC236}">
              <a16:creationId xmlns:a16="http://schemas.microsoft.com/office/drawing/2014/main" id="{24986E3A-90B7-42F4-8EF0-4644CBE617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9" name="Gerade Verbindung mit Pfeil 1708">
          <a:extLst>
            <a:ext uri="{FF2B5EF4-FFF2-40B4-BE49-F238E27FC236}">
              <a16:creationId xmlns:a16="http://schemas.microsoft.com/office/drawing/2014/main" id="{3749BCAE-9133-4628-87FE-AC5AD3CBA5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0" name="Gerade Verbindung mit Pfeil 1709">
          <a:extLst>
            <a:ext uri="{FF2B5EF4-FFF2-40B4-BE49-F238E27FC236}">
              <a16:creationId xmlns:a16="http://schemas.microsoft.com/office/drawing/2014/main" id="{2D49D7CE-2B2A-4F40-89C6-C11BF2AB73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1" name="Gerade Verbindung mit Pfeil 1710">
          <a:extLst>
            <a:ext uri="{FF2B5EF4-FFF2-40B4-BE49-F238E27FC236}">
              <a16:creationId xmlns:a16="http://schemas.microsoft.com/office/drawing/2014/main" id="{96B907B0-DE60-462F-9AAE-468FAE29B1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2" name="Gerade Verbindung mit Pfeil 1711">
          <a:extLst>
            <a:ext uri="{FF2B5EF4-FFF2-40B4-BE49-F238E27FC236}">
              <a16:creationId xmlns:a16="http://schemas.microsoft.com/office/drawing/2014/main" id="{C5FE1486-5CEF-4274-91BA-21F29264C7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3" name="Gerade Verbindung mit Pfeil 1712">
          <a:extLst>
            <a:ext uri="{FF2B5EF4-FFF2-40B4-BE49-F238E27FC236}">
              <a16:creationId xmlns:a16="http://schemas.microsoft.com/office/drawing/2014/main" id="{0A0B1261-A251-4B3E-B0AA-4D41F7E2FB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4" name="Gerade Verbindung mit Pfeil 1713">
          <a:extLst>
            <a:ext uri="{FF2B5EF4-FFF2-40B4-BE49-F238E27FC236}">
              <a16:creationId xmlns:a16="http://schemas.microsoft.com/office/drawing/2014/main" id="{A309E941-CFBE-438C-B4A6-D298685646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5" name="Gerade Verbindung mit Pfeil 1714">
          <a:extLst>
            <a:ext uri="{FF2B5EF4-FFF2-40B4-BE49-F238E27FC236}">
              <a16:creationId xmlns:a16="http://schemas.microsoft.com/office/drawing/2014/main" id="{8455BB9D-E053-407D-9B90-0BBD43A753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6" name="Gerade Verbindung mit Pfeil 1715">
          <a:extLst>
            <a:ext uri="{FF2B5EF4-FFF2-40B4-BE49-F238E27FC236}">
              <a16:creationId xmlns:a16="http://schemas.microsoft.com/office/drawing/2014/main" id="{A51166BC-F256-4B3F-BD03-F4E0F6DA1D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7" name="Gerade Verbindung mit Pfeil 1716">
          <a:extLst>
            <a:ext uri="{FF2B5EF4-FFF2-40B4-BE49-F238E27FC236}">
              <a16:creationId xmlns:a16="http://schemas.microsoft.com/office/drawing/2014/main" id="{DFE954C7-CB73-4866-8F68-A40315354D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8" name="Gerade Verbindung mit Pfeil 1717">
          <a:extLst>
            <a:ext uri="{FF2B5EF4-FFF2-40B4-BE49-F238E27FC236}">
              <a16:creationId xmlns:a16="http://schemas.microsoft.com/office/drawing/2014/main" id="{C20BA1B9-0087-4F3A-B2D8-39333FB11F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9" name="Gerade Verbindung mit Pfeil 1718">
          <a:extLst>
            <a:ext uri="{FF2B5EF4-FFF2-40B4-BE49-F238E27FC236}">
              <a16:creationId xmlns:a16="http://schemas.microsoft.com/office/drawing/2014/main" id="{97A6B854-BABD-47A4-AE19-03CED863EE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0" name="Gerade Verbindung mit Pfeil 1719">
          <a:extLst>
            <a:ext uri="{FF2B5EF4-FFF2-40B4-BE49-F238E27FC236}">
              <a16:creationId xmlns:a16="http://schemas.microsoft.com/office/drawing/2014/main" id="{05C0B5F3-66EA-4302-9E63-9F61677FA0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1" name="Gerade Verbindung mit Pfeil 1720">
          <a:extLst>
            <a:ext uri="{FF2B5EF4-FFF2-40B4-BE49-F238E27FC236}">
              <a16:creationId xmlns:a16="http://schemas.microsoft.com/office/drawing/2014/main" id="{62C97DFE-4E08-4BBD-973B-8AFFB6FDFE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2" name="Gerade Verbindung mit Pfeil 1721">
          <a:extLst>
            <a:ext uri="{FF2B5EF4-FFF2-40B4-BE49-F238E27FC236}">
              <a16:creationId xmlns:a16="http://schemas.microsoft.com/office/drawing/2014/main" id="{F277172C-D7B0-492C-A9EE-DA1ABB52C1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3" name="Gerade Verbindung mit Pfeil 1722">
          <a:extLst>
            <a:ext uri="{FF2B5EF4-FFF2-40B4-BE49-F238E27FC236}">
              <a16:creationId xmlns:a16="http://schemas.microsoft.com/office/drawing/2014/main" id="{D3B498C5-543D-4360-9A6E-A9DE0143D4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4" name="Gerade Verbindung mit Pfeil 1723">
          <a:extLst>
            <a:ext uri="{FF2B5EF4-FFF2-40B4-BE49-F238E27FC236}">
              <a16:creationId xmlns:a16="http://schemas.microsoft.com/office/drawing/2014/main" id="{33E3D613-6C78-4459-B728-CF527DF205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5" name="Gerade Verbindung mit Pfeil 1724">
          <a:extLst>
            <a:ext uri="{FF2B5EF4-FFF2-40B4-BE49-F238E27FC236}">
              <a16:creationId xmlns:a16="http://schemas.microsoft.com/office/drawing/2014/main" id="{1239EE49-E398-4451-BA70-1B46C5B2A6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6" name="Gerade Verbindung mit Pfeil 1725">
          <a:extLst>
            <a:ext uri="{FF2B5EF4-FFF2-40B4-BE49-F238E27FC236}">
              <a16:creationId xmlns:a16="http://schemas.microsoft.com/office/drawing/2014/main" id="{D8B3292A-CDF6-42A1-84CD-6CAC7D8269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7" name="Gerade Verbindung mit Pfeil 1726">
          <a:extLst>
            <a:ext uri="{FF2B5EF4-FFF2-40B4-BE49-F238E27FC236}">
              <a16:creationId xmlns:a16="http://schemas.microsoft.com/office/drawing/2014/main" id="{968E6A11-40D7-4FC4-96A4-A9A93E011B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8" name="Gerade Verbindung mit Pfeil 1727">
          <a:extLst>
            <a:ext uri="{FF2B5EF4-FFF2-40B4-BE49-F238E27FC236}">
              <a16:creationId xmlns:a16="http://schemas.microsoft.com/office/drawing/2014/main" id="{C1C5058D-14C8-401A-9C0E-5F7D5BCEE3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9" name="Gerade Verbindung mit Pfeil 1728">
          <a:extLst>
            <a:ext uri="{FF2B5EF4-FFF2-40B4-BE49-F238E27FC236}">
              <a16:creationId xmlns:a16="http://schemas.microsoft.com/office/drawing/2014/main" id="{569F5A99-7447-4AF7-9638-CAB2B420C8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0" name="Gerade Verbindung mit Pfeil 1729">
          <a:extLst>
            <a:ext uri="{FF2B5EF4-FFF2-40B4-BE49-F238E27FC236}">
              <a16:creationId xmlns:a16="http://schemas.microsoft.com/office/drawing/2014/main" id="{FF1702C2-EE7D-4D2E-BB47-019483D7C8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1" name="Gerade Verbindung mit Pfeil 1730">
          <a:extLst>
            <a:ext uri="{FF2B5EF4-FFF2-40B4-BE49-F238E27FC236}">
              <a16:creationId xmlns:a16="http://schemas.microsoft.com/office/drawing/2014/main" id="{E046B1A3-9C05-44A9-B589-D771D976FC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2" name="Gerade Verbindung mit Pfeil 1731">
          <a:extLst>
            <a:ext uri="{FF2B5EF4-FFF2-40B4-BE49-F238E27FC236}">
              <a16:creationId xmlns:a16="http://schemas.microsoft.com/office/drawing/2014/main" id="{F08A549F-942A-41AB-8FF2-47575405E6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3" name="Gerade Verbindung mit Pfeil 1732">
          <a:extLst>
            <a:ext uri="{FF2B5EF4-FFF2-40B4-BE49-F238E27FC236}">
              <a16:creationId xmlns:a16="http://schemas.microsoft.com/office/drawing/2014/main" id="{0C730F92-4046-4E80-8E41-95AC6D0A16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4" name="Gerade Verbindung mit Pfeil 1733">
          <a:extLst>
            <a:ext uri="{FF2B5EF4-FFF2-40B4-BE49-F238E27FC236}">
              <a16:creationId xmlns:a16="http://schemas.microsoft.com/office/drawing/2014/main" id="{4BAA0E5E-C39E-4B29-A896-5036756D6A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5" name="Gerade Verbindung mit Pfeil 1734">
          <a:extLst>
            <a:ext uri="{FF2B5EF4-FFF2-40B4-BE49-F238E27FC236}">
              <a16:creationId xmlns:a16="http://schemas.microsoft.com/office/drawing/2014/main" id="{60EE959E-4A53-45E8-868F-7939F23931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6" name="Gerade Verbindung mit Pfeil 1735">
          <a:extLst>
            <a:ext uri="{FF2B5EF4-FFF2-40B4-BE49-F238E27FC236}">
              <a16:creationId xmlns:a16="http://schemas.microsoft.com/office/drawing/2014/main" id="{71F30957-BA5D-4BAA-9459-2CB26DC3F5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7" name="Gerade Verbindung mit Pfeil 1736">
          <a:extLst>
            <a:ext uri="{FF2B5EF4-FFF2-40B4-BE49-F238E27FC236}">
              <a16:creationId xmlns:a16="http://schemas.microsoft.com/office/drawing/2014/main" id="{935FFB6F-C679-4608-9FC8-7FA158881F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8" name="Gerade Verbindung mit Pfeil 1737">
          <a:extLst>
            <a:ext uri="{FF2B5EF4-FFF2-40B4-BE49-F238E27FC236}">
              <a16:creationId xmlns:a16="http://schemas.microsoft.com/office/drawing/2014/main" id="{E1F341D8-0FC1-491B-A055-91A9A9A2E8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9" name="Gerade Verbindung mit Pfeil 1738">
          <a:extLst>
            <a:ext uri="{FF2B5EF4-FFF2-40B4-BE49-F238E27FC236}">
              <a16:creationId xmlns:a16="http://schemas.microsoft.com/office/drawing/2014/main" id="{1C19040E-8B0C-4A4E-8238-9FF4216872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0" name="Gerade Verbindung mit Pfeil 1739">
          <a:extLst>
            <a:ext uri="{FF2B5EF4-FFF2-40B4-BE49-F238E27FC236}">
              <a16:creationId xmlns:a16="http://schemas.microsoft.com/office/drawing/2014/main" id="{55116242-4F5A-484F-AB8A-BB432AD416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1" name="Gerade Verbindung mit Pfeil 1740">
          <a:extLst>
            <a:ext uri="{FF2B5EF4-FFF2-40B4-BE49-F238E27FC236}">
              <a16:creationId xmlns:a16="http://schemas.microsoft.com/office/drawing/2014/main" id="{70038970-9948-4E57-BA8B-B9B315B357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2" name="Gerade Verbindung mit Pfeil 1741">
          <a:extLst>
            <a:ext uri="{FF2B5EF4-FFF2-40B4-BE49-F238E27FC236}">
              <a16:creationId xmlns:a16="http://schemas.microsoft.com/office/drawing/2014/main" id="{AADCA0D8-A2D1-4760-8F88-1D3DCC3487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3" name="Gerade Verbindung mit Pfeil 1742">
          <a:extLst>
            <a:ext uri="{FF2B5EF4-FFF2-40B4-BE49-F238E27FC236}">
              <a16:creationId xmlns:a16="http://schemas.microsoft.com/office/drawing/2014/main" id="{3670A518-FCEC-432F-882C-0E75ECD5A9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4" name="Gerade Verbindung mit Pfeil 1743">
          <a:extLst>
            <a:ext uri="{FF2B5EF4-FFF2-40B4-BE49-F238E27FC236}">
              <a16:creationId xmlns:a16="http://schemas.microsoft.com/office/drawing/2014/main" id="{465A471A-CD82-49CB-8B94-1862F5D431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5" name="Gerade Verbindung mit Pfeil 1744">
          <a:extLst>
            <a:ext uri="{FF2B5EF4-FFF2-40B4-BE49-F238E27FC236}">
              <a16:creationId xmlns:a16="http://schemas.microsoft.com/office/drawing/2014/main" id="{F1A5EF28-4112-4446-93D2-E2987324F9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6" name="Gerade Verbindung mit Pfeil 1745">
          <a:extLst>
            <a:ext uri="{FF2B5EF4-FFF2-40B4-BE49-F238E27FC236}">
              <a16:creationId xmlns:a16="http://schemas.microsoft.com/office/drawing/2014/main" id="{4A6EDB1D-EC5A-45E1-B00F-2A15D86F19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7" name="Gerade Verbindung mit Pfeil 1746">
          <a:extLst>
            <a:ext uri="{FF2B5EF4-FFF2-40B4-BE49-F238E27FC236}">
              <a16:creationId xmlns:a16="http://schemas.microsoft.com/office/drawing/2014/main" id="{8E131045-3304-4D22-A93F-4D0DC970F0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8" name="Gerade Verbindung mit Pfeil 1747">
          <a:extLst>
            <a:ext uri="{FF2B5EF4-FFF2-40B4-BE49-F238E27FC236}">
              <a16:creationId xmlns:a16="http://schemas.microsoft.com/office/drawing/2014/main" id="{E0163E11-FECA-4FBC-BAA4-F70A0F66F6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9" name="Gerade Verbindung mit Pfeil 1748">
          <a:extLst>
            <a:ext uri="{FF2B5EF4-FFF2-40B4-BE49-F238E27FC236}">
              <a16:creationId xmlns:a16="http://schemas.microsoft.com/office/drawing/2014/main" id="{C4FCA45D-048E-468C-B446-D754341807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0" name="Gerade Verbindung mit Pfeil 1749">
          <a:extLst>
            <a:ext uri="{FF2B5EF4-FFF2-40B4-BE49-F238E27FC236}">
              <a16:creationId xmlns:a16="http://schemas.microsoft.com/office/drawing/2014/main" id="{9AEC4B17-8059-4994-81AE-4A207780FF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1" name="Gerade Verbindung mit Pfeil 1750">
          <a:extLst>
            <a:ext uri="{FF2B5EF4-FFF2-40B4-BE49-F238E27FC236}">
              <a16:creationId xmlns:a16="http://schemas.microsoft.com/office/drawing/2014/main" id="{6983D50E-47C9-4D45-9D09-289AA337AD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2" name="Gerade Verbindung mit Pfeil 1751">
          <a:extLst>
            <a:ext uri="{FF2B5EF4-FFF2-40B4-BE49-F238E27FC236}">
              <a16:creationId xmlns:a16="http://schemas.microsoft.com/office/drawing/2014/main" id="{3DC9DB01-DCC1-49AB-A838-2776A23C59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3" name="Gerade Verbindung mit Pfeil 1752">
          <a:extLst>
            <a:ext uri="{FF2B5EF4-FFF2-40B4-BE49-F238E27FC236}">
              <a16:creationId xmlns:a16="http://schemas.microsoft.com/office/drawing/2014/main" id="{B85EBA9F-EB59-4C15-81E3-A41331BCA0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4" name="Gerade Verbindung mit Pfeil 1753">
          <a:extLst>
            <a:ext uri="{FF2B5EF4-FFF2-40B4-BE49-F238E27FC236}">
              <a16:creationId xmlns:a16="http://schemas.microsoft.com/office/drawing/2014/main" id="{D64B84FC-8C0A-414A-B11E-6DDA55BF71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5" name="Gerade Verbindung mit Pfeil 1754">
          <a:extLst>
            <a:ext uri="{FF2B5EF4-FFF2-40B4-BE49-F238E27FC236}">
              <a16:creationId xmlns:a16="http://schemas.microsoft.com/office/drawing/2014/main" id="{85A828B9-A881-4772-8606-F6A0461909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6" name="Gerade Verbindung mit Pfeil 1755">
          <a:extLst>
            <a:ext uri="{FF2B5EF4-FFF2-40B4-BE49-F238E27FC236}">
              <a16:creationId xmlns:a16="http://schemas.microsoft.com/office/drawing/2014/main" id="{A1FA1A52-CD80-44ED-B70E-EBF646D97D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7" name="Gerade Verbindung mit Pfeil 1756">
          <a:extLst>
            <a:ext uri="{FF2B5EF4-FFF2-40B4-BE49-F238E27FC236}">
              <a16:creationId xmlns:a16="http://schemas.microsoft.com/office/drawing/2014/main" id="{9E652D63-AC43-4EA8-90CD-E5B649190E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8" name="Gerade Verbindung mit Pfeil 1757">
          <a:extLst>
            <a:ext uri="{FF2B5EF4-FFF2-40B4-BE49-F238E27FC236}">
              <a16:creationId xmlns:a16="http://schemas.microsoft.com/office/drawing/2014/main" id="{F4889E26-C07F-4C2E-B47B-04613243A6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9" name="Gerade Verbindung mit Pfeil 1758">
          <a:extLst>
            <a:ext uri="{FF2B5EF4-FFF2-40B4-BE49-F238E27FC236}">
              <a16:creationId xmlns:a16="http://schemas.microsoft.com/office/drawing/2014/main" id="{DEAC8765-4205-4FDB-B5C8-CAACC131E2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0" name="Gerade Verbindung mit Pfeil 1759">
          <a:extLst>
            <a:ext uri="{FF2B5EF4-FFF2-40B4-BE49-F238E27FC236}">
              <a16:creationId xmlns:a16="http://schemas.microsoft.com/office/drawing/2014/main" id="{4079FC78-949A-415B-9011-A10F569F8F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1" name="Gerade Verbindung mit Pfeil 1760">
          <a:extLst>
            <a:ext uri="{FF2B5EF4-FFF2-40B4-BE49-F238E27FC236}">
              <a16:creationId xmlns:a16="http://schemas.microsoft.com/office/drawing/2014/main" id="{80AE2B8B-DF71-44A5-AEE9-549154166B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2" name="Gerade Verbindung mit Pfeil 1761">
          <a:extLst>
            <a:ext uri="{FF2B5EF4-FFF2-40B4-BE49-F238E27FC236}">
              <a16:creationId xmlns:a16="http://schemas.microsoft.com/office/drawing/2014/main" id="{68BA9233-8B8D-4756-99DF-1F7C095D57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3" name="Gerade Verbindung mit Pfeil 1762">
          <a:extLst>
            <a:ext uri="{FF2B5EF4-FFF2-40B4-BE49-F238E27FC236}">
              <a16:creationId xmlns:a16="http://schemas.microsoft.com/office/drawing/2014/main" id="{AC16AAAF-676C-4D59-B8E6-C0E46191BC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4" name="Gerade Verbindung mit Pfeil 1763">
          <a:extLst>
            <a:ext uri="{FF2B5EF4-FFF2-40B4-BE49-F238E27FC236}">
              <a16:creationId xmlns:a16="http://schemas.microsoft.com/office/drawing/2014/main" id="{32ACAE5B-2177-4171-BB1D-955361187A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5" name="Gerade Verbindung mit Pfeil 1764">
          <a:extLst>
            <a:ext uri="{FF2B5EF4-FFF2-40B4-BE49-F238E27FC236}">
              <a16:creationId xmlns:a16="http://schemas.microsoft.com/office/drawing/2014/main" id="{05286D78-1C86-49FD-983B-E39FEB2914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6" name="Gerade Verbindung mit Pfeil 1765">
          <a:extLst>
            <a:ext uri="{FF2B5EF4-FFF2-40B4-BE49-F238E27FC236}">
              <a16:creationId xmlns:a16="http://schemas.microsoft.com/office/drawing/2014/main" id="{DBCE4AB7-A327-4CDA-96AC-4DF5759436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7" name="Gerade Verbindung mit Pfeil 1766">
          <a:extLst>
            <a:ext uri="{FF2B5EF4-FFF2-40B4-BE49-F238E27FC236}">
              <a16:creationId xmlns:a16="http://schemas.microsoft.com/office/drawing/2014/main" id="{6B625C34-0477-40D7-BE32-D06FD60261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8" name="Gerade Verbindung mit Pfeil 1767">
          <a:extLst>
            <a:ext uri="{FF2B5EF4-FFF2-40B4-BE49-F238E27FC236}">
              <a16:creationId xmlns:a16="http://schemas.microsoft.com/office/drawing/2014/main" id="{A3E30FAA-9C23-448A-9681-C1CF15BAD1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9" name="Gerade Verbindung mit Pfeil 1768">
          <a:extLst>
            <a:ext uri="{FF2B5EF4-FFF2-40B4-BE49-F238E27FC236}">
              <a16:creationId xmlns:a16="http://schemas.microsoft.com/office/drawing/2014/main" id="{20C95B22-4141-4AE7-B7A1-6A6DF49083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0" name="Gerade Verbindung mit Pfeil 1769">
          <a:extLst>
            <a:ext uri="{FF2B5EF4-FFF2-40B4-BE49-F238E27FC236}">
              <a16:creationId xmlns:a16="http://schemas.microsoft.com/office/drawing/2014/main" id="{E80DCCA0-9D65-423E-968F-A2B7B57426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1" name="Gerade Verbindung mit Pfeil 1770">
          <a:extLst>
            <a:ext uri="{FF2B5EF4-FFF2-40B4-BE49-F238E27FC236}">
              <a16:creationId xmlns:a16="http://schemas.microsoft.com/office/drawing/2014/main" id="{31FBABD9-4C92-4256-A994-A91C5E5FD2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2" name="Gerade Verbindung mit Pfeil 1771">
          <a:extLst>
            <a:ext uri="{FF2B5EF4-FFF2-40B4-BE49-F238E27FC236}">
              <a16:creationId xmlns:a16="http://schemas.microsoft.com/office/drawing/2014/main" id="{C5FD4D74-E808-442F-AF8C-064E202715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3" name="Gerade Verbindung mit Pfeil 1772">
          <a:extLst>
            <a:ext uri="{FF2B5EF4-FFF2-40B4-BE49-F238E27FC236}">
              <a16:creationId xmlns:a16="http://schemas.microsoft.com/office/drawing/2014/main" id="{733BAE7B-F54D-4AC2-80C3-56DBD938DA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4" name="Gerade Verbindung mit Pfeil 1773">
          <a:extLst>
            <a:ext uri="{FF2B5EF4-FFF2-40B4-BE49-F238E27FC236}">
              <a16:creationId xmlns:a16="http://schemas.microsoft.com/office/drawing/2014/main" id="{700DFF28-2C22-4D42-9992-65697D7797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5" name="Gerade Verbindung mit Pfeil 1774">
          <a:extLst>
            <a:ext uri="{FF2B5EF4-FFF2-40B4-BE49-F238E27FC236}">
              <a16:creationId xmlns:a16="http://schemas.microsoft.com/office/drawing/2014/main" id="{42EE05F8-1F0B-44FD-ACFA-C3025D9C73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6" name="Gerade Verbindung mit Pfeil 1775">
          <a:extLst>
            <a:ext uri="{FF2B5EF4-FFF2-40B4-BE49-F238E27FC236}">
              <a16:creationId xmlns:a16="http://schemas.microsoft.com/office/drawing/2014/main" id="{0E933A24-1B37-46A8-9341-7ED928F310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7" name="Gerade Verbindung mit Pfeil 1776">
          <a:extLst>
            <a:ext uri="{FF2B5EF4-FFF2-40B4-BE49-F238E27FC236}">
              <a16:creationId xmlns:a16="http://schemas.microsoft.com/office/drawing/2014/main" id="{71F0CC50-E69A-47B5-8D7D-9DB11C7F22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8" name="Gerade Verbindung mit Pfeil 1777">
          <a:extLst>
            <a:ext uri="{FF2B5EF4-FFF2-40B4-BE49-F238E27FC236}">
              <a16:creationId xmlns:a16="http://schemas.microsoft.com/office/drawing/2014/main" id="{5613576C-2C30-4755-829E-2E4B4CEBC5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9" name="Gerade Verbindung mit Pfeil 1778">
          <a:extLst>
            <a:ext uri="{FF2B5EF4-FFF2-40B4-BE49-F238E27FC236}">
              <a16:creationId xmlns:a16="http://schemas.microsoft.com/office/drawing/2014/main" id="{0876754B-46F2-4E5D-AC76-D87F519C75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0" name="Gerade Verbindung mit Pfeil 1779">
          <a:extLst>
            <a:ext uri="{FF2B5EF4-FFF2-40B4-BE49-F238E27FC236}">
              <a16:creationId xmlns:a16="http://schemas.microsoft.com/office/drawing/2014/main" id="{07F8F699-0196-49BE-85D2-F6F9974966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1" name="Gerade Verbindung mit Pfeil 1780">
          <a:extLst>
            <a:ext uri="{FF2B5EF4-FFF2-40B4-BE49-F238E27FC236}">
              <a16:creationId xmlns:a16="http://schemas.microsoft.com/office/drawing/2014/main" id="{20711CFE-4A5D-4112-9408-F283F6906C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2" name="Gerade Verbindung mit Pfeil 1781">
          <a:extLst>
            <a:ext uri="{FF2B5EF4-FFF2-40B4-BE49-F238E27FC236}">
              <a16:creationId xmlns:a16="http://schemas.microsoft.com/office/drawing/2014/main" id="{5AED9279-2A3D-4748-85D1-894AF91B5B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3" name="Gerade Verbindung mit Pfeil 1782">
          <a:extLst>
            <a:ext uri="{FF2B5EF4-FFF2-40B4-BE49-F238E27FC236}">
              <a16:creationId xmlns:a16="http://schemas.microsoft.com/office/drawing/2014/main" id="{8AB07EA5-1CD5-4B93-B5CE-B1F0658119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4" name="Gerade Verbindung mit Pfeil 1783">
          <a:extLst>
            <a:ext uri="{FF2B5EF4-FFF2-40B4-BE49-F238E27FC236}">
              <a16:creationId xmlns:a16="http://schemas.microsoft.com/office/drawing/2014/main" id="{EA2D71D8-4062-4337-98B1-F8751C3108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5" name="Gerade Verbindung mit Pfeil 1784">
          <a:extLst>
            <a:ext uri="{FF2B5EF4-FFF2-40B4-BE49-F238E27FC236}">
              <a16:creationId xmlns:a16="http://schemas.microsoft.com/office/drawing/2014/main" id="{C6F6A0B9-5B0E-4BB9-B260-08F5B4E7D6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6" name="Gerade Verbindung mit Pfeil 1785">
          <a:extLst>
            <a:ext uri="{FF2B5EF4-FFF2-40B4-BE49-F238E27FC236}">
              <a16:creationId xmlns:a16="http://schemas.microsoft.com/office/drawing/2014/main" id="{BF34DBB5-598B-49C4-B4ED-704F673C10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7" name="Gerade Verbindung mit Pfeil 1786">
          <a:extLst>
            <a:ext uri="{FF2B5EF4-FFF2-40B4-BE49-F238E27FC236}">
              <a16:creationId xmlns:a16="http://schemas.microsoft.com/office/drawing/2014/main" id="{C19632C0-CC56-4156-BF58-DCE2990704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8" name="Gerade Verbindung mit Pfeil 1787">
          <a:extLst>
            <a:ext uri="{FF2B5EF4-FFF2-40B4-BE49-F238E27FC236}">
              <a16:creationId xmlns:a16="http://schemas.microsoft.com/office/drawing/2014/main" id="{7424E900-EB16-4355-B4C1-6AEFB49AB0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9" name="Gerade Verbindung mit Pfeil 1788">
          <a:extLst>
            <a:ext uri="{FF2B5EF4-FFF2-40B4-BE49-F238E27FC236}">
              <a16:creationId xmlns:a16="http://schemas.microsoft.com/office/drawing/2014/main" id="{3292A477-1969-485E-8ADD-28B3933E9D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0" name="Gerade Verbindung mit Pfeil 1789">
          <a:extLst>
            <a:ext uri="{FF2B5EF4-FFF2-40B4-BE49-F238E27FC236}">
              <a16:creationId xmlns:a16="http://schemas.microsoft.com/office/drawing/2014/main" id="{0F7A4A89-979B-490E-868E-FC707544FD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1" name="Gerade Verbindung mit Pfeil 1790">
          <a:extLst>
            <a:ext uri="{FF2B5EF4-FFF2-40B4-BE49-F238E27FC236}">
              <a16:creationId xmlns:a16="http://schemas.microsoft.com/office/drawing/2014/main" id="{18A2E320-3046-4D80-99F5-74F4F15145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2" name="Gerade Verbindung mit Pfeil 1791">
          <a:extLst>
            <a:ext uri="{FF2B5EF4-FFF2-40B4-BE49-F238E27FC236}">
              <a16:creationId xmlns:a16="http://schemas.microsoft.com/office/drawing/2014/main" id="{A1BA93A5-8C1A-49EC-B948-93275C5933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3" name="Gerade Verbindung mit Pfeil 1792">
          <a:extLst>
            <a:ext uri="{FF2B5EF4-FFF2-40B4-BE49-F238E27FC236}">
              <a16:creationId xmlns:a16="http://schemas.microsoft.com/office/drawing/2014/main" id="{0452EE1E-3AD0-415D-9467-C7A9FAEF3C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4" name="Gerade Verbindung mit Pfeil 1793">
          <a:extLst>
            <a:ext uri="{FF2B5EF4-FFF2-40B4-BE49-F238E27FC236}">
              <a16:creationId xmlns:a16="http://schemas.microsoft.com/office/drawing/2014/main" id="{C990A732-B694-4091-BFD9-583503170A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5" name="Gerade Verbindung mit Pfeil 1794">
          <a:extLst>
            <a:ext uri="{FF2B5EF4-FFF2-40B4-BE49-F238E27FC236}">
              <a16:creationId xmlns:a16="http://schemas.microsoft.com/office/drawing/2014/main" id="{FBEADA98-5D78-4F96-9A0C-8C83D2A2CA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6" name="Gerade Verbindung mit Pfeil 1795">
          <a:extLst>
            <a:ext uri="{FF2B5EF4-FFF2-40B4-BE49-F238E27FC236}">
              <a16:creationId xmlns:a16="http://schemas.microsoft.com/office/drawing/2014/main" id="{4177F123-4A74-4A69-BE1B-C07B4FD948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7" name="Gerade Verbindung mit Pfeil 1796">
          <a:extLst>
            <a:ext uri="{FF2B5EF4-FFF2-40B4-BE49-F238E27FC236}">
              <a16:creationId xmlns:a16="http://schemas.microsoft.com/office/drawing/2014/main" id="{4E02EE4F-85F0-46B3-AC28-3B688EA24E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8" name="Gerade Verbindung mit Pfeil 1797">
          <a:extLst>
            <a:ext uri="{FF2B5EF4-FFF2-40B4-BE49-F238E27FC236}">
              <a16:creationId xmlns:a16="http://schemas.microsoft.com/office/drawing/2014/main" id="{6C8C2E0C-1097-478F-A5A1-A1088FD4FA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9" name="Gerade Verbindung mit Pfeil 1798">
          <a:extLst>
            <a:ext uri="{FF2B5EF4-FFF2-40B4-BE49-F238E27FC236}">
              <a16:creationId xmlns:a16="http://schemas.microsoft.com/office/drawing/2014/main" id="{F73AA43C-A124-4562-9D23-3DB564B03D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0" name="Gerade Verbindung mit Pfeil 1799">
          <a:extLst>
            <a:ext uri="{FF2B5EF4-FFF2-40B4-BE49-F238E27FC236}">
              <a16:creationId xmlns:a16="http://schemas.microsoft.com/office/drawing/2014/main" id="{4D20463D-3EC3-43DF-9A30-7CF3B5654D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1" name="Gerade Verbindung mit Pfeil 1800">
          <a:extLst>
            <a:ext uri="{FF2B5EF4-FFF2-40B4-BE49-F238E27FC236}">
              <a16:creationId xmlns:a16="http://schemas.microsoft.com/office/drawing/2014/main" id="{7F1A6A53-13F7-4B14-99F2-7EEBE4F067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2" name="Gerade Verbindung mit Pfeil 1801">
          <a:extLst>
            <a:ext uri="{FF2B5EF4-FFF2-40B4-BE49-F238E27FC236}">
              <a16:creationId xmlns:a16="http://schemas.microsoft.com/office/drawing/2014/main" id="{BDC3A39F-E21C-40B0-A54C-0456308FE2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3" name="Gerade Verbindung mit Pfeil 1802">
          <a:extLst>
            <a:ext uri="{FF2B5EF4-FFF2-40B4-BE49-F238E27FC236}">
              <a16:creationId xmlns:a16="http://schemas.microsoft.com/office/drawing/2014/main" id="{574A9DCB-2B5D-4B8C-9DA0-AC7DC3F9AA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4" name="Gerade Verbindung mit Pfeil 1803">
          <a:extLst>
            <a:ext uri="{FF2B5EF4-FFF2-40B4-BE49-F238E27FC236}">
              <a16:creationId xmlns:a16="http://schemas.microsoft.com/office/drawing/2014/main" id="{6842040B-465B-4AA4-99CD-09045BE4DD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5" name="Gerade Verbindung mit Pfeil 1804">
          <a:extLst>
            <a:ext uri="{FF2B5EF4-FFF2-40B4-BE49-F238E27FC236}">
              <a16:creationId xmlns:a16="http://schemas.microsoft.com/office/drawing/2014/main" id="{437B185F-F07A-413B-A130-8EC5C0F94B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6" name="Gerade Verbindung mit Pfeil 1805">
          <a:extLst>
            <a:ext uri="{FF2B5EF4-FFF2-40B4-BE49-F238E27FC236}">
              <a16:creationId xmlns:a16="http://schemas.microsoft.com/office/drawing/2014/main" id="{2FB4A4AE-D631-41F7-BF98-A0520A0E36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7" name="Gerade Verbindung mit Pfeil 1806">
          <a:extLst>
            <a:ext uri="{FF2B5EF4-FFF2-40B4-BE49-F238E27FC236}">
              <a16:creationId xmlns:a16="http://schemas.microsoft.com/office/drawing/2014/main" id="{3B558A91-46C2-421C-A260-CA07729665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8" name="Gerade Verbindung mit Pfeil 1807">
          <a:extLst>
            <a:ext uri="{FF2B5EF4-FFF2-40B4-BE49-F238E27FC236}">
              <a16:creationId xmlns:a16="http://schemas.microsoft.com/office/drawing/2014/main" id="{E94CF7AE-115F-4F0C-A0D8-9AE33344D4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9" name="Gerade Verbindung mit Pfeil 1808">
          <a:extLst>
            <a:ext uri="{FF2B5EF4-FFF2-40B4-BE49-F238E27FC236}">
              <a16:creationId xmlns:a16="http://schemas.microsoft.com/office/drawing/2014/main" id="{E3694612-4B17-4D34-9382-379EE7AD74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0" name="Gerade Verbindung mit Pfeil 1809">
          <a:extLst>
            <a:ext uri="{FF2B5EF4-FFF2-40B4-BE49-F238E27FC236}">
              <a16:creationId xmlns:a16="http://schemas.microsoft.com/office/drawing/2014/main" id="{152576D3-3010-4843-9F70-025B3CDA37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1" name="Gerade Verbindung mit Pfeil 1810">
          <a:extLst>
            <a:ext uri="{FF2B5EF4-FFF2-40B4-BE49-F238E27FC236}">
              <a16:creationId xmlns:a16="http://schemas.microsoft.com/office/drawing/2014/main" id="{798A2345-E1B8-41E0-A713-41E5013E46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2" name="Gerade Verbindung mit Pfeil 1811">
          <a:extLst>
            <a:ext uri="{FF2B5EF4-FFF2-40B4-BE49-F238E27FC236}">
              <a16:creationId xmlns:a16="http://schemas.microsoft.com/office/drawing/2014/main" id="{45749622-693A-4D4C-AA7C-AC4EAAA6B2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3" name="Gerade Verbindung mit Pfeil 1812">
          <a:extLst>
            <a:ext uri="{FF2B5EF4-FFF2-40B4-BE49-F238E27FC236}">
              <a16:creationId xmlns:a16="http://schemas.microsoft.com/office/drawing/2014/main" id="{B7F02A02-ED70-4035-BA69-8CB21DA308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4" name="Gerade Verbindung mit Pfeil 1813">
          <a:extLst>
            <a:ext uri="{FF2B5EF4-FFF2-40B4-BE49-F238E27FC236}">
              <a16:creationId xmlns:a16="http://schemas.microsoft.com/office/drawing/2014/main" id="{60F1C612-F35F-4FE1-8749-5A04C4828D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5" name="Gerade Verbindung mit Pfeil 1814">
          <a:extLst>
            <a:ext uri="{FF2B5EF4-FFF2-40B4-BE49-F238E27FC236}">
              <a16:creationId xmlns:a16="http://schemas.microsoft.com/office/drawing/2014/main" id="{4EC938F7-2886-4010-8824-5B73EAB26D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6" name="Gerade Verbindung mit Pfeil 1815">
          <a:extLst>
            <a:ext uri="{FF2B5EF4-FFF2-40B4-BE49-F238E27FC236}">
              <a16:creationId xmlns:a16="http://schemas.microsoft.com/office/drawing/2014/main" id="{527E5098-1138-44D4-B56B-97945315C5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7" name="Gerade Verbindung mit Pfeil 1816">
          <a:extLst>
            <a:ext uri="{FF2B5EF4-FFF2-40B4-BE49-F238E27FC236}">
              <a16:creationId xmlns:a16="http://schemas.microsoft.com/office/drawing/2014/main" id="{610113BC-D8BB-43D9-8CD3-0624ED3468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8" name="Gerade Verbindung mit Pfeil 1817">
          <a:extLst>
            <a:ext uri="{FF2B5EF4-FFF2-40B4-BE49-F238E27FC236}">
              <a16:creationId xmlns:a16="http://schemas.microsoft.com/office/drawing/2014/main" id="{E8FF496A-C499-4BAC-BE62-7F445D0FC6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9" name="Gerade Verbindung mit Pfeil 1818">
          <a:extLst>
            <a:ext uri="{FF2B5EF4-FFF2-40B4-BE49-F238E27FC236}">
              <a16:creationId xmlns:a16="http://schemas.microsoft.com/office/drawing/2014/main" id="{D393DD91-1F63-4319-A58E-9D60FC9CB0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0" name="Gerade Verbindung mit Pfeil 1819">
          <a:extLst>
            <a:ext uri="{FF2B5EF4-FFF2-40B4-BE49-F238E27FC236}">
              <a16:creationId xmlns:a16="http://schemas.microsoft.com/office/drawing/2014/main" id="{637F7433-6D06-4487-8339-C43B9234E0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1" name="Gerade Verbindung mit Pfeil 1820">
          <a:extLst>
            <a:ext uri="{FF2B5EF4-FFF2-40B4-BE49-F238E27FC236}">
              <a16:creationId xmlns:a16="http://schemas.microsoft.com/office/drawing/2014/main" id="{D126A622-1525-4310-A546-468A97A415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2" name="Gerade Verbindung mit Pfeil 1821">
          <a:extLst>
            <a:ext uri="{FF2B5EF4-FFF2-40B4-BE49-F238E27FC236}">
              <a16:creationId xmlns:a16="http://schemas.microsoft.com/office/drawing/2014/main" id="{C93B350F-7E2C-409B-AC99-9BB60E5082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3" name="Gerade Verbindung mit Pfeil 1822">
          <a:extLst>
            <a:ext uri="{FF2B5EF4-FFF2-40B4-BE49-F238E27FC236}">
              <a16:creationId xmlns:a16="http://schemas.microsoft.com/office/drawing/2014/main" id="{6AB31D5A-D2AC-46FD-AA04-40561CC1B3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4" name="Gerade Verbindung mit Pfeil 1823">
          <a:extLst>
            <a:ext uri="{FF2B5EF4-FFF2-40B4-BE49-F238E27FC236}">
              <a16:creationId xmlns:a16="http://schemas.microsoft.com/office/drawing/2014/main" id="{D8843FE4-83C4-4593-BFFB-F49396B687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5" name="Gerade Verbindung mit Pfeil 1824">
          <a:extLst>
            <a:ext uri="{FF2B5EF4-FFF2-40B4-BE49-F238E27FC236}">
              <a16:creationId xmlns:a16="http://schemas.microsoft.com/office/drawing/2014/main" id="{A276AECE-79F7-4883-AF84-A47A3E0FE2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6" name="Gerade Verbindung mit Pfeil 1825">
          <a:extLst>
            <a:ext uri="{FF2B5EF4-FFF2-40B4-BE49-F238E27FC236}">
              <a16:creationId xmlns:a16="http://schemas.microsoft.com/office/drawing/2014/main" id="{F1E539C2-421C-468F-BE99-BE7F2F82B4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7" name="Gerade Verbindung mit Pfeil 1826">
          <a:extLst>
            <a:ext uri="{FF2B5EF4-FFF2-40B4-BE49-F238E27FC236}">
              <a16:creationId xmlns:a16="http://schemas.microsoft.com/office/drawing/2014/main" id="{51AFFF43-92C3-4458-B1DD-30277BC614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8" name="Gerade Verbindung mit Pfeil 1827">
          <a:extLst>
            <a:ext uri="{FF2B5EF4-FFF2-40B4-BE49-F238E27FC236}">
              <a16:creationId xmlns:a16="http://schemas.microsoft.com/office/drawing/2014/main" id="{2E2E18B4-8F30-4FE5-A2E7-62565ADB16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9" name="Gerade Verbindung mit Pfeil 1828">
          <a:extLst>
            <a:ext uri="{FF2B5EF4-FFF2-40B4-BE49-F238E27FC236}">
              <a16:creationId xmlns:a16="http://schemas.microsoft.com/office/drawing/2014/main" id="{3DC61267-E9EA-449C-B65C-7E06F29CA5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0" name="Gerade Verbindung mit Pfeil 1829">
          <a:extLst>
            <a:ext uri="{FF2B5EF4-FFF2-40B4-BE49-F238E27FC236}">
              <a16:creationId xmlns:a16="http://schemas.microsoft.com/office/drawing/2014/main" id="{3CC2DD5E-1F5B-4302-9E58-9CA2128260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1" name="Gerade Verbindung mit Pfeil 1830">
          <a:extLst>
            <a:ext uri="{FF2B5EF4-FFF2-40B4-BE49-F238E27FC236}">
              <a16:creationId xmlns:a16="http://schemas.microsoft.com/office/drawing/2014/main" id="{642A5CE1-FAFA-41BE-95BB-45FA0AA644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2" name="Gerade Verbindung mit Pfeil 1831">
          <a:extLst>
            <a:ext uri="{FF2B5EF4-FFF2-40B4-BE49-F238E27FC236}">
              <a16:creationId xmlns:a16="http://schemas.microsoft.com/office/drawing/2014/main" id="{80AFD724-48C3-4CD7-BB11-168F9C2633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3" name="Gerade Verbindung mit Pfeil 1832">
          <a:extLst>
            <a:ext uri="{FF2B5EF4-FFF2-40B4-BE49-F238E27FC236}">
              <a16:creationId xmlns:a16="http://schemas.microsoft.com/office/drawing/2014/main" id="{FECB5E61-A47F-4A05-9430-728C11D1A6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4" name="Gerade Verbindung mit Pfeil 1833">
          <a:extLst>
            <a:ext uri="{FF2B5EF4-FFF2-40B4-BE49-F238E27FC236}">
              <a16:creationId xmlns:a16="http://schemas.microsoft.com/office/drawing/2014/main" id="{37863C27-E987-4F5D-AA1E-DA1EFDA372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5" name="Gerade Verbindung mit Pfeil 1834">
          <a:extLst>
            <a:ext uri="{FF2B5EF4-FFF2-40B4-BE49-F238E27FC236}">
              <a16:creationId xmlns:a16="http://schemas.microsoft.com/office/drawing/2014/main" id="{0A7549CB-2A30-4426-9E20-89D07A9CA0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6" name="Gerade Verbindung mit Pfeil 1835">
          <a:extLst>
            <a:ext uri="{FF2B5EF4-FFF2-40B4-BE49-F238E27FC236}">
              <a16:creationId xmlns:a16="http://schemas.microsoft.com/office/drawing/2014/main" id="{F91BF49D-FA9B-4331-838B-D39A1AB66B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7" name="Gerade Verbindung mit Pfeil 1836">
          <a:extLst>
            <a:ext uri="{FF2B5EF4-FFF2-40B4-BE49-F238E27FC236}">
              <a16:creationId xmlns:a16="http://schemas.microsoft.com/office/drawing/2014/main" id="{9BE733A7-1837-46D1-BE91-166CFB6720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8" name="Gerade Verbindung mit Pfeil 1837">
          <a:extLst>
            <a:ext uri="{FF2B5EF4-FFF2-40B4-BE49-F238E27FC236}">
              <a16:creationId xmlns:a16="http://schemas.microsoft.com/office/drawing/2014/main" id="{CE3AB7B7-86C7-4BD6-A059-64DC8D66D9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9" name="Gerade Verbindung mit Pfeil 1838">
          <a:extLst>
            <a:ext uri="{FF2B5EF4-FFF2-40B4-BE49-F238E27FC236}">
              <a16:creationId xmlns:a16="http://schemas.microsoft.com/office/drawing/2014/main" id="{DBA2B0CB-35F0-4E86-8537-1DA1B2A1D3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0" name="Gerade Verbindung mit Pfeil 1839">
          <a:extLst>
            <a:ext uri="{FF2B5EF4-FFF2-40B4-BE49-F238E27FC236}">
              <a16:creationId xmlns:a16="http://schemas.microsoft.com/office/drawing/2014/main" id="{39451BFE-5885-49B0-984D-AD10D03CAF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1" name="Gerade Verbindung mit Pfeil 1840">
          <a:extLst>
            <a:ext uri="{FF2B5EF4-FFF2-40B4-BE49-F238E27FC236}">
              <a16:creationId xmlns:a16="http://schemas.microsoft.com/office/drawing/2014/main" id="{7B7BC62E-E5F7-46BE-B4A6-5003DC2042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2" name="Gerade Verbindung mit Pfeil 1841">
          <a:extLst>
            <a:ext uri="{FF2B5EF4-FFF2-40B4-BE49-F238E27FC236}">
              <a16:creationId xmlns:a16="http://schemas.microsoft.com/office/drawing/2014/main" id="{76B9EDE4-01A2-4BB2-92E1-DBA4A2D01D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3" name="Gerade Verbindung mit Pfeil 1842">
          <a:extLst>
            <a:ext uri="{FF2B5EF4-FFF2-40B4-BE49-F238E27FC236}">
              <a16:creationId xmlns:a16="http://schemas.microsoft.com/office/drawing/2014/main" id="{FE091875-FF39-449F-8DDD-03CF9C7408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4" name="Gerade Verbindung mit Pfeil 1843">
          <a:extLst>
            <a:ext uri="{FF2B5EF4-FFF2-40B4-BE49-F238E27FC236}">
              <a16:creationId xmlns:a16="http://schemas.microsoft.com/office/drawing/2014/main" id="{0B72712E-449F-4EA3-B14F-B1AFBA43D0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5" name="Gerade Verbindung mit Pfeil 1844">
          <a:extLst>
            <a:ext uri="{FF2B5EF4-FFF2-40B4-BE49-F238E27FC236}">
              <a16:creationId xmlns:a16="http://schemas.microsoft.com/office/drawing/2014/main" id="{2DCF8977-4B81-4CDB-A588-75A8E46697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6" name="Gerade Verbindung mit Pfeil 1845">
          <a:extLst>
            <a:ext uri="{FF2B5EF4-FFF2-40B4-BE49-F238E27FC236}">
              <a16:creationId xmlns:a16="http://schemas.microsoft.com/office/drawing/2014/main" id="{E5943580-F741-4477-AAD6-AC2A4F3748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7" name="Gerade Verbindung mit Pfeil 1846">
          <a:extLst>
            <a:ext uri="{FF2B5EF4-FFF2-40B4-BE49-F238E27FC236}">
              <a16:creationId xmlns:a16="http://schemas.microsoft.com/office/drawing/2014/main" id="{4ACF2495-8109-4B16-B4A3-21A92F1947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8" name="Gerade Verbindung mit Pfeil 1847">
          <a:extLst>
            <a:ext uri="{FF2B5EF4-FFF2-40B4-BE49-F238E27FC236}">
              <a16:creationId xmlns:a16="http://schemas.microsoft.com/office/drawing/2014/main" id="{77BAF499-4461-4834-AA54-4FD36845FC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9" name="Gerade Verbindung mit Pfeil 1848">
          <a:extLst>
            <a:ext uri="{FF2B5EF4-FFF2-40B4-BE49-F238E27FC236}">
              <a16:creationId xmlns:a16="http://schemas.microsoft.com/office/drawing/2014/main" id="{18762624-8B31-4D35-93CF-7EBFE97D70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0" name="Gerade Verbindung mit Pfeil 1849">
          <a:extLst>
            <a:ext uri="{FF2B5EF4-FFF2-40B4-BE49-F238E27FC236}">
              <a16:creationId xmlns:a16="http://schemas.microsoft.com/office/drawing/2014/main" id="{3BF003BE-509E-478A-AD16-E44BB8FF18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1" name="Gerade Verbindung mit Pfeil 1850">
          <a:extLst>
            <a:ext uri="{FF2B5EF4-FFF2-40B4-BE49-F238E27FC236}">
              <a16:creationId xmlns:a16="http://schemas.microsoft.com/office/drawing/2014/main" id="{0545CA18-C4A1-435C-AF87-ED88125930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2" name="Gerade Verbindung mit Pfeil 1851">
          <a:extLst>
            <a:ext uri="{FF2B5EF4-FFF2-40B4-BE49-F238E27FC236}">
              <a16:creationId xmlns:a16="http://schemas.microsoft.com/office/drawing/2014/main" id="{B19E6200-1896-4A99-A9CA-79CC7A68AF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3" name="Gerade Verbindung mit Pfeil 1852">
          <a:extLst>
            <a:ext uri="{FF2B5EF4-FFF2-40B4-BE49-F238E27FC236}">
              <a16:creationId xmlns:a16="http://schemas.microsoft.com/office/drawing/2014/main" id="{72097736-111C-40C6-B576-AF86836A11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F57EF0FA-6663-436D-BA3D-57832E0591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B7A4C6D-3607-4D15-9789-D03792CD7A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F03F408C-1B5D-411A-ADE6-909046E5B6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6A760613-5052-4CDE-B000-1C41A4BDCD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B4E71528-82B3-4AD5-B598-BCE95C135D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F7490FFD-B56A-42A0-A94C-98E1A8512E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2EF266AD-A59E-4058-A72C-A452D7C18E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CB46327B-DB17-4931-9DE6-EB7FF19C82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DF0548C2-FF5B-4687-B99B-59BF7B9949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2FC26582-F17A-4E32-848D-2CCF8339E4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D705B37A-5EBF-450F-97FC-B2E365689E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98A895F3-BE2F-409A-AC24-3407F3BEAC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3C02793E-5C38-4A0E-AEAB-72BE7A4D03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324158D6-565D-40F4-921F-D36C82B62F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65D028B4-9763-42B3-B697-9889070CAA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FEC3ABA4-5F82-42BC-97D1-8A554516C2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945D0BFB-0F48-4522-8493-140241431B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2F21DBE4-DA23-44C6-B896-1F753F1BBF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693EDB51-7497-41B5-AA0C-D06D19447F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7BE57660-FECC-40F3-BF7E-EB3D04173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226D02E5-F5D3-4030-87DC-689DBCB27B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6D038417-9D47-4DE5-9FC3-BC9531D787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E39B6112-8381-49A7-948A-0EA49E0ADD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6A060A30-AF91-4EE5-9D88-CA2945E493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6BE853F3-3394-4B10-8823-B326ECE072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AED76039-0565-4D94-9882-3DC94ACC79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71EB517A-C486-4051-9945-E5591208C2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43EC07D7-13AF-492C-92F4-4B8D811A7E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8ACD1DB1-2B51-44E3-A838-8A747496F8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F1C7C9-3E46-41AB-B536-EC93B0E39B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CDB9C49D-BEF4-4B3E-8C8B-5FE8D43565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64706F12-DC8F-4EE5-8706-89D9F57250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E5EB190D-28BE-4BAC-BC38-6FEBCA1DE0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7C7502B2-4CA3-4E3F-83DE-B2DFEE4B20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B73A5CD2-B924-4174-8C20-7A72215F7D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88003C1B-D03E-45BB-8416-1A4FD07BFD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CF3FF12A-27BC-4764-9F2E-35F4D2E670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F7249FD8-104D-4D67-B05C-63DAA40EC4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AA20223D-A8F1-482A-9D4C-A535F71C07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D92D4C03-7A2A-479A-A755-C27D9AE560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FD72E553-818A-4BB5-BACC-8AFCC98CEB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59D137F9-2C28-41D2-A8E4-1CB5B74BBB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A656BFF0-D6AD-46C0-9092-E77F641EAF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CA438790-63A9-49E2-971A-C494607E9D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83C7DC12-F8D2-4AC6-8882-148E5E5B53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3085978D-47ED-4D8A-AFF2-9227088C82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E022C75E-FD9B-48E1-B8B6-3C37CF8A9C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4532A65-9701-4A94-8E4D-D8B65F5D61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5EDB5BB3-DEC0-4AB0-B410-412118FB33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9CE64FC0-C416-41AA-8A2C-5E64353409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1B064755-A815-4C2E-BEC4-F486532AA6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680C4993-6093-4C92-BB2B-5855187B52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F564C5F7-1E4F-440E-A00E-97A53A9F1C1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EBB12305-A284-4071-9DC6-5B428B7BCF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99AB1920-D237-45EA-ABD8-F0DA165CC8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DF1622B9-BBD6-4905-B130-86544C4256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8280D31D-E859-44E0-B268-12C789D310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85459ACD-AEA6-4121-AC81-15AA5572A5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A51FED4B-F479-4DE1-B2EE-033FEC75CB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8461F8C1-59FF-4EF7-A81A-37683027CE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0EE7FE59-0235-4DBD-A781-24EC63C90B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7F05598B-4FDC-43C4-B0A7-CF4165B364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605530FA-EEBF-4C62-B8E5-7FB2593484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3A83124C-3FF4-4CD4-9175-3E0A15A821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15902C08-FF01-433B-8FBD-3020BB5C96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84081ED5-DBE8-44F7-A560-22349932C0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4DB751A5-4D3A-40C2-8DB9-0629905E8F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EA21DFD8-5437-4D35-A15D-CB0E1F9733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3F62E463-E178-4454-A29E-6E5EE3BC4E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B803345E-4F7C-4765-9F4B-6DD6036E36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B2DAC723-44D2-4CE7-9F27-F025C1B56D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7F55AE4E-5065-415B-BDDA-70193D606E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51393576-A10D-45AF-9560-DE3DC6412F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039EE164-4D6D-48FF-AC1C-062A5FA49F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971AA364-3867-43B6-809E-CD807B79AA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1D37ED74-E736-48B0-A332-5CF247E294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52792BF8-B7BF-4FCC-ACA6-8A6EFCFE36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BE4D5E81-0267-4B74-BB6D-8A6BB04C69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5F6063D5-E5C1-40F4-AF19-E9024BA2AF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3AE14BFB-D92B-4870-A1EB-BC5F584280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A116F645-1F5A-4929-8306-611644BE72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AE24A7AB-5982-42D2-8698-8BC59C088D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E5AB7174-7628-4334-BA4C-966A97CF50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AB5D5A75-52B0-45A7-9076-2BDFDCD3EE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9BF93D04-EDF8-4DC2-8E25-3194263D0E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F8289B0A-1882-4968-987F-BF12AE9DBE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FBAD8423-CDDC-4152-8D8D-BAEA043FF6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F47B58CA-15B4-4FDC-985C-F9952C4703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3CD97261-431C-4DBF-AB32-360CDFFD05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7EE8D611-4316-4AA0-B737-B0CA2C126D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FEF47B55-8495-4A84-973D-66010B793D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2A09E39D-D758-48CB-8A0F-9AE38D59AE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7900DC3B-880D-4F39-BF38-01AAEEA168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14E8D5A0-8669-422F-B727-4264696250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4753C726-C7FF-4B7B-ADAE-4910277593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DCC0A86F-DA67-4AC8-8A25-327D1A69BE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84E3D953-8651-4638-9313-52C63D19B9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F03FC7AF-A57B-4B89-B303-F726C5FC68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62DDFB7B-3556-4028-B652-33B7DA461E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F4B843DA-FEB2-4F0C-8B0E-379DBBF36B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E511BAD1-D2E4-426C-9716-A0AF780F8E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6FB23DAF-5D93-4B52-ADE8-E585DE135B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D33C865D-F771-4D53-AF42-6F9A76EC24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104941C9-4AA9-4CC5-9D19-E21782A7B6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43739EA3-7EA4-4F7E-BC56-9F52757543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32A49B98-313E-4D69-848C-57FFB8699B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488BF253-00DA-4D21-8AED-A823546592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2849A78B-B2AA-4161-86F6-2E1CA1D058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B4CFB2C4-228D-4D16-9C56-6CF98D7260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AD187385-35AC-4A85-8928-904C3693CC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5EA689AD-8849-4DD1-8649-CE151AC96B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268FC93D-B640-42D8-B555-4ADEB43BAB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22746547-AC68-4AAA-9D4E-FDBC4CC269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2BA552BB-CDEC-4E04-BEDF-1E52FCEC7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879E96E1-42F9-4298-B9CB-9ED9D553F8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63B8F81B-BDAE-45A4-8872-A4BE9340B5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9C84BE2D-C901-443B-95D3-E9B6083452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78F656BA-D77D-4B70-B45F-05C6DCF18A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C36BFDDF-67CF-4CB6-8DC5-8CC2F90B57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5DB98188-C07F-40EE-900A-CF3F6E90A9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50A472F8-0E62-4B64-9F87-A39E50FF9C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4903D733-3B21-4C26-9345-51C693AAFE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961CB5D3-01CB-4422-A10B-6AFADA7F6E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77B50422-61C3-4A79-8EF8-A751F92F55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7D4057F4-1817-4B62-B274-4E0BDCC5E1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F9834A6F-93D6-4121-BAB2-3DF81857AA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463DDD87-E05B-4BD0-B497-AC0D0594FF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06E8ED80-A920-4007-B8BD-5CAECF20DB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6F5E97B4-D376-443A-8CCB-C1B0EBD036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F9B4A9BE-8649-418E-8338-9D23C2A006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BEEBB6D9-B68B-4866-9D47-DF8035799A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A24DFD0C-515F-40DC-991C-0608099D33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D4CF36F3-CF45-4149-969B-90ECAE1A11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D7B394A6-1A0F-4B46-AB6E-7817E48EC1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EA9D096D-5D6E-48D9-B666-44FCF8B1D2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01407511-6D4D-45E0-8E6B-9EE5E6EBC5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E2EE40AB-4006-4AD2-8E49-5ABD0A15EF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CEF2719C-5CBA-4660-A6A1-22623A06D2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99856F2A-19DA-4827-9C9F-3999677ED3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98065808-FDC4-4CBD-A862-B19919B406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4945BDFC-BE94-483E-8AFE-1A25AF2961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197B19A5-9F99-4D13-94B6-5637813A7D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83732527-0A1B-4E1E-847A-706227DB78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C311F243-973B-4EB7-9E97-E4679970F2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704F878E-5EF7-4DAE-A0BE-17059D10E0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6FA63CFA-6C97-4BBD-AA05-3D8DD2647E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BC646A60-445E-48A8-900A-444CD2CBD1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90481835-5102-4B52-ABB9-A3984FCB43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2BA98133-79CD-4B9E-B7F3-FACB513B33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009D20E6-9D0E-47A2-A3C8-2935B80D55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6F7C1462-9816-4B93-918D-2A25086BB2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73EFF100-9EA8-4118-8C59-40B2CFAD70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55A6E46A-C080-4B66-89F9-DE7AE9CE55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089420A1-028C-4789-B191-8B06B6D101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AC3851C9-0E3F-4081-8C93-4CF14B8351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DAF36255-EC98-420F-82E7-03D7F4BE96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B8AAA008-4CC8-4AEC-8ECA-E4D9551E98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35E53685-CF40-4772-81F0-E6AA5FDF4C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A120DB86-FAFD-401F-A963-961625748E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A54D5A68-580C-4D60-ABE9-B076C57915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CDE3802F-165F-4E8E-8BD8-33EC083D98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44B87750-8FC7-4503-99B2-824A202CD4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D6F0D584-9F39-473B-9A50-C307E64099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9FA0E27A-9DAF-4265-A9E6-EDBD04E568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F781FB7C-1B50-4465-BD6D-E6BF500D8E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1A5C5A0F-8520-46D4-9164-988E6EBFA3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8EE11F33-6E6D-4A5A-9C58-69D6EBC3E2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2408174D-994F-4AAF-AF37-8DD5606091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5A34E5C3-C740-4C67-8757-0941E936ED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7772C1A4-C8CB-4EA7-829C-092B497F7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6338131F-C20B-4C7B-971C-1F21085360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7A83EBAD-D965-4B5B-9202-87D70A1072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4F7595C9-6B69-4E1A-84A3-78D6F5AB56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A6F837D2-8438-4392-A936-F1CE70941B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D7847DF9-9B68-423E-92EA-120874FD61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A42A695B-1E21-4ED4-B429-9D84BCEB26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5443E4E7-D7EA-4DA4-AF54-D706FDAA6E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ABA20C53-9428-45BC-9A97-1C966E65E2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9EE1E783-078A-4B49-BF22-8B494503B1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63AFABFC-EECF-4323-9D3F-143B2A5E6E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1E52814C-94C3-4773-9BB5-8D202F3CF2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AC78E7FA-D318-4913-AE29-4BC757163E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E1DBA12F-8380-4446-99F5-95CBDD4005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5E9A7D6D-C104-4C67-86C0-019D40B58C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65B53931-A73B-49CE-A4A1-449596F843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CCDA8C1E-7E06-4143-96AE-B64D7AA463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70181AD0-99E6-43A4-B7B3-AE49FD5C0B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40F29509-04D2-4600-B19F-F84A1E75C9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473E4386-B3D8-4E00-A899-2AF5E0F3A7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2EF654AE-594A-47E0-B4C9-043EA5D899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14602D4A-1BC1-4A6D-A2EF-4C5940EFDD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74DD108C-3D34-4E5B-BDD1-9E6FA6A5D4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82ACD3BA-81F5-4A69-91F5-1463772C4C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FEC7EBB1-3227-4717-9D9C-B0F6B662DB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3656393A-227A-433D-8B1A-37084F4681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661F81F8-AD00-45D7-A0EF-B56C11486D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3BE3597A-4B6F-4357-9DF2-F98AA9AFD9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61F77312-BA31-48CF-BFA5-3E3F239325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5506A0E4-8F71-4E8E-86A2-5AFCC2590A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3B5CFC79-B6DD-4478-9B90-61A379CC55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D4915BE8-79EC-461C-B33E-FA14D9FB85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1461997B-2181-4D5C-B100-B60AC3C3E3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367140C7-A6DE-4CD2-ACDC-9899FCD3A4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4E7EC618-401D-4871-861C-ACF0567711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24F22BF1-6DF9-44EA-8A71-6823C95C7F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1945B714-77E7-4272-A406-1DD3B3F083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E4B34EBC-AF35-4601-8269-3A0436D9E3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8CBAFF7E-4BD2-498A-B7BF-54AD84D0FC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A8ED1959-2B8E-460B-8FFD-0794159FC0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8BBDB664-554F-439A-B4E2-EEAE48922C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06F25816-1B78-4200-B2B9-615C590F46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07869766-0603-4B3A-96EC-0D2FEFCDEC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33ACCA2E-2BAB-492F-A244-58842E5AEC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CE99457C-F2C1-4539-B380-38B75BF29C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E9811C44-6D99-485E-90E5-F5B44DE414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29F7D244-6C74-4E90-AE71-691E975C32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84F2F7E5-9998-4182-A767-A0A1B9776A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DA520622-7A33-4FAB-97DC-F17DBD9B1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A9864470-1879-480C-9CCA-F9AF750C7B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7F490EF9-2577-4960-B91B-F94943F5DF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483C8C75-963F-4187-A1D0-38C319D0E9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D4451A16-839E-4C8B-AFFC-0DEECC7D38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F908F7D1-D023-48BD-A2B3-422761C9DD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810566C1-25A5-4E7A-89F1-255ADB8895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1B1B4266-1BE2-4E2B-AF74-59A2590C02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53A13C6C-6BDD-4F13-B8F0-A56A2E74D2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9FB7D5CB-B38A-4BFB-96E7-292B1A0A4D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37C8AD39-627C-40DE-84CD-54DEE3A7C1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03C93722-D3EF-498C-AE03-CE6D44B843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C3C87ADC-70DB-4B55-B46F-2A5A3A184D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E0061BF5-3F63-422D-9461-E9F8638415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1ABF9B28-80FB-4CC5-986C-32B3BEA963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1B9C2535-4317-4401-BDB7-A7F43ED2E1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3057CA48-4F37-4936-82FF-71D2B16A5B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A18FAA22-26B5-43E4-A001-7BC0F84AAE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1BA48313-6BAD-4BA0-A23F-869E79A8DC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89AFE9B1-CF0F-46DF-8C10-A5FEE67DBD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97BB7C9C-A018-4D95-BBFB-B8BD635A65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B8CE8F77-77C2-49C3-ABB6-480FF70FC1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A568E829-052F-4FEE-AD30-654F4D1A36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6F2A8CCE-DD77-4E92-82C3-E0D069A061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08DAC5F4-DDAD-4CB4-B8A8-0BECE90903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9EEA45E1-D1D7-4962-B378-0B30BAF50B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DA3F1935-82BF-46A1-87FC-3109265CFD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CFF91441-EAE0-4D93-8F4F-55F25A2F32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A10F7EA6-0E9F-4C25-B915-5AD5A0E4F8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0E6EDAF7-527C-4575-B603-272782438C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2DAB73ED-7008-4711-A523-333EB0B3A1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7FD8DDA8-0B13-4F9A-B8E2-2940E7BE28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026F95B4-7564-4862-B197-AD04F3357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985D433F-2DB8-47F2-89D5-AA742BB644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F9D507B5-482E-4F48-8C7D-CC49176ED8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C170D45E-EF54-44B8-A04B-BAC2B3CB8D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C1931CF5-50AB-4D0F-927B-ADC68AE0D5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145D68E3-B53F-49EB-BCF7-E066704EDA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E9156C96-2D96-476F-8383-3F75EA230A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A1F48058-00D1-4422-A148-312AC600F9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573EB78F-427E-444E-AEDB-D8E4D56C64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C427BEEC-8081-48CA-ACAA-70334EFD30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33205C4F-CDDB-48E2-BF43-C5DA5F7FBD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62DC05B5-3408-45C7-955E-618ACA189A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E3E8A4A4-5690-4B06-9C06-EF786D5020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DA91A7E1-15D3-4640-B232-62A4E373F3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13223BFE-0636-48A8-9DB8-722D65A24D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A92DA946-B202-40EA-87A7-1546952184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22448F56-9BE3-425C-A98B-E261669C10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3458AAAF-9E20-4627-9F1D-7F1353E17C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98EA0368-0B0F-4BD9-82DB-F88DD9D5B9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3AF094AE-00F8-4623-B797-0B9D6E67F7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74673DD6-BC4E-4ABD-96E9-F72E48C127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466F8F98-A866-4BE7-9A1C-934C68C3DD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376559D6-5D9E-4EF6-B632-01CD386AED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8E6D691C-6553-4D22-96BA-D70F2D7E61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1725E8D2-615D-42E8-8AD9-94F3B5EC76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2BE3471B-3A1C-4773-8CCB-B6C138A9F0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51368378-5802-4D39-938A-13A2BF0EC3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EFAE7F4F-355D-47DB-98AB-F316D5C743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688DE4A1-ED3F-4876-81DE-AAF212E5AC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703CA965-1B78-44CB-B41A-760ACC6524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5B0ACF22-E6CF-4301-A507-80BA629C0D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B8E05A0A-0FE7-4875-8D2D-BFF02B5A33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162FAB62-0624-472C-86C6-1482DC1125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6DB7A622-8A9B-46DD-990E-BCDC279C72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9BE38287-36F7-46FE-B8B7-2D99477DA5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86FF2C2A-A009-4E35-B099-0D4B6C9398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243190D7-3D67-4C89-8DD1-CB918E60C3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B4DBA361-53C4-4411-8803-8E0CE26AEE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CB808210-B560-4240-A7E1-2232A2DCA2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7B6F5074-7668-462E-B73D-13FB3874BF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B1412549-C487-4429-AFE0-955C776757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53E9CE84-AFDE-4258-8D42-250EDC6703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F862533A-9D8C-45CC-A3BA-F908576E23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CF9C6FC6-2ACD-49DF-B9CA-B214D0E4FF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37581315-173C-4FD4-878C-1AF63F93AC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C1BAEF38-292A-4AD2-9AC6-46ED9D9DF9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9BC6EA9B-F8D0-4E5A-9581-903BCFB259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FA381BD9-F26B-4D2A-92C5-2EDF2F3A7D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3E9B8031-3DA2-4C27-8563-D6B14F4F6D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8BD40F06-1674-4929-878A-C57A264FCF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1DA4954E-1B8D-47C2-AB11-A1F56CC7E7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482BADC7-1017-4B82-A477-A5845ECEED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E6933774-97DB-4CAD-A7E5-59FBBFF2FE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52642822-4702-49B8-BB52-843A7F28B3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95A3ECB6-D3FD-4688-AA6A-6157208FB6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33213528-3691-48CF-8E0F-F6A9C9DE7B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AAA29781-D496-43FA-AFC1-2BD36956D2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1B65A569-698F-49DC-B69D-EEE2D08F66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594C2BEC-F68E-4898-A11D-F9E82D95ED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001E04EB-AE97-468F-952B-54C2954CE3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45A5F662-E720-44B6-B4ED-4D2E5891E9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D8D5E5BF-75A8-4BCF-A1E3-32C58FA778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7D966F90-6B49-46BE-8B61-1827CBC44B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86B6EBB9-CBBB-497A-8B48-9E8D12F15D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29BC0B3D-A90D-4E36-8747-F4F50BC613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BF198453-A4FE-409E-86A7-FCB3C496A5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269016F5-27CA-426C-93DD-655FD47F1D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946BE680-E5D1-434E-B36D-A09CEDFEE0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8E1CD9BB-34FB-437C-B64C-945D026D53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7F1F30E8-419D-4FA8-85E2-8C27450FF0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31FC9D19-CD54-48E6-BE88-0A67D9CCE4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B971B4C6-9FE4-4AFA-8ACE-78A251F384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1A455FEA-D713-479F-993D-BF38CFB9E5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03EAFDC0-8655-4992-9A19-AA6CC9F104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979AE5B5-3DA0-47F4-A810-6E7D779CC0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C4EA4315-0F83-4679-BE70-AB2E534A9A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F2E6E7B9-C0C4-4AEF-98EF-FC128088E1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0933EE28-E43A-4057-91D1-33173282C4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33D05A82-5BEC-4D1F-BA96-C30D29EF87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B356E720-B010-4915-B514-E5BB0AAB53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0E4B92B8-F343-49A3-A7B2-A96C59278E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E575BC77-229C-49DA-ACE5-5F181C325E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D548C3DD-DA8B-4D68-81F9-47C679D36D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4279565C-A738-4E2D-9120-08AA5F495A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DF0B6380-C7D2-44BE-BA41-EAB10D6055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B2C89D62-D79C-46B2-9BDB-E0B206E400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B66C7920-49E6-4C42-90FF-B4514498B2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2D2307C0-3A69-4BA6-90D3-0B4AD942FE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2DDB1723-E9E4-4B21-A1CE-8D4D7D72A6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32A568D1-92DC-43E3-B24D-35A5596DB2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56EFDE44-63E6-4438-930D-82AA47EDE5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C5441D66-E337-42E8-BF8A-CE76CC15BE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D4A6EA0C-2C45-4CE4-850E-8483EB67F3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BF7EB45A-C51C-4ED6-A12E-4308907C02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50D98318-DD4F-427F-8FD1-CE11041E94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AAA18A98-B2DE-4F9B-93AA-A2EEAFE5B1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8AB22725-B3CE-42B1-BB65-5F81C61504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3F1FD640-FC2C-41FE-8107-911AABD482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6E9F16C9-D249-4C66-9473-FF86342B4A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834A37FA-08EA-47B3-A89B-7847F00B8A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A4AD6571-E858-42C9-AD9F-ED59D18CA4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8CFB45E0-1566-4DDB-B69D-F320124DC3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9BF97E15-0391-42FF-BAF2-E0A5DB06A7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C9BB73A3-3C49-4FAB-8782-021D1A247F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E51CCA5F-579E-459A-B418-A91A39BB60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60B4AC34-67EC-406D-ABE4-5D9232CEBE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8695BB2A-3B18-42D8-B7DE-12A4326389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B4F1D35A-5743-48DB-90E2-F048546FFB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9D418A08-0FD1-4CEA-8878-0C7D38BEDB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01418970-1222-4549-88BE-6A70B7E962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BD080F2B-9C77-4079-BEE9-5240B95594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A2944E88-8AB7-4A68-97FE-A9D0029C17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54ACA8D1-5399-4DA2-8699-06D1D69567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B2A025BC-EC16-4530-9963-AD81D04E57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4F5AD577-5A79-4CA1-99E6-22087D8914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5959F524-9F00-4806-8F47-93C861D326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8665E5E9-FF09-4209-9637-AF7B6A320B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68386331-D0FB-4BB3-84B8-C726C98EDC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8137D509-1CBB-4B5C-8F40-A276B59B78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961728C9-4C40-445E-B8F1-652157A64B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96A81BA1-2433-4A14-87B0-516C94B789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57175E09-B4A0-44FF-B553-095B7F11AB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F565703F-463A-4044-B161-0BDBE0A5E7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1F486F49-1D78-4F1F-9B04-EC5119ABCC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215CBBCD-C44F-45B1-90D7-928C92FE05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5402A571-5DAD-47CD-A277-662B5FFB16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580C4131-0BAB-48BC-8147-189DE8BB6E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4D1724EA-42E9-4340-91CC-3297E6A19C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95789159-4696-413A-BDAB-FC4C8B414D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D1A60DF9-9D5A-42A7-9AC0-DEBD038128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BCD55A96-75D1-4037-BE95-F560892981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4BF1C2FC-6D2F-4F5B-9A3C-04333E9C72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F49ADD4C-7E49-4F6F-A16D-76372C6213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DE374742-7129-44B4-9421-55F870214A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3A5D11CD-BD30-41D2-9429-676EC622B0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4F409F57-E48B-4F98-B602-6CFE142BC1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40B3A5D9-CFD9-48AB-A335-380E0CC71C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C066B1DD-9058-4884-AF41-66A1B1EA8E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B63A6877-3084-4C65-8738-9048558B6C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D9C2BE8A-0BD1-4E6C-B5DA-6D12EF673C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3B0960AA-0F0E-4837-BDA7-31BCE56F7C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06A5CC5F-E9A9-46A0-8097-9BC8BE1CF2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5F53C131-E69B-4B37-9AE4-C7F1FB6418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7E76BCFA-2811-42C7-AB60-4A0D6506C6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904AC60A-3DBE-4FF3-A40A-8B4207CA49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D939663A-078D-4946-9CD1-F25A2EC0D1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EE366C96-01B6-483A-B365-E33FDDFD8B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2EFC6F72-F0EC-4307-B94B-1E6C57287F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F64C6D3B-9930-4B3B-8AC7-C29B2179C7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FE5368C8-99FA-4BDC-B311-916C3842D0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834016E1-5339-4402-BE58-2632720758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AD9C0792-1F74-4201-8DD5-4FE81BF202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3C5E6339-D703-4BED-AF06-5073AEBF1C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90489EB6-5F91-4CD9-989D-130C982C0E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E2CDDAE1-9E98-4208-9202-27FED85C4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3A636FC1-47C1-4410-978D-9C5D547B47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99F506C7-61D3-4F7B-9768-8B4220D52F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B1A3B7C8-4F67-4AC3-A355-C032E95DC6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2AE1DF3D-0998-4B73-8E42-1A976DD23F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16F1B5BC-16BF-4BFC-B252-BA1CD2EE50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7BE01FF7-8BB8-4406-8BD0-B9656F1959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B7195B5F-B37D-4688-ADDC-1C543CE2DC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FD80F0C8-6AAE-4FD8-94BA-D9B13F7A1B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FDDF7B49-3DC2-4CED-880E-B3B2EE4B90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0FB6980A-76E9-448C-886F-08D4271EAF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42E692BE-A5B5-4288-A4D5-681E934886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922B2A88-BCD6-43D3-9EE7-89124B0525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23283D54-36EE-4863-B726-41E7C059CD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80765AFD-4DA0-4060-A68B-97D754448A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303DC520-6000-46E2-B4FB-F459988AB4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86142C48-6167-46B8-83B6-38486DFBEF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4E371FE8-8B11-43F1-A6A2-014728770A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BAD34797-DC9E-49F0-B4AA-04AA954F84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9E7BDFE7-9406-43FA-9610-E9B8FACE0A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34D57609-38D6-4319-A4CA-7FB299FCE2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9B22D57E-4F8B-4060-B1F2-FC93893C38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8D393EEE-D7DC-4344-9176-47600B3561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2C1FB6EF-5F25-47F6-B21A-3EC99B9D80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28A6C231-DB01-419A-B3C0-D82E0321E8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64681624-34CF-4DF9-98B9-3839D20ADF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DE092C0E-7ECB-44A4-9328-4F09934559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AD1A293E-3651-48A2-86FA-A80EC93B3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D89E7D2F-58A4-4FD3-AE18-63C13A72B3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005FBC93-29B1-4C83-AAFA-6115FB8024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AADE99BA-1394-4F93-917D-3CD6777408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8B1E750A-96D3-4187-81F9-149EDF9C05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792E8489-ACA4-4666-AF0B-0D83B129AE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51E2C21F-3171-40E9-885A-FEAB748436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7E73FA32-A363-4DED-BCE5-94E5C33F1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11838F22-7CC9-4A4C-9FF1-65C50F97D3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BA2E441E-4366-4311-B025-D4AAB8C916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44CF7C5A-0A08-47CF-AEE3-0EB181BB8B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30C24E4B-D17F-4F53-80B4-F446FF00D4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F37D1E33-85A0-4F26-8D76-50ECEDCCC9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194A8B45-20CD-41D0-8E68-866F996571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E41675D5-C698-4ED2-AAE1-798610E87B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055DFB28-E76B-44E8-9734-93811843CA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44CC512F-BE13-4412-BB9C-02D6D13BF4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6128874C-AF5C-4F69-9CB4-51E488BF5D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A56F13D2-08CB-4400-9612-4D33642CAA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78222646-B0EA-4768-B46E-24DB613C76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1E1992BE-DA0A-479B-AE42-7E6FF8D3CC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624D990F-B089-400D-88EB-D6BD88618B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0FADAD30-C341-48CB-98D2-F595C14901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E1B9D62E-CC04-416C-B2DB-CA0FD6FA23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5F8FAB86-0445-48FA-BB1B-E3CD709C16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A1C6F5BD-BEF6-431F-9A05-6A507B3BE9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1C666C14-C715-4172-A112-2A63895307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9D38C885-4ED3-45F5-B3FF-CE0C9E24C9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30220540-0EE8-4655-B0FD-9E7E3D2F54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734FA1EB-5B59-478F-BE52-A2DF76CB91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A506BA7D-1C29-4D55-8300-8C85B18E3D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4A865C02-CBEC-4AE8-951A-BA13F99A68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68CFC7B8-A4E1-49C4-83EC-2FA1767254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41AB4A22-809C-465C-8CE2-ACAC63A324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F1588176-401B-4D70-A9BC-F5DEC78EA3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65B7FD9B-A2DD-4CE3-8B91-8A9183DD75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F6C2C6A6-BA3F-4303-AC30-56A5530094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62E0E6CE-E925-4E52-9A59-51C1C20617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7CDD4827-A581-468F-8AA5-7F56E25CCC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0B01D13F-BE0E-4130-AEEF-1786D810D6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AFD76FD7-3918-42B7-9354-EDC9E09DF0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8FBAD721-72AD-4469-9002-390A371689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3B99680A-B050-4344-992B-45E5D88B1E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BF0F89A9-5CAD-4834-BDCA-91581E71C5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F8E717D4-11E4-42BC-868C-56CACAD2D1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B384D75B-D27B-41A5-9004-A7AC7603A51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4377E306-0FC0-4992-A080-53AF6B7A7F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278179B4-A252-46A0-BC26-0DA7DFB32F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3BE9D0A0-1DFB-4260-BD8C-561F3183A9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F68B07FB-433B-4E4F-9359-9782759D1F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8CFE19FB-CEA2-431F-AAC4-943CBC2269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2633DBBB-2751-4E97-932C-98CCF63B35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98D822FA-4317-4960-A621-019F805513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FF704FCA-C547-434E-942A-57327A53B4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BA8F2C20-FB5E-41EE-AED2-5359D0CC74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36A847DD-E887-4AAE-8F40-2C35B8DB95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E1981D22-79DE-499F-A5D6-F9618847AD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91A927CC-EADB-4912-91A2-581E0FE4B6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8C4E2DC9-6B47-413E-ABF5-11D65132B2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244E466F-E8D8-4A98-A02A-B418A4A41A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AF78F20C-EABD-43D0-88CC-95FA0702A6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53D2FA11-CF2C-4308-A57A-7F9BC0EAAC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B8624558-793D-44F9-81F4-6527CFB7DC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8DFBE0F2-292F-4070-8CFE-FCA6D143D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E0A9668A-F4ED-4D96-8C15-6AF38F550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4F510C8A-A223-4F6D-8DA9-32439597DA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D1852766-4A99-445A-B5A5-7FD8E0BB9D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B739A156-D1DD-4740-BBE8-9ADB101125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16EB4294-0ACC-488B-B65B-3D4B79512C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E676A247-5D1B-41C9-B965-7DCD360E7E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33E204EE-D175-4ED7-9772-297960A965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624F8376-4C37-4AC9-87A0-30C96FA6F0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4C783CAD-A1C0-4A20-8D4B-D5C73533A6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A726F33D-4365-4940-9BCE-15B351402E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3F20ADD5-3DAD-4BF5-9E70-D1FBB2637C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CC65E894-F856-42CE-A85E-BB28B6C4CC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96436D12-3031-413F-9B6A-6332339C19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EFA007A8-7B03-435A-BE76-04D4598B34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DE1A1401-59EB-4111-8E41-1F8EC0C0C0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B11CCE75-9CCC-4F78-9809-32E9F38E25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D3C98539-46EF-40E4-BC71-F7771CD99D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ACA1D1F5-746A-43B0-B31A-3DF857D8C7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01179FEA-93A6-4529-ACDD-094F67D6B6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6D805B04-ECF0-44D9-A090-0DB691B898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C839DA84-EFB3-4654-8E32-DD9D9BFBB7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44CABD40-3601-488B-AE24-24B7D60EEB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44CF43CB-4CB0-415D-BB18-A43E16C275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EA267FF5-7D4C-404E-AAAC-0CBD73B89B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A8739832-1729-4664-A0DA-E1A883A5F9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4F49F504-F6C2-4CC1-BF4B-848B051F27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5A3227C0-809C-4C65-AEBE-2458B023E0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69068C5E-1AC1-40C0-8655-965D8D7087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3AE9222C-FD93-4D59-B720-1484AA0A9C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A21EB384-9A1A-4584-89A0-D634D0E6AC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53BDFA34-D341-42B5-8285-16E7304563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0A231C17-4E67-4F88-989C-A1FE499622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9F4B5FF1-9280-412C-8D58-889003107C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CAF4AB02-D641-4ECB-A03C-C5F4FDFC75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4DC55D8E-45AE-4B17-911E-D8E46F0F14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B34625C1-0380-46E4-9854-32A2DAB24F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8D258F13-3555-43A5-81C0-A31567D86D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07C7B2BE-E0D8-4F15-96CB-0C1C8AE62B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C9C27A27-DC00-41F0-8165-AB39A680E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B668245B-1E14-4653-8A2A-AFFBD9FDE7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4020DD3F-6848-403C-8F8B-6E7A2F2C75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18F6653B-9A6C-4F13-9E4C-4E719BD463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E05FAA3A-C7BC-467A-92EC-9787E919AC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1CC8E57B-4BC6-4C7D-9AFF-A231F74720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0E0D5F38-F6B0-4A9D-832B-F2AD00B044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241C5EAD-FC68-4BF7-94DC-12E1533136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C1E05BAF-731F-48F5-BB24-7B1855C313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41E7C853-2715-413C-892F-07D1EB0FF6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7754F177-A21C-448F-9C31-D10BFF1B88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B7CC9AAE-58C0-455F-B2A4-DC33A74CF7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1412C132-5C39-4FE9-880C-95D3487255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18D9CA7A-E20B-4127-8266-4D7D79D4A3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569C5F2D-7688-4DBA-A096-97508B3D6B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BA0E95AF-E53E-465C-8939-9C0B1202F4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B489FB4B-E86F-47AD-884C-B1E0DD6DFF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A8F22147-DF97-470F-8D6F-990986CAFD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1CC69E5E-F739-4C9B-9979-72B1726E29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10EE2703-2252-4651-8DEC-C68C682C1E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DC709B7E-3A57-4F52-886B-B6800C6BB1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A27C59F1-4D63-416D-975F-F7885D4687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0D357E81-6C58-4F60-9315-80E5D3F8EC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1041574A-1383-47ED-AB42-1336CD42DF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C201A163-5E90-4E94-9D12-F7DCB0E16B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CD0F3A6C-E07A-41F4-9387-462A3F232B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738F1120-0105-4290-BB49-C07388448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AD025B55-090D-4702-8EE4-37AD30533F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CF0E6415-49B1-447D-BFB9-A63D0E08E3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82A54D13-AE4B-4502-820F-A499CD078C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04369A61-AB4F-4CEF-81FB-6E9F351D78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B200B5D2-896B-4D23-BDEF-69B9D9198B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33A4854B-BC12-4B82-B27A-FC26518028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A6875871-C4C3-487C-B69F-9CCF016AE1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526AC3DC-2624-424B-B8BC-136825F1F3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EBB08953-9688-499E-80E3-360E819102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B1C0903A-D90F-4B94-8B0C-A708D59BEF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F5E14295-38BE-47B8-BC16-C103E96984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54D92455-B782-4ACD-A65D-2D627094D2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E50F362E-6222-4D96-AEE5-DEF905C67B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67BC5451-6DBA-4474-A894-D1F3E81E19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02A05278-A45E-4F09-8B72-2AFC1B4156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E1438B9F-023F-4745-A0EF-9442AF0525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E08A94E6-07AF-45C8-A9F6-DB393C641C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81D2A8AC-22F8-46C1-9F32-AB57FE8F88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56EC045A-DB20-4279-BED2-F9711F46CF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4F21C0CD-46DE-4D27-9001-661C0A1163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91D855EB-3DC9-4CD4-B89B-4646C7B1D0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7F664D13-5677-46C6-94BB-22CD0CD3B0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AC65901D-0037-4835-9CBF-9521EEF6F3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9E3E41B7-EA62-4AB3-9DF0-114E5393C4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BD839947-127F-4A60-A9E3-D2F3F62A47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8206CF13-054D-437A-B811-72CFF09B1B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31199B73-5E17-4F00-A466-19B7BE08DE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DAC9F5EC-9718-42EA-A6D9-6DF18E812E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6F7ECC3C-484F-4967-B189-8393CC46BD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2A2F327E-267C-48E6-9679-7AF9180235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8A2A33A9-CD4A-4AE8-B7D4-5A6FC5828E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490C4A52-F73C-4C6E-B1A3-41967E493B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083E2C49-B598-443E-A48E-5F88CBC125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C4106B7E-5D4F-4490-A0C3-05782A4B09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3B964FC4-BBB5-4FEF-B323-FD5BE470EE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AD0BD21E-957C-455A-A6D4-1020E31308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D15C5982-8D01-4B70-95AA-BD079E3C39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0E1BE305-58F2-454F-A7CF-AEE8D0D29C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5412DC83-2B04-478D-A957-D5506A6EC3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13E2BB19-E820-4618-A6DE-C702CB7415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D5C9F0CA-E0EC-4FA1-A5C3-0641A4E362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A3793D79-9287-40E5-B2EB-93920C8A41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20B93F2D-DA21-43AD-9642-7839B3AD1A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233C4D27-A889-4FE3-9A71-51A6E38830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F117C414-93C5-46F2-B9EC-34DF0BDB44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5FA41A0C-47DD-4CAA-A756-42D874B245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1E190F88-3BBB-4268-BC73-CAA78D5DA8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AAEF7AC3-755D-4255-A100-00554A9DF6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99CA844B-E9B5-4BB9-8559-0387031F77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47FAB165-6FFD-4E46-9281-C08B69356D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DA09A604-6A97-481F-A89B-EFD2A45682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FED57E8D-D341-4343-82DA-6B223BC036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B6BA326F-FB0D-4200-9DE1-4BB80F0484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7CD0CCC6-04E0-4FD5-812A-E7AD0C40AB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6C3E04D9-BADD-4561-B714-FC42445F76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C7F2708B-5769-48FD-95F3-C333AC3A54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BFB7612F-2B63-4F16-BC52-FA40D5F9E5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D1162FBF-4652-478D-9503-F27709EC49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A96C8EFF-D158-413B-9143-5724890F61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5E074A5B-3B0A-4D27-AB05-0F7A7EC9FE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FC5C023C-71FA-40C2-9F07-116D74DE89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B5778F9A-8A61-4FA3-83DC-02563CBC81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3B677A4E-2E3B-4A24-86F1-DD507445C2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5D56D62B-839F-4BCA-BA91-F2328E6243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A62499E5-EF72-4351-B422-BBD166027B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3ADA3D14-02F8-477C-BE4E-5AD5536E38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4B853B27-456A-4DCE-AF73-6E51452565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2A5DFF9E-E9F3-4790-86BE-260BFA27DC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15952960-BFAA-4761-B12E-75F2F72D2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4BA8F1B0-9C43-4C63-9325-D78EFF58C9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2487E99F-1268-4CC1-9D66-F44E7CC0D2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EC70E489-D674-430D-ACC9-A0EF72A84E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409369D4-3C71-462A-A9A1-AFE60C3C59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7C2C2593-BBDF-4FAB-89EE-E10C11A6F5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80262357-5DCF-47CE-85D8-E1F531B2D0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EA8DC1C0-C74F-454F-A06A-DDF2E1D005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F5BE80B7-AA11-460C-A726-8A2ED8851E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7F627140-8943-4766-AF8F-D8DF86886A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F6078885-3C7E-4369-933E-EC2CEAEE09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49DE0593-7DCD-4610-ACF0-4C9D15F387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D1EA155B-E677-41D7-AEEE-2CE6AA0630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E35136A6-C61D-4E98-B048-64C634C4E9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A733C634-17C6-4AE1-A224-95121F31CA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7BEDA0A3-75A7-4D1C-A48E-B9BF96A3F5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86E17B0A-F80D-49C1-871B-45518EF0DF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79512013-89F5-40EF-91B9-F1FDC9FBE4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41EB99E7-84C1-43C8-8365-A34C933AB6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4B661B06-19FE-4B69-BC58-9F049E9C30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26377F6F-F4A9-4239-B062-DC59A2DBA5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44F3D18B-D4A1-40F5-8EEE-CA1490F2F1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E5DB861B-8CF0-4FCF-8E66-4AB9D84F6F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EE827D5C-F47F-4A02-94EE-097C5B22D8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E8612F56-2361-458E-AEF8-1093D35599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5CB9A024-0D60-4F69-9C8A-8B99F53047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C741BFD7-1031-4972-873B-A709B27297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C94B058E-31D1-43ED-8E00-67B18CC5E8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046C2A00-33EA-443C-BC81-419358F3DD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9585321D-DD4B-4744-A77F-700093FAAE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2A0F5603-B7B2-4E8C-86A5-AD2F89944E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24E74AF5-B6A3-4F8E-A713-58378E9C58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149DD964-BFBB-4731-BF4E-7C0811446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60BE722C-248E-4252-BAC2-1519CD20E0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01359EF4-1A77-4EE4-A649-88D5614587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74A8A2F5-A046-4BA3-9F35-DF1A80A9CF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5C7CE2C2-8749-41E1-9906-B9D4189E9A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F2959C84-A3FD-4C7A-95DF-5C641F5150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6658B8BC-8C4C-4E8C-99CC-AA2B093766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21B93A06-2851-47CC-A350-DCE14F3900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8A039EA8-C066-4C39-9AED-7D36543E2C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16A82A35-6F7E-477D-A93E-529B5C9055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1D9C06C6-D3A6-4AC1-AB2A-4A2713C70E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019C27EF-BA1D-467E-BE63-A9CA3B439D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71BCEC27-5533-40CA-9106-78E29756AE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DDB0F4E1-337D-4272-BEA3-9A42721F30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9AA52F3E-9F13-4DC2-8E3A-46107FCC0B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FF730AE1-257F-44A1-BE01-DFB20280C4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73D97449-3F63-47F4-9BAA-DF62468523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66A70EB8-FA0F-434E-B410-AAF1800B33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1E6B7A2E-A692-41A7-959B-051D95A418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4FCFFA52-9D39-4013-B618-88CE47292C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CEBE516E-23F2-4EE3-9CC8-432FA22431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5E65892E-8F06-44B1-8524-824E91D45E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7C49E2DD-A07A-4673-BCB8-189B539A97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746D6EC0-75A1-4612-B25B-970CB73900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71FB1AC5-36F5-4E86-9C82-2ECE43D51B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45FD07B2-A16F-4B94-AFE4-DDEC447DE0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DFD4377C-450C-4026-86A1-834DCEDEC8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3D353223-0C23-4C6F-88D0-17A11BB067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8E7AB9FD-01EA-4A6A-BD73-C70D9D2915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7CB17A84-52C0-4F63-9623-F37E7A9272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DC931D48-9DD9-4D03-98FF-E771C85492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50DD7975-1F02-458B-BF78-FBC36661F8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5C025BA9-8C79-45E3-986D-C759946291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D1A5EC01-1587-422C-AF16-426828CB4F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FA433669-3DC5-4AF2-8849-AE09A4304E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0DEF2910-2A1F-42E6-BA5E-D451DE2A85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B31A49DB-4B99-4E6E-986D-3F38C28B1A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CEEF807C-234F-4EBD-9035-0D76280FC2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3A672411-3A98-4CF7-A492-3C74FCB9C8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958CCBA2-15DD-46BD-BAA6-0E70381B88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B4B4BA33-22CC-4F23-8153-2E2636146A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C3BBC521-AF43-4CE4-B66F-5837606B5B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E8F25894-C5EE-4049-BE40-6DE35ED8E6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9143D481-8D62-4D4B-BCA3-2F5E8D1478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A872AB0E-F021-4883-BD10-D38C0FCFAF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F2007E6B-4064-4B6F-805B-9E2EBE972C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0E44680C-1ABF-44DF-AB0F-F1668991F0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76188CAC-7526-40D4-A810-558CF136F4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318A78AE-3E82-4E68-9D2C-8CB94A700D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15A116AA-93CB-437A-9DDE-ACC1621A1A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7E88B317-CFDC-4376-9C56-C1B3162AFA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B1D70F3D-27AE-414E-B3B8-5E9CD9D4E3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6E65B691-B4EC-4107-B319-FF47105A7A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EB0FD894-F482-4AAA-996B-CC05FFDBEE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063F855B-4B46-4747-82DD-973A93350F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363E86AE-AD22-434E-A36E-21228E5934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8C776222-C434-4760-9AEA-75D8FA4088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D47ADA56-48D9-4F54-A88C-F19663CEDC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D3EDD3E0-4FA3-4AE4-9021-E4E2E74B50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917A2266-F9F3-4CCB-B6D9-32D67B6B77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252A8490-20E2-4451-A333-ED7265BAD2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A06C985A-FAB5-4400-A9A7-88B4DE89D5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75C0A976-579D-4F65-853C-F3D6D66ACD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C3F1356F-2A07-486C-A937-99F34B1356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F8E96C43-02D1-4FDE-9B5D-90444D279F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C8D9C19B-FDD8-4092-B5BD-7827148FEF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D50402BC-C54C-4F46-B672-59C6DA1C5F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D1254A84-0F62-48FA-ADD8-79F959B070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EC796B7B-E32E-488E-ACF1-94274B27AA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227FC9BF-C29D-4591-B5DD-185AAF3105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299DE2CA-CE51-4525-8217-41E003F2B9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260CC0A7-16C1-46C2-8088-8D00DDBFE3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A90DD478-E653-43D2-96C8-8C4305A7A2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A730F4EE-C9DF-4EB5-96B5-9BC0D35511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F2E4FD7A-3453-4F0E-81A6-B845230156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ACD093C8-24D4-47E8-B009-B4ADB55C99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3DB6A6F6-C807-4E8C-81D3-5B322A266D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D3C206EA-2AF5-4324-995C-761872090F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7BADEDD7-80C2-40B3-A8A7-36855042F3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79C4B513-AD78-4674-9214-D4AF912954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A331B2A6-69C7-48F6-8773-B1F1EB99D1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55C47D04-6C1C-4451-829A-0C08A33A0D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7B6EBE8C-3C7D-4AA8-B3C8-1E33C83314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3756CA32-0114-4AA8-A4EF-540252FDCB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E5B02D63-C282-45E4-AD20-23C8A32D05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C0F888EE-CF8B-409A-977F-4066A0F9CE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590FDDFB-18D5-41EA-A820-4E57D9DE78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56D0857B-6A30-4969-B4F8-E3305C3779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A17C4079-50DC-492D-9EAD-0F13B07853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A208CB59-D426-4BE8-A9BF-F21A6E07BB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24C00278-30DD-46BE-B841-301102602A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A77A87C2-2F8E-4F29-BE7E-708AE5D7AC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A96B6042-C55E-4721-A87A-6D452BFB64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1C293D80-07B5-4CA6-98DE-F66C43B38A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54E857FF-B7D5-4C80-86CD-ED4AEC38EA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352D29BB-D379-41F8-8A9F-90D7F7B7CF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64FE1CFE-D020-452C-9424-B92370CC35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DC9822F6-1E25-4212-A46E-E146C41B5F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2B0C5C15-821C-42EF-8530-6535E53509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391A0478-1C88-48B7-B9AA-6BE403D753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C5EA96A2-F9A5-432F-BD3F-5C95A97CDE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E821D38B-3010-4092-A531-CC3A0DAE29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5FBE9538-F972-48C4-9D6E-6113B022EC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73877224-5EE2-4970-A5FA-BCD13E14D1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226B7E84-5C48-49B5-87B6-2AFC829AD8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FC6CCEDF-6858-44F5-81EF-D95755499A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394FBFFD-6099-4055-A9CF-6261E1E6B8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F57D9E23-9E0D-4B39-943F-D564EA94C3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585A4C94-05F3-461D-92AD-F2B0B0A7E2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8DDE55D1-A6B2-4B51-9407-3094608D7A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451C1CDA-A238-4B02-B87F-7A8C1FDE50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BF4367C9-8A54-4AE6-90F9-6B03BEC24B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896082C7-6AB1-4733-9F91-0D36564423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9FE7BD95-E9D6-4E65-8BD2-32E4C587FB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AEF6F7D4-31AB-40BB-87CE-23B5A168CB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69E089ED-3A4E-448C-A723-3369C1A8BA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456FCAE4-0066-4326-B31F-8B4F2D395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14337DD0-3DDC-4B64-891D-34FAF89CBE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400F4C56-8DC3-4EEE-8B7F-C4CD631855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87304B6A-0DE7-47A8-8DDD-597664DFF4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970EBF75-22E9-4DBA-B0D6-37256F58AE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CD726003-4F70-45C2-85E1-2BB62F3C79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872E20CF-DC22-4D72-B86A-EC26DE3E86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FC8A4BC2-DABB-4E51-B84B-3FD2C2D6BF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C12FD0E4-65EB-4C39-B45C-D88FAC34CD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EE704AC9-3AD0-4780-8674-8CE1B79995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E5219E44-8786-478A-ACA2-CD96A57A07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1DF022D5-78DA-401D-94D0-936FC0466A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B94CDC7E-022D-4393-AA1A-8196BD6A96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E13C3303-0D37-418F-A6F3-9DF8CC6E90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43B7863C-C4B6-4F3F-83A5-ECE3139839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E1D5BCD4-DBC6-4D07-AD20-4FFAFD8255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42094B2F-08F9-43DB-A4CA-D9679FB579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D87CC65A-DA17-44DB-8FC0-E032C49724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0CF3EE48-075F-4A3D-A6C1-1E4B60F0AA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439DB65B-5074-4380-90A4-234E9646F8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1BF48F11-82CE-4E4A-9FC2-DBBDB2E331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AB3470D0-25DE-4B15-8C0D-185E49218B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9319B1B5-4BCD-47BB-A6B6-49150FABCB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24532C00-DF8D-47A3-B22F-3640E07125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172207FA-5405-4ACB-8D19-D7402F640E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2F205BF3-F512-4AFE-B572-33B401CF72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5E6A5A44-77F7-4361-9331-2891562600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646337B8-86CB-4BC2-993B-15BF9D8852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6A489F0A-032D-4B12-AF02-2070399088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3985639E-01CC-4E81-A9C3-FCA9193626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8A9B04B7-D00E-42D6-8F2F-DC1C47CCFA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B88106B0-7FAB-48BB-ABAA-8B1C6D0962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31785307-4F1B-4BA3-8EB0-041847EADD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2B59094B-CA21-4D6D-B4C0-4E3051B105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2DB0C5E6-D459-4590-BC3F-E6228CF305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96E1B39A-A629-4E6A-8379-04D6AAC9CE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205D281C-F9C9-498A-954E-6979927DA3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A31D7BEA-FA62-40F3-9A1E-6F602396E4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B60FC4EB-8A92-4FBD-9E0E-111D4BF3B8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74A631F5-01FA-405A-B4A0-595ECD58F2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A1A2EA16-706F-4209-82DF-B3DC587C1E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27C26CF2-5051-4F8C-931C-3718C038E0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FB433003-69B8-4547-91F6-AD3681D344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5CE3DD91-A37E-49FB-9492-7F0DC1275F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0FAB370A-E720-4C10-A6B7-25DB086733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209245D5-DFC9-4CCE-BDD9-3A277EC347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56EF3C79-B75E-4458-99B6-420F5115BB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B1E28511-5936-48CF-812F-B9649A02F6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644B2F7D-F41E-45E6-8CF0-348A305E95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EB7883AF-7B0C-42FE-99D1-8B9803B87B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A4CC0967-3A8C-4E28-8119-733BD036BF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31FD9313-C42F-4B75-88A6-BCC7075CF0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129DAF16-174A-4FF6-98D7-4B723A2BF8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EF98235F-4DC9-4BA5-958F-F8A9BC36DA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0E4B0340-2B0F-42B9-BCC8-CF0FD15ED3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F6244FDA-8CB3-43C4-ACED-73C2303164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7CDCE65C-1211-4D18-A90D-3A04F8D560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4966EB19-03DF-4EE0-A44C-D45A7EF2A7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96BBDB2F-7CFB-47A0-96A1-D9C270DA84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715031AD-910F-4861-86C6-D49C22A868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EE0F6618-6F85-4ABD-A791-CAF053AB74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2B392222-F1D3-4E7B-A0A2-61E95BEA9F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93ACABD0-4737-426D-B627-8593427BF5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60D20B6D-6246-406F-A416-5A7CB173B7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5817EA6E-4533-414C-9DDB-3D33E2C4DD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CEFA88FB-C7F7-448A-BE04-709E30C3DC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69B5A6FB-31D4-4D53-A61F-D36C1DEA44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98DD70FB-C0C6-4467-9F18-5367D307FF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75831B06-0F3B-4E25-BD42-62C358E85E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25461412-2832-4BD4-A59E-C1C2D34D4A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9CB2B629-6A6E-40A6-855A-F608B0F4EF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99AF8F28-7255-4AAE-AFAD-25622CD6CD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2C784B67-B097-4F20-96CC-AB5070A0FC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942CDD09-8231-403C-A4B7-3DBE792922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D06D7476-F061-4FA6-993F-4F374545B7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AB072A1B-D47B-4517-B61E-431F905105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8E1F73FE-490A-4338-BD1E-483858FD28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36443043-E55B-4C25-9888-3E3C1772CC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8B2C545A-8103-4FD7-84C9-1D07520918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CF7C64B5-3A51-4040-9DFB-8091E7C063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74A0210F-861C-4784-B984-7CEB193089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9DCE8681-0E86-40F6-B52D-93BE7160C6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B01F24D0-7EDF-4735-BBFD-B4BB0064D4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7B84C236-0399-46AE-B890-418AFC3622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E7BE42A3-D8E7-42C7-BA3C-6BE2D92013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57BB24A1-C979-4F97-B0DA-A84F8076A0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5BF1283A-2FD2-496B-953E-5407E754C5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1A472BEE-DC42-432D-8580-15D22A7B45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A0140E99-884E-4F56-8BD6-9F80709F3D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63BE926F-6A2C-48F4-B9E1-D9A67C17CB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B9EC048F-B0B8-4346-B70A-9F84F74BBD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AEFB7863-8F9D-4DFC-8FC1-033D8DD633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EC97D1C7-262E-448F-BEC1-F010E75932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F65BDF3B-8935-4ED5-A92E-26E906E63E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C0BD7CBC-EBA7-4360-A30D-BD735757AF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763D04B8-7D48-4C3B-AAB7-C94FBE000D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4C955CF8-CF34-4637-B865-D685D4F1C0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3035B53C-AD6C-46B0-91E0-8559127CE8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0CC1D173-0991-4C40-AB9A-EFDFA4812F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3B119062-9483-426F-81C9-FE280F17AD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E16700B5-2D0E-426A-9934-5BA1CD131E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ED7775AC-F789-4A9D-B0D9-3F9A13A74A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DB22323D-4DDF-4062-8F63-C74CC4ADDE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D44EF210-23AB-486B-93E4-0466C752A6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0729D443-26E2-4FF9-AB5A-0038CCDDDF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E59185C2-E9BF-4C3E-A48D-3BA65FC215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AB54D1CD-F5C8-4388-8A2C-79F2308CA3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959945A9-5F84-4B18-9685-350F289AE2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54224B8B-87A3-4520-955C-09D0A2B3D0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8DA813BE-E0FB-4073-9044-0C8836D6CD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CC5CD0AF-43A0-45BA-BFC4-24D8394AFD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9732AE87-5272-4A13-9425-75C510296B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4A1C0978-C7E1-4E45-9312-1F5AE836AB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5995501F-08C1-451D-9E35-A8396B9BB1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4026C16D-D6C6-4427-9BA1-7AD04DD516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ABD65E2B-8893-48D3-93C5-BFFCFBBEBA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22B0DAD9-9E2B-4691-9B06-8B39470A45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EEF61961-9BC4-42D7-AC0A-E4621A93BA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5698319F-1FD9-4840-924A-74CFC2A295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EBEB79CE-7705-4203-A791-A29996A239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0A308019-3CE0-4353-995B-913754B529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40405D86-844A-42C0-A001-D773E9C885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010EA783-A561-4610-9EE9-5813E9705F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E836E652-68E3-4677-89C5-3934564E5D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5914924B-90F3-4A09-B5A3-953F1D37A3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1189804D-9D2D-40AE-B325-F6B8E1B149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CF944A88-9448-449D-A732-FAC17A78B0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30A67C4B-8716-45DA-990E-0658B4EAAF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2DC57CEB-E204-4EF0-883D-D97CD71DD5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0B5C3972-8AED-4DC7-8887-B1DDEFD774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E24CFE01-8F5F-4F71-B826-3E60861CAB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53DF5E4F-5AFE-4123-9F3C-B8D6F4A73D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4B589120-42AB-43E1-A9F8-A183056385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52DBFDA3-EDC0-4D6C-820D-739547DD38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93AB7603-E2D3-4E7A-A93E-268835F62B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1300640F-73D1-42C1-AC7D-32F40928B8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16952FD6-98F6-4A68-B620-DC58EAB913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421588CA-E1BB-4730-9C8A-236AFD0AF3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9C1798D0-A49A-4645-ADED-3A48A5E41C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5CBDB8F3-0E57-4D93-B356-2B03F666B6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80075E88-B534-4803-8070-5A21F292E1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CB4E9858-DCBE-4B25-A870-414A19C6E6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8AA9BF38-E9DF-4A6F-B0E5-5215CB3230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650130EC-3F85-4F70-984F-5A0668A5F2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D13B958C-4916-49A5-A808-1963AA1208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2A352D04-2108-4F93-8624-8EAD61B687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2EA70AC3-1138-4997-B211-8BFF8BAC44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3DAC9586-941A-4D4C-8157-FE141FACEC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63516374-0F3E-4465-AEE2-004920AD9B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314DC3EF-7FD9-419C-B185-B2F619D51D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717D50E5-0F02-4C1B-B9BA-DDBA470122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8" name="Gerade Verbindung mit Pfeil 927">
          <a:extLst>
            <a:ext uri="{FF2B5EF4-FFF2-40B4-BE49-F238E27FC236}">
              <a16:creationId xmlns:a16="http://schemas.microsoft.com/office/drawing/2014/main" id="{523EFB41-46F9-4AC1-BF65-4CED33ED0B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9" name="Gerade Verbindung mit Pfeil 928">
          <a:extLst>
            <a:ext uri="{FF2B5EF4-FFF2-40B4-BE49-F238E27FC236}">
              <a16:creationId xmlns:a16="http://schemas.microsoft.com/office/drawing/2014/main" id="{5F4FD944-D9A1-4392-88AE-32371FF36D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0" name="Gerade Verbindung mit Pfeil 929">
          <a:extLst>
            <a:ext uri="{FF2B5EF4-FFF2-40B4-BE49-F238E27FC236}">
              <a16:creationId xmlns:a16="http://schemas.microsoft.com/office/drawing/2014/main" id="{155B1D9B-61E3-477E-BA15-956550507C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1" name="Gerade Verbindung mit Pfeil 930">
          <a:extLst>
            <a:ext uri="{FF2B5EF4-FFF2-40B4-BE49-F238E27FC236}">
              <a16:creationId xmlns:a16="http://schemas.microsoft.com/office/drawing/2014/main" id="{3F5DF251-43D3-44DF-B7F0-4BB105A17A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2" name="Gerade Verbindung mit Pfeil 931">
          <a:extLst>
            <a:ext uri="{FF2B5EF4-FFF2-40B4-BE49-F238E27FC236}">
              <a16:creationId xmlns:a16="http://schemas.microsoft.com/office/drawing/2014/main" id="{C18EC48A-F649-4E05-ACB8-0D2288D388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3" name="Gerade Verbindung mit Pfeil 932">
          <a:extLst>
            <a:ext uri="{FF2B5EF4-FFF2-40B4-BE49-F238E27FC236}">
              <a16:creationId xmlns:a16="http://schemas.microsoft.com/office/drawing/2014/main" id="{358F39A9-53DE-48BA-9A7E-820AE69C10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4" name="Gerade Verbindung mit Pfeil 933">
          <a:extLst>
            <a:ext uri="{FF2B5EF4-FFF2-40B4-BE49-F238E27FC236}">
              <a16:creationId xmlns:a16="http://schemas.microsoft.com/office/drawing/2014/main" id="{A2E5F966-4D7A-4E94-A743-A68A5825CF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5" name="Gerade Verbindung mit Pfeil 934">
          <a:extLst>
            <a:ext uri="{FF2B5EF4-FFF2-40B4-BE49-F238E27FC236}">
              <a16:creationId xmlns:a16="http://schemas.microsoft.com/office/drawing/2014/main" id="{13BA456F-2A4A-4E71-8446-06E4844600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6" name="Gerade Verbindung mit Pfeil 935">
          <a:extLst>
            <a:ext uri="{FF2B5EF4-FFF2-40B4-BE49-F238E27FC236}">
              <a16:creationId xmlns:a16="http://schemas.microsoft.com/office/drawing/2014/main" id="{C32D9CFC-3B52-4F8B-8252-D89275C30E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7" name="Gerade Verbindung mit Pfeil 936">
          <a:extLst>
            <a:ext uri="{FF2B5EF4-FFF2-40B4-BE49-F238E27FC236}">
              <a16:creationId xmlns:a16="http://schemas.microsoft.com/office/drawing/2014/main" id="{866C78C0-282B-4222-A7AC-DC175FF4D3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8" name="Gerade Verbindung mit Pfeil 937">
          <a:extLst>
            <a:ext uri="{FF2B5EF4-FFF2-40B4-BE49-F238E27FC236}">
              <a16:creationId xmlns:a16="http://schemas.microsoft.com/office/drawing/2014/main" id="{72B2A978-6BBD-4755-9B4C-E1CF3F4EB4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9" name="Gerade Verbindung mit Pfeil 938">
          <a:extLst>
            <a:ext uri="{FF2B5EF4-FFF2-40B4-BE49-F238E27FC236}">
              <a16:creationId xmlns:a16="http://schemas.microsoft.com/office/drawing/2014/main" id="{07B3EB8B-6669-4B00-AD41-0BB769329A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0" name="Gerade Verbindung mit Pfeil 939">
          <a:extLst>
            <a:ext uri="{FF2B5EF4-FFF2-40B4-BE49-F238E27FC236}">
              <a16:creationId xmlns:a16="http://schemas.microsoft.com/office/drawing/2014/main" id="{BAC97FE6-B928-4465-8710-6C5DEDBD86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1" name="Gerade Verbindung mit Pfeil 940">
          <a:extLst>
            <a:ext uri="{FF2B5EF4-FFF2-40B4-BE49-F238E27FC236}">
              <a16:creationId xmlns:a16="http://schemas.microsoft.com/office/drawing/2014/main" id="{2B0E58D2-5E3E-4E22-8E94-DFB0B1540F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2" name="Gerade Verbindung mit Pfeil 941">
          <a:extLst>
            <a:ext uri="{FF2B5EF4-FFF2-40B4-BE49-F238E27FC236}">
              <a16:creationId xmlns:a16="http://schemas.microsoft.com/office/drawing/2014/main" id="{DD95063E-7D1C-4939-AD01-8AE8FED060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3" name="Gerade Verbindung mit Pfeil 942">
          <a:extLst>
            <a:ext uri="{FF2B5EF4-FFF2-40B4-BE49-F238E27FC236}">
              <a16:creationId xmlns:a16="http://schemas.microsoft.com/office/drawing/2014/main" id="{C7B6B6E3-A558-4644-BC52-1A1B565C96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4" name="Gerade Verbindung mit Pfeil 943">
          <a:extLst>
            <a:ext uri="{FF2B5EF4-FFF2-40B4-BE49-F238E27FC236}">
              <a16:creationId xmlns:a16="http://schemas.microsoft.com/office/drawing/2014/main" id="{8A3D0744-1B15-4C18-A55C-78ABDCFCF7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5" name="Gerade Verbindung mit Pfeil 944">
          <a:extLst>
            <a:ext uri="{FF2B5EF4-FFF2-40B4-BE49-F238E27FC236}">
              <a16:creationId xmlns:a16="http://schemas.microsoft.com/office/drawing/2014/main" id="{53969E69-6DBF-482D-86E4-D5B5ABF314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6" name="Gerade Verbindung mit Pfeil 945">
          <a:extLst>
            <a:ext uri="{FF2B5EF4-FFF2-40B4-BE49-F238E27FC236}">
              <a16:creationId xmlns:a16="http://schemas.microsoft.com/office/drawing/2014/main" id="{55B5D7AA-972A-4E07-A0B4-BC733F4DA2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7" name="Gerade Verbindung mit Pfeil 946">
          <a:extLst>
            <a:ext uri="{FF2B5EF4-FFF2-40B4-BE49-F238E27FC236}">
              <a16:creationId xmlns:a16="http://schemas.microsoft.com/office/drawing/2014/main" id="{120AC60D-2E40-411E-A28B-F86877E7A2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8" name="Gerade Verbindung mit Pfeil 947">
          <a:extLst>
            <a:ext uri="{FF2B5EF4-FFF2-40B4-BE49-F238E27FC236}">
              <a16:creationId xmlns:a16="http://schemas.microsoft.com/office/drawing/2014/main" id="{BCC73C1C-C48D-4FBA-A17F-89CCDB11EA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9" name="Gerade Verbindung mit Pfeil 948">
          <a:extLst>
            <a:ext uri="{FF2B5EF4-FFF2-40B4-BE49-F238E27FC236}">
              <a16:creationId xmlns:a16="http://schemas.microsoft.com/office/drawing/2014/main" id="{69F5EF7A-92DF-42A9-8983-AC330481D1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0" name="Gerade Verbindung mit Pfeil 949">
          <a:extLst>
            <a:ext uri="{FF2B5EF4-FFF2-40B4-BE49-F238E27FC236}">
              <a16:creationId xmlns:a16="http://schemas.microsoft.com/office/drawing/2014/main" id="{DA87526D-E237-45D6-B96C-D8852DCE80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1" name="Gerade Verbindung mit Pfeil 950">
          <a:extLst>
            <a:ext uri="{FF2B5EF4-FFF2-40B4-BE49-F238E27FC236}">
              <a16:creationId xmlns:a16="http://schemas.microsoft.com/office/drawing/2014/main" id="{CD4C3E83-0D04-46CF-997E-B2134CA519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2" name="Gerade Verbindung mit Pfeil 951">
          <a:extLst>
            <a:ext uri="{FF2B5EF4-FFF2-40B4-BE49-F238E27FC236}">
              <a16:creationId xmlns:a16="http://schemas.microsoft.com/office/drawing/2014/main" id="{77ECA53F-5D4A-47CA-802C-EFC21629C8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3" name="Gerade Verbindung mit Pfeil 952">
          <a:extLst>
            <a:ext uri="{FF2B5EF4-FFF2-40B4-BE49-F238E27FC236}">
              <a16:creationId xmlns:a16="http://schemas.microsoft.com/office/drawing/2014/main" id="{926A8FF8-7BCC-48FF-A813-CBBACBB668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4" name="Gerade Verbindung mit Pfeil 953">
          <a:extLst>
            <a:ext uri="{FF2B5EF4-FFF2-40B4-BE49-F238E27FC236}">
              <a16:creationId xmlns:a16="http://schemas.microsoft.com/office/drawing/2014/main" id="{00663573-7B71-4F0F-A383-D16C0F5B51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5" name="Gerade Verbindung mit Pfeil 954">
          <a:extLst>
            <a:ext uri="{FF2B5EF4-FFF2-40B4-BE49-F238E27FC236}">
              <a16:creationId xmlns:a16="http://schemas.microsoft.com/office/drawing/2014/main" id="{727B6793-A8FD-4B83-B4DA-8175621F71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6" name="Gerade Verbindung mit Pfeil 955">
          <a:extLst>
            <a:ext uri="{FF2B5EF4-FFF2-40B4-BE49-F238E27FC236}">
              <a16:creationId xmlns:a16="http://schemas.microsoft.com/office/drawing/2014/main" id="{0ABC34D5-607F-4656-874C-5D8B468CF6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7" name="Gerade Verbindung mit Pfeil 956">
          <a:extLst>
            <a:ext uri="{FF2B5EF4-FFF2-40B4-BE49-F238E27FC236}">
              <a16:creationId xmlns:a16="http://schemas.microsoft.com/office/drawing/2014/main" id="{37B13A47-2A55-4004-A759-154E78F18E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8" name="Gerade Verbindung mit Pfeil 957">
          <a:extLst>
            <a:ext uri="{FF2B5EF4-FFF2-40B4-BE49-F238E27FC236}">
              <a16:creationId xmlns:a16="http://schemas.microsoft.com/office/drawing/2014/main" id="{7D8B7E81-13DB-4555-ACCB-DA6F9339E9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9" name="Gerade Verbindung mit Pfeil 958">
          <a:extLst>
            <a:ext uri="{FF2B5EF4-FFF2-40B4-BE49-F238E27FC236}">
              <a16:creationId xmlns:a16="http://schemas.microsoft.com/office/drawing/2014/main" id="{6202FD49-4FB7-4BED-A6E8-52A2741C28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0" name="Gerade Verbindung mit Pfeil 959">
          <a:extLst>
            <a:ext uri="{FF2B5EF4-FFF2-40B4-BE49-F238E27FC236}">
              <a16:creationId xmlns:a16="http://schemas.microsoft.com/office/drawing/2014/main" id="{56862351-9B25-4B03-B61E-EBB3F12D61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1" name="Gerade Verbindung mit Pfeil 960">
          <a:extLst>
            <a:ext uri="{FF2B5EF4-FFF2-40B4-BE49-F238E27FC236}">
              <a16:creationId xmlns:a16="http://schemas.microsoft.com/office/drawing/2014/main" id="{9A234806-51C0-4016-8AD6-19FC1B5EFF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2" name="Gerade Verbindung mit Pfeil 961">
          <a:extLst>
            <a:ext uri="{FF2B5EF4-FFF2-40B4-BE49-F238E27FC236}">
              <a16:creationId xmlns:a16="http://schemas.microsoft.com/office/drawing/2014/main" id="{21288016-BE3E-4AB2-AB5A-EA7192676A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3" name="Gerade Verbindung mit Pfeil 962">
          <a:extLst>
            <a:ext uri="{FF2B5EF4-FFF2-40B4-BE49-F238E27FC236}">
              <a16:creationId xmlns:a16="http://schemas.microsoft.com/office/drawing/2014/main" id="{B7197BC6-B054-4F02-8809-D8B2684CF2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4" name="Gerade Verbindung mit Pfeil 963">
          <a:extLst>
            <a:ext uri="{FF2B5EF4-FFF2-40B4-BE49-F238E27FC236}">
              <a16:creationId xmlns:a16="http://schemas.microsoft.com/office/drawing/2014/main" id="{76950788-E5AF-4192-B3F7-ABA6CB17B9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5" name="Gerade Verbindung mit Pfeil 964">
          <a:extLst>
            <a:ext uri="{FF2B5EF4-FFF2-40B4-BE49-F238E27FC236}">
              <a16:creationId xmlns:a16="http://schemas.microsoft.com/office/drawing/2014/main" id="{1C5DDAD5-0706-457F-A1F1-E45BE88E66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6" name="Gerade Verbindung mit Pfeil 965">
          <a:extLst>
            <a:ext uri="{FF2B5EF4-FFF2-40B4-BE49-F238E27FC236}">
              <a16:creationId xmlns:a16="http://schemas.microsoft.com/office/drawing/2014/main" id="{51827F0A-8AF6-4E9F-A1F4-EE44D8F540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7" name="Gerade Verbindung mit Pfeil 966">
          <a:extLst>
            <a:ext uri="{FF2B5EF4-FFF2-40B4-BE49-F238E27FC236}">
              <a16:creationId xmlns:a16="http://schemas.microsoft.com/office/drawing/2014/main" id="{CB0885BE-F54E-484B-B55A-12DBE145DE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8" name="Gerade Verbindung mit Pfeil 967">
          <a:extLst>
            <a:ext uri="{FF2B5EF4-FFF2-40B4-BE49-F238E27FC236}">
              <a16:creationId xmlns:a16="http://schemas.microsoft.com/office/drawing/2014/main" id="{836010CD-01C5-4425-B7B1-844FEFBBA2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9" name="Gerade Verbindung mit Pfeil 968">
          <a:extLst>
            <a:ext uri="{FF2B5EF4-FFF2-40B4-BE49-F238E27FC236}">
              <a16:creationId xmlns:a16="http://schemas.microsoft.com/office/drawing/2014/main" id="{821847A3-9976-4791-A1EC-507DD4B3D8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0" name="Gerade Verbindung mit Pfeil 969">
          <a:extLst>
            <a:ext uri="{FF2B5EF4-FFF2-40B4-BE49-F238E27FC236}">
              <a16:creationId xmlns:a16="http://schemas.microsoft.com/office/drawing/2014/main" id="{25BA6E0D-9DD5-4518-90D5-BF7F67CFB1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1" name="Gerade Verbindung mit Pfeil 970">
          <a:extLst>
            <a:ext uri="{FF2B5EF4-FFF2-40B4-BE49-F238E27FC236}">
              <a16:creationId xmlns:a16="http://schemas.microsoft.com/office/drawing/2014/main" id="{687A0A04-1E62-432E-B391-666579BBC8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2" name="Gerade Verbindung mit Pfeil 971">
          <a:extLst>
            <a:ext uri="{FF2B5EF4-FFF2-40B4-BE49-F238E27FC236}">
              <a16:creationId xmlns:a16="http://schemas.microsoft.com/office/drawing/2014/main" id="{D78B215D-8795-4393-A998-BDA9DD9BEB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3" name="Gerade Verbindung mit Pfeil 972">
          <a:extLst>
            <a:ext uri="{FF2B5EF4-FFF2-40B4-BE49-F238E27FC236}">
              <a16:creationId xmlns:a16="http://schemas.microsoft.com/office/drawing/2014/main" id="{FB2A040C-5A6F-422D-90BA-FAA02665FF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4" name="Gerade Verbindung mit Pfeil 973">
          <a:extLst>
            <a:ext uri="{FF2B5EF4-FFF2-40B4-BE49-F238E27FC236}">
              <a16:creationId xmlns:a16="http://schemas.microsoft.com/office/drawing/2014/main" id="{D7537C2C-D35B-43A2-B604-AEC92556B0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5" name="Gerade Verbindung mit Pfeil 974">
          <a:extLst>
            <a:ext uri="{FF2B5EF4-FFF2-40B4-BE49-F238E27FC236}">
              <a16:creationId xmlns:a16="http://schemas.microsoft.com/office/drawing/2014/main" id="{9303C19A-F296-4E80-ACD4-9924B57E39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6" name="Gerade Verbindung mit Pfeil 975">
          <a:extLst>
            <a:ext uri="{FF2B5EF4-FFF2-40B4-BE49-F238E27FC236}">
              <a16:creationId xmlns:a16="http://schemas.microsoft.com/office/drawing/2014/main" id="{6E13F7EC-E789-4D49-AB92-B4A2F043C3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7" name="Gerade Verbindung mit Pfeil 976">
          <a:extLst>
            <a:ext uri="{FF2B5EF4-FFF2-40B4-BE49-F238E27FC236}">
              <a16:creationId xmlns:a16="http://schemas.microsoft.com/office/drawing/2014/main" id="{EC1E2851-1FDC-41A9-9677-66C98E28F1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8" name="Gerade Verbindung mit Pfeil 977">
          <a:extLst>
            <a:ext uri="{FF2B5EF4-FFF2-40B4-BE49-F238E27FC236}">
              <a16:creationId xmlns:a16="http://schemas.microsoft.com/office/drawing/2014/main" id="{30E23E86-DE24-4D80-A99E-44321F91C0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9" name="Gerade Verbindung mit Pfeil 978">
          <a:extLst>
            <a:ext uri="{FF2B5EF4-FFF2-40B4-BE49-F238E27FC236}">
              <a16:creationId xmlns:a16="http://schemas.microsoft.com/office/drawing/2014/main" id="{8D0AEF30-9E7D-49DD-914C-0D18190005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0" name="Gerade Verbindung mit Pfeil 979">
          <a:extLst>
            <a:ext uri="{FF2B5EF4-FFF2-40B4-BE49-F238E27FC236}">
              <a16:creationId xmlns:a16="http://schemas.microsoft.com/office/drawing/2014/main" id="{9D53BFFD-D456-4900-AEEE-AB8D1FBE96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1" name="Gerade Verbindung mit Pfeil 980">
          <a:extLst>
            <a:ext uri="{FF2B5EF4-FFF2-40B4-BE49-F238E27FC236}">
              <a16:creationId xmlns:a16="http://schemas.microsoft.com/office/drawing/2014/main" id="{ED5F8947-D70E-4683-A429-1FFBC800B1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2" name="Gerade Verbindung mit Pfeil 981">
          <a:extLst>
            <a:ext uri="{FF2B5EF4-FFF2-40B4-BE49-F238E27FC236}">
              <a16:creationId xmlns:a16="http://schemas.microsoft.com/office/drawing/2014/main" id="{78340E9E-E78B-4D3D-8B12-5FF0BCE199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3" name="Gerade Verbindung mit Pfeil 982">
          <a:extLst>
            <a:ext uri="{FF2B5EF4-FFF2-40B4-BE49-F238E27FC236}">
              <a16:creationId xmlns:a16="http://schemas.microsoft.com/office/drawing/2014/main" id="{13CCE3CD-65E3-4A6B-9829-56477CCB03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4" name="Gerade Verbindung mit Pfeil 983">
          <a:extLst>
            <a:ext uri="{FF2B5EF4-FFF2-40B4-BE49-F238E27FC236}">
              <a16:creationId xmlns:a16="http://schemas.microsoft.com/office/drawing/2014/main" id="{46D038ED-0255-4522-966C-354A983561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5" name="Gerade Verbindung mit Pfeil 984">
          <a:extLst>
            <a:ext uri="{FF2B5EF4-FFF2-40B4-BE49-F238E27FC236}">
              <a16:creationId xmlns:a16="http://schemas.microsoft.com/office/drawing/2014/main" id="{48411F70-392B-4A08-A078-BE053109D6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6" name="Gerade Verbindung mit Pfeil 985">
          <a:extLst>
            <a:ext uri="{FF2B5EF4-FFF2-40B4-BE49-F238E27FC236}">
              <a16:creationId xmlns:a16="http://schemas.microsoft.com/office/drawing/2014/main" id="{231E5F0B-0871-4597-8240-FA02258DCE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7" name="Gerade Verbindung mit Pfeil 986">
          <a:extLst>
            <a:ext uri="{FF2B5EF4-FFF2-40B4-BE49-F238E27FC236}">
              <a16:creationId xmlns:a16="http://schemas.microsoft.com/office/drawing/2014/main" id="{2CD074C8-5B48-4D2A-9040-BB38B5D75E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8" name="Gerade Verbindung mit Pfeil 987">
          <a:extLst>
            <a:ext uri="{FF2B5EF4-FFF2-40B4-BE49-F238E27FC236}">
              <a16:creationId xmlns:a16="http://schemas.microsoft.com/office/drawing/2014/main" id="{BDAE5E3A-9CB8-4E5A-B077-0B0B951EB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9" name="Gerade Verbindung mit Pfeil 988">
          <a:extLst>
            <a:ext uri="{FF2B5EF4-FFF2-40B4-BE49-F238E27FC236}">
              <a16:creationId xmlns:a16="http://schemas.microsoft.com/office/drawing/2014/main" id="{A8C1AE66-E77C-465F-A08A-D8BDA12914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0" name="Gerade Verbindung mit Pfeil 989">
          <a:extLst>
            <a:ext uri="{FF2B5EF4-FFF2-40B4-BE49-F238E27FC236}">
              <a16:creationId xmlns:a16="http://schemas.microsoft.com/office/drawing/2014/main" id="{7EE2FE1C-D821-4239-BF6C-5683F0DFD0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1" name="Gerade Verbindung mit Pfeil 990">
          <a:extLst>
            <a:ext uri="{FF2B5EF4-FFF2-40B4-BE49-F238E27FC236}">
              <a16:creationId xmlns:a16="http://schemas.microsoft.com/office/drawing/2014/main" id="{79D064DD-B64A-4348-9FC3-634EF0EEE3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2" name="Gerade Verbindung mit Pfeil 991">
          <a:extLst>
            <a:ext uri="{FF2B5EF4-FFF2-40B4-BE49-F238E27FC236}">
              <a16:creationId xmlns:a16="http://schemas.microsoft.com/office/drawing/2014/main" id="{C60BF2EC-C630-469E-BBB0-5B3B142432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3" name="Gerade Verbindung mit Pfeil 992">
          <a:extLst>
            <a:ext uri="{FF2B5EF4-FFF2-40B4-BE49-F238E27FC236}">
              <a16:creationId xmlns:a16="http://schemas.microsoft.com/office/drawing/2014/main" id="{F731AC63-2BA1-41C3-B82C-52156C6926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4" name="Gerade Verbindung mit Pfeil 993">
          <a:extLst>
            <a:ext uri="{FF2B5EF4-FFF2-40B4-BE49-F238E27FC236}">
              <a16:creationId xmlns:a16="http://schemas.microsoft.com/office/drawing/2014/main" id="{1E8EC2B8-0C6F-40EE-89AB-E753CBEC53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5" name="Gerade Verbindung mit Pfeil 994">
          <a:extLst>
            <a:ext uri="{FF2B5EF4-FFF2-40B4-BE49-F238E27FC236}">
              <a16:creationId xmlns:a16="http://schemas.microsoft.com/office/drawing/2014/main" id="{0A633723-76C1-4771-808F-1A68C9CA98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6" name="Gerade Verbindung mit Pfeil 995">
          <a:extLst>
            <a:ext uri="{FF2B5EF4-FFF2-40B4-BE49-F238E27FC236}">
              <a16:creationId xmlns:a16="http://schemas.microsoft.com/office/drawing/2014/main" id="{6742D4E4-EE30-4305-9EEF-439B0665F7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7" name="Gerade Verbindung mit Pfeil 996">
          <a:extLst>
            <a:ext uri="{FF2B5EF4-FFF2-40B4-BE49-F238E27FC236}">
              <a16:creationId xmlns:a16="http://schemas.microsoft.com/office/drawing/2014/main" id="{BD208345-CE9A-4099-AA42-5F93C1D2A4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8" name="Gerade Verbindung mit Pfeil 997">
          <a:extLst>
            <a:ext uri="{FF2B5EF4-FFF2-40B4-BE49-F238E27FC236}">
              <a16:creationId xmlns:a16="http://schemas.microsoft.com/office/drawing/2014/main" id="{6F76283D-322E-4A76-99F6-906DC0B1B2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9" name="Gerade Verbindung mit Pfeil 998">
          <a:extLst>
            <a:ext uri="{FF2B5EF4-FFF2-40B4-BE49-F238E27FC236}">
              <a16:creationId xmlns:a16="http://schemas.microsoft.com/office/drawing/2014/main" id="{C03C9AEE-EA87-433B-9D08-B6E749B527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0" name="Gerade Verbindung mit Pfeil 999">
          <a:extLst>
            <a:ext uri="{FF2B5EF4-FFF2-40B4-BE49-F238E27FC236}">
              <a16:creationId xmlns:a16="http://schemas.microsoft.com/office/drawing/2014/main" id="{12287791-1762-465D-B0DF-69D354F1C6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1" name="Gerade Verbindung mit Pfeil 1000">
          <a:extLst>
            <a:ext uri="{FF2B5EF4-FFF2-40B4-BE49-F238E27FC236}">
              <a16:creationId xmlns:a16="http://schemas.microsoft.com/office/drawing/2014/main" id="{07E7A668-A7E2-47C6-9E11-795F69FCA4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2" name="Gerade Verbindung mit Pfeil 1001">
          <a:extLst>
            <a:ext uri="{FF2B5EF4-FFF2-40B4-BE49-F238E27FC236}">
              <a16:creationId xmlns:a16="http://schemas.microsoft.com/office/drawing/2014/main" id="{143431D9-C020-4610-99D9-01D987780E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3" name="Gerade Verbindung mit Pfeil 1002">
          <a:extLst>
            <a:ext uri="{FF2B5EF4-FFF2-40B4-BE49-F238E27FC236}">
              <a16:creationId xmlns:a16="http://schemas.microsoft.com/office/drawing/2014/main" id="{439054A0-668A-47E4-A499-80D77231C6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4" name="Gerade Verbindung mit Pfeil 1003">
          <a:extLst>
            <a:ext uri="{FF2B5EF4-FFF2-40B4-BE49-F238E27FC236}">
              <a16:creationId xmlns:a16="http://schemas.microsoft.com/office/drawing/2014/main" id="{7AB551A0-9803-48C1-820C-48701CAEBF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5" name="Gerade Verbindung mit Pfeil 1004">
          <a:extLst>
            <a:ext uri="{FF2B5EF4-FFF2-40B4-BE49-F238E27FC236}">
              <a16:creationId xmlns:a16="http://schemas.microsoft.com/office/drawing/2014/main" id="{262E86FD-976F-42D7-9C03-9093612326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6" name="Gerade Verbindung mit Pfeil 1005">
          <a:extLst>
            <a:ext uri="{FF2B5EF4-FFF2-40B4-BE49-F238E27FC236}">
              <a16:creationId xmlns:a16="http://schemas.microsoft.com/office/drawing/2014/main" id="{393477D2-F5E4-4034-900F-AD971F3E46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7" name="Gerade Verbindung mit Pfeil 1006">
          <a:extLst>
            <a:ext uri="{FF2B5EF4-FFF2-40B4-BE49-F238E27FC236}">
              <a16:creationId xmlns:a16="http://schemas.microsoft.com/office/drawing/2014/main" id="{7D68F9F7-5778-4406-B413-89C0CCC69D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8" name="Gerade Verbindung mit Pfeil 1007">
          <a:extLst>
            <a:ext uri="{FF2B5EF4-FFF2-40B4-BE49-F238E27FC236}">
              <a16:creationId xmlns:a16="http://schemas.microsoft.com/office/drawing/2014/main" id="{4BD0FDCC-5C03-4EE7-8A2E-ADFE940CB3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9" name="Gerade Verbindung mit Pfeil 1008">
          <a:extLst>
            <a:ext uri="{FF2B5EF4-FFF2-40B4-BE49-F238E27FC236}">
              <a16:creationId xmlns:a16="http://schemas.microsoft.com/office/drawing/2014/main" id="{9709166F-6C60-4FE8-A4CA-713B563429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0" name="Gerade Verbindung mit Pfeil 1009">
          <a:extLst>
            <a:ext uri="{FF2B5EF4-FFF2-40B4-BE49-F238E27FC236}">
              <a16:creationId xmlns:a16="http://schemas.microsoft.com/office/drawing/2014/main" id="{47063CF5-0D9F-4BD4-8BFB-3BACF17632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1" name="Gerade Verbindung mit Pfeil 1010">
          <a:extLst>
            <a:ext uri="{FF2B5EF4-FFF2-40B4-BE49-F238E27FC236}">
              <a16:creationId xmlns:a16="http://schemas.microsoft.com/office/drawing/2014/main" id="{118AF275-D18B-40D0-ABF2-338075D1BA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2" name="Gerade Verbindung mit Pfeil 1011">
          <a:extLst>
            <a:ext uri="{FF2B5EF4-FFF2-40B4-BE49-F238E27FC236}">
              <a16:creationId xmlns:a16="http://schemas.microsoft.com/office/drawing/2014/main" id="{99C91CA9-BBD2-496F-A995-95DD0D60AE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3" name="Gerade Verbindung mit Pfeil 1012">
          <a:extLst>
            <a:ext uri="{FF2B5EF4-FFF2-40B4-BE49-F238E27FC236}">
              <a16:creationId xmlns:a16="http://schemas.microsoft.com/office/drawing/2014/main" id="{8854E2D2-B7C3-4CA0-968F-A37CCA7DC6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4" name="Gerade Verbindung mit Pfeil 1013">
          <a:extLst>
            <a:ext uri="{FF2B5EF4-FFF2-40B4-BE49-F238E27FC236}">
              <a16:creationId xmlns:a16="http://schemas.microsoft.com/office/drawing/2014/main" id="{6D77B654-F611-4469-ACDF-93522E2A8F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5" name="Gerade Verbindung mit Pfeil 1014">
          <a:extLst>
            <a:ext uri="{FF2B5EF4-FFF2-40B4-BE49-F238E27FC236}">
              <a16:creationId xmlns:a16="http://schemas.microsoft.com/office/drawing/2014/main" id="{8EB8E7B3-E676-4D0E-8B47-D071CF8F88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6" name="Gerade Verbindung mit Pfeil 1015">
          <a:extLst>
            <a:ext uri="{FF2B5EF4-FFF2-40B4-BE49-F238E27FC236}">
              <a16:creationId xmlns:a16="http://schemas.microsoft.com/office/drawing/2014/main" id="{9A016EF3-98ED-4734-B217-F7B3CFC0F0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7" name="Gerade Verbindung mit Pfeil 1016">
          <a:extLst>
            <a:ext uri="{FF2B5EF4-FFF2-40B4-BE49-F238E27FC236}">
              <a16:creationId xmlns:a16="http://schemas.microsoft.com/office/drawing/2014/main" id="{1736CC05-896C-4C5C-B4D8-01E522E04B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8" name="Gerade Verbindung mit Pfeil 1017">
          <a:extLst>
            <a:ext uri="{FF2B5EF4-FFF2-40B4-BE49-F238E27FC236}">
              <a16:creationId xmlns:a16="http://schemas.microsoft.com/office/drawing/2014/main" id="{FB870D25-A29D-45AF-BF60-9E38A2B52D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9" name="Gerade Verbindung mit Pfeil 1018">
          <a:extLst>
            <a:ext uri="{FF2B5EF4-FFF2-40B4-BE49-F238E27FC236}">
              <a16:creationId xmlns:a16="http://schemas.microsoft.com/office/drawing/2014/main" id="{6C832006-2DD0-45B7-8095-13A57C71E6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0" name="Gerade Verbindung mit Pfeil 1019">
          <a:extLst>
            <a:ext uri="{FF2B5EF4-FFF2-40B4-BE49-F238E27FC236}">
              <a16:creationId xmlns:a16="http://schemas.microsoft.com/office/drawing/2014/main" id="{588406E4-B1FA-4158-A425-3CBE7A659D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1" name="Gerade Verbindung mit Pfeil 1020">
          <a:extLst>
            <a:ext uri="{FF2B5EF4-FFF2-40B4-BE49-F238E27FC236}">
              <a16:creationId xmlns:a16="http://schemas.microsoft.com/office/drawing/2014/main" id="{33ED5769-E978-4D7D-A07E-28F5FC3CA8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2" name="Gerade Verbindung mit Pfeil 1021">
          <a:extLst>
            <a:ext uri="{FF2B5EF4-FFF2-40B4-BE49-F238E27FC236}">
              <a16:creationId xmlns:a16="http://schemas.microsoft.com/office/drawing/2014/main" id="{094864AE-97BB-46AC-8335-11A22E5AD0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3" name="Gerade Verbindung mit Pfeil 1022">
          <a:extLst>
            <a:ext uri="{FF2B5EF4-FFF2-40B4-BE49-F238E27FC236}">
              <a16:creationId xmlns:a16="http://schemas.microsoft.com/office/drawing/2014/main" id="{633E105E-AFE5-4448-A069-A85489A997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4" name="Gerade Verbindung mit Pfeil 1023">
          <a:extLst>
            <a:ext uri="{FF2B5EF4-FFF2-40B4-BE49-F238E27FC236}">
              <a16:creationId xmlns:a16="http://schemas.microsoft.com/office/drawing/2014/main" id="{7D206247-8BF3-4DBE-BD27-9F0B91EBCD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5" name="Gerade Verbindung mit Pfeil 1024">
          <a:extLst>
            <a:ext uri="{FF2B5EF4-FFF2-40B4-BE49-F238E27FC236}">
              <a16:creationId xmlns:a16="http://schemas.microsoft.com/office/drawing/2014/main" id="{C156AD20-A326-4479-9554-00D641E9B6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6" name="Gerade Verbindung mit Pfeil 1025">
          <a:extLst>
            <a:ext uri="{FF2B5EF4-FFF2-40B4-BE49-F238E27FC236}">
              <a16:creationId xmlns:a16="http://schemas.microsoft.com/office/drawing/2014/main" id="{9E843978-880C-44BE-AA0F-BC39F9F3D5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7" name="Gerade Verbindung mit Pfeil 1026">
          <a:extLst>
            <a:ext uri="{FF2B5EF4-FFF2-40B4-BE49-F238E27FC236}">
              <a16:creationId xmlns:a16="http://schemas.microsoft.com/office/drawing/2014/main" id="{7F6D565B-EF28-489F-91F9-C9FE353A73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8" name="Gerade Verbindung mit Pfeil 1027">
          <a:extLst>
            <a:ext uri="{FF2B5EF4-FFF2-40B4-BE49-F238E27FC236}">
              <a16:creationId xmlns:a16="http://schemas.microsoft.com/office/drawing/2014/main" id="{356EC192-3933-4281-85A2-A8FA5FEBF0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9" name="Gerade Verbindung mit Pfeil 1028">
          <a:extLst>
            <a:ext uri="{FF2B5EF4-FFF2-40B4-BE49-F238E27FC236}">
              <a16:creationId xmlns:a16="http://schemas.microsoft.com/office/drawing/2014/main" id="{6CD55A4F-F81E-460A-AA1F-963774359D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0" name="Gerade Verbindung mit Pfeil 1029">
          <a:extLst>
            <a:ext uri="{FF2B5EF4-FFF2-40B4-BE49-F238E27FC236}">
              <a16:creationId xmlns:a16="http://schemas.microsoft.com/office/drawing/2014/main" id="{B8EF980B-06F9-48F2-85FD-4D255E107F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1" name="Gerade Verbindung mit Pfeil 1030">
          <a:extLst>
            <a:ext uri="{FF2B5EF4-FFF2-40B4-BE49-F238E27FC236}">
              <a16:creationId xmlns:a16="http://schemas.microsoft.com/office/drawing/2014/main" id="{38AD0F5B-2419-4748-BFDE-B80709ECA6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2" name="Gerade Verbindung mit Pfeil 1031">
          <a:extLst>
            <a:ext uri="{FF2B5EF4-FFF2-40B4-BE49-F238E27FC236}">
              <a16:creationId xmlns:a16="http://schemas.microsoft.com/office/drawing/2014/main" id="{2504B544-6EBE-4C61-AE85-F5AF0EC700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3" name="Gerade Verbindung mit Pfeil 1032">
          <a:extLst>
            <a:ext uri="{FF2B5EF4-FFF2-40B4-BE49-F238E27FC236}">
              <a16:creationId xmlns:a16="http://schemas.microsoft.com/office/drawing/2014/main" id="{5234E508-06BB-4F7C-B2DB-43DD1434A9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4" name="Gerade Verbindung mit Pfeil 1033">
          <a:extLst>
            <a:ext uri="{FF2B5EF4-FFF2-40B4-BE49-F238E27FC236}">
              <a16:creationId xmlns:a16="http://schemas.microsoft.com/office/drawing/2014/main" id="{A0EF600B-5242-4EBC-8AD4-414F66D324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5" name="Gerade Verbindung mit Pfeil 1034">
          <a:extLst>
            <a:ext uri="{FF2B5EF4-FFF2-40B4-BE49-F238E27FC236}">
              <a16:creationId xmlns:a16="http://schemas.microsoft.com/office/drawing/2014/main" id="{5705A24C-FF1D-42C8-AFF0-4B3FDEDCD8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6" name="Gerade Verbindung mit Pfeil 1035">
          <a:extLst>
            <a:ext uri="{FF2B5EF4-FFF2-40B4-BE49-F238E27FC236}">
              <a16:creationId xmlns:a16="http://schemas.microsoft.com/office/drawing/2014/main" id="{B5D498A4-779A-4842-A554-2EC9959531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7" name="Gerade Verbindung mit Pfeil 1036">
          <a:extLst>
            <a:ext uri="{FF2B5EF4-FFF2-40B4-BE49-F238E27FC236}">
              <a16:creationId xmlns:a16="http://schemas.microsoft.com/office/drawing/2014/main" id="{A01C943D-1646-4A08-8E60-A0233D6E82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8" name="Gerade Verbindung mit Pfeil 1037">
          <a:extLst>
            <a:ext uri="{FF2B5EF4-FFF2-40B4-BE49-F238E27FC236}">
              <a16:creationId xmlns:a16="http://schemas.microsoft.com/office/drawing/2014/main" id="{BE625777-D0B4-4857-91B5-545136E485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9" name="Gerade Verbindung mit Pfeil 1038">
          <a:extLst>
            <a:ext uri="{FF2B5EF4-FFF2-40B4-BE49-F238E27FC236}">
              <a16:creationId xmlns:a16="http://schemas.microsoft.com/office/drawing/2014/main" id="{8CF6AFFE-A2BA-41DB-9078-F0FCBE3697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0" name="Gerade Verbindung mit Pfeil 1039">
          <a:extLst>
            <a:ext uri="{FF2B5EF4-FFF2-40B4-BE49-F238E27FC236}">
              <a16:creationId xmlns:a16="http://schemas.microsoft.com/office/drawing/2014/main" id="{CD8ABF6D-D1E2-4176-BD50-28237D74C4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1" name="Gerade Verbindung mit Pfeil 1040">
          <a:extLst>
            <a:ext uri="{FF2B5EF4-FFF2-40B4-BE49-F238E27FC236}">
              <a16:creationId xmlns:a16="http://schemas.microsoft.com/office/drawing/2014/main" id="{35EFCA85-5376-4CD9-AD3A-99B6FBD602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2" name="Gerade Verbindung mit Pfeil 1041">
          <a:extLst>
            <a:ext uri="{FF2B5EF4-FFF2-40B4-BE49-F238E27FC236}">
              <a16:creationId xmlns:a16="http://schemas.microsoft.com/office/drawing/2014/main" id="{2F8D94E4-3DDA-43EC-B0F2-94CF75B989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3" name="Gerade Verbindung mit Pfeil 1042">
          <a:extLst>
            <a:ext uri="{FF2B5EF4-FFF2-40B4-BE49-F238E27FC236}">
              <a16:creationId xmlns:a16="http://schemas.microsoft.com/office/drawing/2014/main" id="{1035B0B2-5180-4A0D-A92F-FA3F25513D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4" name="Gerade Verbindung mit Pfeil 1043">
          <a:extLst>
            <a:ext uri="{FF2B5EF4-FFF2-40B4-BE49-F238E27FC236}">
              <a16:creationId xmlns:a16="http://schemas.microsoft.com/office/drawing/2014/main" id="{80915D83-DA1E-48E3-B3CC-00BC8C529E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5" name="Gerade Verbindung mit Pfeil 1044">
          <a:extLst>
            <a:ext uri="{FF2B5EF4-FFF2-40B4-BE49-F238E27FC236}">
              <a16:creationId xmlns:a16="http://schemas.microsoft.com/office/drawing/2014/main" id="{E2E1A3FA-28C2-4B43-BBD6-F67DFC1E5F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6" name="Gerade Verbindung mit Pfeil 1045">
          <a:extLst>
            <a:ext uri="{FF2B5EF4-FFF2-40B4-BE49-F238E27FC236}">
              <a16:creationId xmlns:a16="http://schemas.microsoft.com/office/drawing/2014/main" id="{14D2E431-828F-4930-9D64-296ED3D785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7" name="Gerade Verbindung mit Pfeil 1046">
          <a:extLst>
            <a:ext uri="{FF2B5EF4-FFF2-40B4-BE49-F238E27FC236}">
              <a16:creationId xmlns:a16="http://schemas.microsoft.com/office/drawing/2014/main" id="{0E148814-F517-4F0F-84D9-4410D30DE1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8" name="Gerade Verbindung mit Pfeil 1047">
          <a:extLst>
            <a:ext uri="{FF2B5EF4-FFF2-40B4-BE49-F238E27FC236}">
              <a16:creationId xmlns:a16="http://schemas.microsoft.com/office/drawing/2014/main" id="{321697E4-A79D-423F-8A7A-B8145ABEA8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9" name="Gerade Verbindung mit Pfeil 1048">
          <a:extLst>
            <a:ext uri="{FF2B5EF4-FFF2-40B4-BE49-F238E27FC236}">
              <a16:creationId xmlns:a16="http://schemas.microsoft.com/office/drawing/2014/main" id="{129D8DBF-3455-47CA-A7EA-B7934093CC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0" name="Gerade Verbindung mit Pfeil 1049">
          <a:extLst>
            <a:ext uri="{FF2B5EF4-FFF2-40B4-BE49-F238E27FC236}">
              <a16:creationId xmlns:a16="http://schemas.microsoft.com/office/drawing/2014/main" id="{617DC76F-0561-4F7D-B11C-6ED5BEF1B7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1" name="Gerade Verbindung mit Pfeil 1050">
          <a:extLst>
            <a:ext uri="{FF2B5EF4-FFF2-40B4-BE49-F238E27FC236}">
              <a16:creationId xmlns:a16="http://schemas.microsoft.com/office/drawing/2014/main" id="{971FF8EC-0156-466B-9E11-3683FB6217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2" name="Gerade Verbindung mit Pfeil 1051">
          <a:extLst>
            <a:ext uri="{FF2B5EF4-FFF2-40B4-BE49-F238E27FC236}">
              <a16:creationId xmlns:a16="http://schemas.microsoft.com/office/drawing/2014/main" id="{91A9DDF9-3F9E-4B00-9E04-0EC71B6E55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3" name="Gerade Verbindung mit Pfeil 1052">
          <a:extLst>
            <a:ext uri="{FF2B5EF4-FFF2-40B4-BE49-F238E27FC236}">
              <a16:creationId xmlns:a16="http://schemas.microsoft.com/office/drawing/2014/main" id="{DAD7D3E7-27CA-464C-BCE6-1C06A979CF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4" name="Gerade Verbindung mit Pfeil 1053">
          <a:extLst>
            <a:ext uri="{FF2B5EF4-FFF2-40B4-BE49-F238E27FC236}">
              <a16:creationId xmlns:a16="http://schemas.microsoft.com/office/drawing/2014/main" id="{633C3EE2-245D-4E5E-BF7B-6F38FC58E5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5" name="Gerade Verbindung mit Pfeil 1054">
          <a:extLst>
            <a:ext uri="{FF2B5EF4-FFF2-40B4-BE49-F238E27FC236}">
              <a16:creationId xmlns:a16="http://schemas.microsoft.com/office/drawing/2014/main" id="{590D2EAF-25BE-4E63-A3DC-57167D22E1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6" name="Gerade Verbindung mit Pfeil 1055">
          <a:extLst>
            <a:ext uri="{FF2B5EF4-FFF2-40B4-BE49-F238E27FC236}">
              <a16:creationId xmlns:a16="http://schemas.microsoft.com/office/drawing/2014/main" id="{77C8E051-AFCF-49F2-897F-95E2056F49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7" name="Gerade Verbindung mit Pfeil 1056">
          <a:extLst>
            <a:ext uri="{FF2B5EF4-FFF2-40B4-BE49-F238E27FC236}">
              <a16:creationId xmlns:a16="http://schemas.microsoft.com/office/drawing/2014/main" id="{E3AE1F9A-BB76-4B7E-A406-9B7CFDD03D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8" name="Gerade Verbindung mit Pfeil 1057">
          <a:extLst>
            <a:ext uri="{FF2B5EF4-FFF2-40B4-BE49-F238E27FC236}">
              <a16:creationId xmlns:a16="http://schemas.microsoft.com/office/drawing/2014/main" id="{34B34854-B18B-4381-A1AD-762368A984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9" name="Gerade Verbindung mit Pfeil 1058">
          <a:extLst>
            <a:ext uri="{FF2B5EF4-FFF2-40B4-BE49-F238E27FC236}">
              <a16:creationId xmlns:a16="http://schemas.microsoft.com/office/drawing/2014/main" id="{5307B620-9671-4000-B1D2-852A6131C8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0" name="Gerade Verbindung mit Pfeil 1059">
          <a:extLst>
            <a:ext uri="{FF2B5EF4-FFF2-40B4-BE49-F238E27FC236}">
              <a16:creationId xmlns:a16="http://schemas.microsoft.com/office/drawing/2014/main" id="{A7B45718-BEB8-43C3-B629-1A76C273FA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1" name="Gerade Verbindung mit Pfeil 1060">
          <a:extLst>
            <a:ext uri="{FF2B5EF4-FFF2-40B4-BE49-F238E27FC236}">
              <a16:creationId xmlns:a16="http://schemas.microsoft.com/office/drawing/2014/main" id="{FBC8337E-681E-449B-9737-E685CE908F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2" name="Gerade Verbindung mit Pfeil 1061">
          <a:extLst>
            <a:ext uri="{FF2B5EF4-FFF2-40B4-BE49-F238E27FC236}">
              <a16:creationId xmlns:a16="http://schemas.microsoft.com/office/drawing/2014/main" id="{791330CE-CBCA-484A-ACD3-86753B53AE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3" name="Gerade Verbindung mit Pfeil 1062">
          <a:extLst>
            <a:ext uri="{FF2B5EF4-FFF2-40B4-BE49-F238E27FC236}">
              <a16:creationId xmlns:a16="http://schemas.microsoft.com/office/drawing/2014/main" id="{0D77D9BB-D850-4573-BF08-332374027B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4" name="Gerade Verbindung mit Pfeil 1063">
          <a:extLst>
            <a:ext uri="{FF2B5EF4-FFF2-40B4-BE49-F238E27FC236}">
              <a16:creationId xmlns:a16="http://schemas.microsoft.com/office/drawing/2014/main" id="{10D3C6D9-40F2-4D32-853F-ADB03174D0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5" name="Gerade Verbindung mit Pfeil 1064">
          <a:extLst>
            <a:ext uri="{FF2B5EF4-FFF2-40B4-BE49-F238E27FC236}">
              <a16:creationId xmlns:a16="http://schemas.microsoft.com/office/drawing/2014/main" id="{5E46CC30-D982-4FAB-B482-948EAB8826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6" name="Gerade Verbindung mit Pfeil 1065">
          <a:extLst>
            <a:ext uri="{FF2B5EF4-FFF2-40B4-BE49-F238E27FC236}">
              <a16:creationId xmlns:a16="http://schemas.microsoft.com/office/drawing/2014/main" id="{D13D8A2D-4D40-478A-B238-36BEFE05AF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7" name="Gerade Verbindung mit Pfeil 1066">
          <a:extLst>
            <a:ext uri="{FF2B5EF4-FFF2-40B4-BE49-F238E27FC236}">
              <a16:creationId xmlns:a16="http://schemas.microsoft.com/office/drawing/2014/main" id="{227BA76E-DA5B-4584-BBB8-DC5AA45B21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8" name="Gerade Verbindung mit Pfeil 1067">
          <a:extLst>
            <a:ext uri="{FF2B5EF4-FFF2-40B4-BE49-F238E27FC236}">
              <a16:creationId xmlns:a16="http://schemas.microsoft.com/office/drawing/2014/main" id="{A7EE91B5-4E73-452D-9989-B04FC162BB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9" name="Gerade Verbindung mit Pfeil 1068">
          <a:extLst>
            <a:ext uri="{FF2B5EF4-FFF2-40B4-BE49-F238E27FC236}">
              <a16:creationId xmlns:a16="http://schemas.microsoft.com/office/drawing/2014/main" id="{1B2C0815-21A2-4A87-BB78-F037C3A73F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0" name="Gerade Verbindung mit Pfeil 1069">
          <a:extLst>
            <a:ext uri="{FF2B5EF4-FFF2-40B4-BE49-F238E27FC236}">
              <a16:creationId xmlns:a16="http://schemas.microsoft.com/office/drawing/2014/main" id="{D42EAF9C-6609-4893-9148-F4A9A171DE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1" name="Gerade Verbindung mit Pfeil 1070">
          <a:extLst>
            <a:ext uri="{FF2B5EF4-FFF2-40B4-BE49-F238E27FC236}">
              <a16:creationId xmlns:a16="http://schemas.microsoft.com/office/drawing/2014/main" id="{AF31513B-84C5-4D87-A3F5-DE20480220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2" name="Gerade Verbindung mit Pfeil 1071">
          <a:extLst>
            <a:ext uri="{FF2B5EF4-FFF2-40B4-BE49-F238E27FC236}">
              <a16:creationId xmlns:a16="http://schemas.microsoft.com/office/drawing/2014/main" id="{21617FA5-7419-4329-A25E-E59FAE2235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3" name="Gerade Verbindung mit Pfeil 1072">
          <a:extLst>
            <a:ext uri="{FF2B5EF4-FFF2-40B4-BE49-F238E27FC236}">
              <a16:creationId xmlns:a16="http://schemas.microsoft.com/office/drawing/2014/main" id="{FC9E2530-C21C-4263-AE35-9FD227FEE3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4" name="Gerade Verbindung mit Pfeil 1073">
          <a:extLst>
            <a:ext uri="{FF2B5EF4-FFF2-40B4-BE49-F238E27FC236}">
              <a16:creationId xmlns:a16="http://schemas.microsoft.com/office/drawing/2014/main" id="{4F9A1722-8050-47F4-AE5E-06DEED4332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5" name="Gerade Verbindung mit Pfeil 1074">
          <a:extLst>
            <a:ext uri="{FF2B5EF4-FFF2-40B4-BE49-F238E27FC236}">
              <a16:creationId xmlns:a16="http://schemas.microsoft.com/office/drawing/2014/main" id="{281DA057-D2D1-45AA-B938-85B35F987C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6" name="Gerade Verbindung mit Pfeil 1075">
          <a:extLst>
            <a:ext uri="{FF2B5EF4-FFF2-40B4-BE49-F238E27FC236}">
              <a16:creationId xmlns:a16="http://schemas.microsoft.com/office/drawing/2014/main" id="{DA776829-CB7C-40E2-86D5-CA65906F39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7" name="Gerade Verbindung mit Pfeil 1076">
          <a:extLst>
            <a:ext uri="{FF2B5EF4-FFF2-40B4-BE49-F238E27FC236}">
              <a16:creationId xmlns:a16="http://schemas.microsoft.com/office/drawing/2014/main" id="{00CCCA3C-A24B-4702-99EC-74F21532BB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8" name="Gerade Verbindung mit Pfeil 1077">
          <a:extLst>
            <a:ext uri="{FF2B5EF4-FFF2-40B4-BE49-F238E27FC236}">
              <a16:creationId xmlns:a16="http://schemas.microsoft.com/office/drawing/2014/main" id="{FB063507-3C93-4961-9EB4-DB425FC41B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79" name="Gerade Verbindung mit Pfeil 1078">
          <a:extLst>
            <a:ext uri="{FF2B5EF4-FFF2-40B4-BE49-F238E27FC236}">
              <a16:creationId xmlns:a16="http://schemas.microsoft.com/office/drawing/2014/main" id="{FA50F70E-9E74-4AA7-B468-435F1E5B8C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0" name="Gerade Verbindung mit Pfeil 1079">
          <a:extLst>
            <a:ext uri="{FF2B5EF4-FFF2-40B4-BE49-F238E27FC236}">
              <a16:creationId xmlns:a16="http://schemas.microsoft.com/office/drawing/2014/main" id="{3AB11C2D-8BFC-4664-8C70-13658BD94C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1" name="Gerade Verbindung mit Pfeil 1080">
          <a:extLst>
            <a:ext uri="{FF2B5EF4-FFF2-40B4-BE49-F238E27FC236}">
              <a16:creationId xmlns:a16="http://schemas.microsoft.com/office/drawing/2014/main" id="{EF324553-26C2-417D-9AA3-0F5B01153D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2" name="Gerade Verbindung mit Pfeil 1081">
          <a:extLst>
            <a:ext uri="{FF2B5EF4-FFF2-40B4-BE49-F238E27FC236}">
              <a16:creationId xmlns:a16="http://schemas.microsoft.com/office/drawing/2014/main" id="{78F203AF-1E81-4399-9A61-EA4D8A4111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3" name="Gerade Verbindung mit Pfeil 1082">
          <a:extLst>
            <a:ext uri="{FF2B5EF4-FFF2-40B4-BE49-F238E27FC236}">
              <a16:creationId xmlns:a16="http://schemas.microsoft.com/office/drawing/2014/main" id="{5CCA81E0-E38F-4961-AF37-2B07013379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4" name="Gerade Verbindung mit Pfeil 1083">
          <a:extLst>
            <a:ext uri="{FF2B5EF4-FFF2-40B4-BE49-F238E27FC236}">
              <a16:creationId xmlns:a16="http://schemas.microsoft.com/office/drawing/2014/main" id="{D472BFE4-CDC7-4555-9DCF-B2C60CABDE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5" name="Gerade Verbindung mit Pfeil 1084">
          <a:extLst>
            <a:ext uri="{FF2B5EF4-FFF2-40B4-BE49-F238E27FC236}">
              <a16:creationId xmlns:a16="http://schemas.microsoft.com/office/drawing/2014/main" id="{E25E8CAC-22FA-4D1C-B579-A0C624CB39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6" name="Gerade Verbindung mit Pfeil 1085">
          <a:extLst>
            <a:ext uri="{FF2B5EF4-FFF2-40B4-BE49-F238E27FC236}">
              <a16:creationId xmlns:a16="http://schemas.microsoft.com/office/drawing/2014/main" id="{1BDAF5E3-9907-4F5B-8727-3E51B91EAF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7" name="Gerade Verbindung mit Pfeil 1086">
          <a:extLst>
            <a:ext uri="{FF2B5EF4-FFF2-40B4-BE49-F238E27FC236}">
              <a16:creationId xmlns:a16="http://schemas.microsoft.com/office/drawing/2014/main" id="{D5181218-6CBA-4E36-9242-3A29EFF19D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8" name="Gerade Verbindung mit Pfeil 1087">
          <a:extLst>
            <a:ext uri="{FF2B5EF4-FFF2-40B4-BE49-F238E27FC236}">
              <a16:creationId xmlns:a16="http://schemas.microsoft.com/office/drawing/2014/main" id="{654C5A3F-23B8-4975-8895-BD69020AB5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9" name="Gerade Verbindung mit Pfeil 1088">
          <a:extLst>
            <a:ext uri="{FF2B5EF4-FFF2-40B4-BE49-F238E27FC236}">
              <a16:creationId xmlns:a16="http://schemas.microsoft.com/office/drawing/2014/main" id="{9657066F-BAE4-4CB3-BCAA-9D01DCA488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90" name="Gerade Verbindung mit Pfeil 1089">
          <a:extLst>
            <a:ext uri="{FF2B5EF4-FFF2-40B4-BE49-F238E27FC236}">
              <a16:creationId xmlns:a16="http://schemas.microsoft.com/office/drawing/2014/main" id="{4B704206-B9BF-4504-B790-4558C8AF82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1" name="Gerade Verbindung mit Pfeil 1090">
          <a:extLst>
            <a:ext uri="{FF2B5EF4-FFF2-40B4-BE49-F238E27FC236}">
              <a16:creationId xmlns:a16="http://schemas.microsoft.com/office/drawing/2014/main" id="{A1627C0A-FC5A-4AD4-BD04-D95AAE15D0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2" name="Gerade Verbindung mit Pfeil 1091">
          <a:extLst>
            <a:ext uri="{FF2B5EF4-FFF2-40B4-BE49-F238E27FC236}">
              <a16:creationId xmlns:a16="http://schemas.microsoft.com/office/drawing/2014/main" id="{D17AF2CC-6570-40D1-86E0-3771A66747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3" name="Gerade Verbindung mit Pfeil 1092">
          <a:extLst>
            <a:ext uri="{FF2B5EF4-FFF2-40B4-BE49-F238E27FC236}">
              <a16:creationId xmlns:a16="http://schemas.microsoft.com/office/drawing/2014/main" id="{99065F5D-5E4B-482E-9452-E6743EC0AF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4" name="Gerade Verbindung mit Pfeil 1093">
          <a:extLst>
            <a:ext uri="{FF2B5EF4-FFF2-40B4-BE49-F238E27FC236}">
              <a16:creationId xmlns:a16="http://schemas.microsoft.com/office/drawing/2014/main" id="{6DC42475-BBDF-4573-A2DC-3E2DD0A38E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5" name="Gerade Verbindung mit Pfeil 1094">
          <a:extLst>
            <a:ext uri="{FF2B5EF4-FFF2-40B4-BE49-F238E27FC236}">
              <a16:creationId xmlns:a16="http://schemas.microsoft.com/office/drawing/2014/main" id="{8919F0B2-27C2-46FE-AB2E-9487064A85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6" name="Gerade Verbindung mit Pfeil 1095">
          <a:extLst>
            <a:ext uri="{FF2B5EF4-FFF2-40B4-BE49-F238E27FC236}">
              <a16:creationId xmlns:a16="http://schemas.microsoft.com/office/drawing/2014/main" id="{D1E67099-FF91-4700-A185-DA9043DD68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7" name="Gerade Verbindung mit Pfeil 1096">
          <a:extLst>
            <a:ext uri="{FF2B5EF4-FFF2-40B4-BE49-F238E27FC236}">
              <a16:creationId xmlns:a16="http://schemas.microsoft.com/office/drawing/2014/main" id="{863B633D-1B9C-412B-B3EA-599E3BC577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8" name="Gerade Verbindung mit Pfeil 1097">
          <a:extLst>
            <a:ext uri="{FF2B5EF4-FFF2-40B4-BE49-F238E27FC236}">
              <a16:creationId xmlns:a16="http://schemas.microsoft.com/office/drawing/2014/main" id="{6A905D10-C079-4598-98AA-D4808D023D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9" name="Gerade Verbindung mit Pfeil 1098">
          <a:extLst>
            <a:ext uri="{FF2B5EF4-FFF2-40B4-BE49-F238E27FC236}">
              <a16:creationId xmlns:a16="http://schemas.microsoft.com/office/drawing/2014/main" id="{AFA497AC-3012-413A-9E66-6BED14594A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0" name="Gerade Verbindung mit Pfeil 1099">
          <a:extLst>
            <a:ext uri="{FF2B5EF4-FFF2-40B4-BE49-F238E27FC236}">
              <a16:creationId xmlns:a16="http://schemas.microsoft.com/office/drawing/2014/main" id="{7110DD95-6B2E-49EF-B4EC-368EAAAAD1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1" name="Gerade Verbindung mit Pfeil 1100">
          <a:extLst>
            <a:ext uri="{FF2B5EF4-FFF2-40B4-BE49-F238E27FC236}">
              <a16:creationId xmlns:a16="http://schemas.microsoft.com/office/drawing/2014/main" id="{D365574E-8072-4B9F-B080-C8203F9A33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2" name="Gerade Verbindung mit Pfeil 1101">
          <a:extLst>
            <a:ext uri="{FF2B5EF4-FFF2-40B4-BE49-F238E27FC236}">
              <a16:creationId xmlns:a16="http://schemas.microsoft.com/office/drawing/2014/main" id="{75D0A571-C050-4F5D-BE70-445DD2E6B0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3" name="Gerade Verbindung mit Pfeil 1102">
          <a:extLst>
            <a:ext uri="{FF2B5EF4-FFF2-40B4-BE49-F238E27FC236}">
              <a16:creationId xmlns:a16="http://schemas.microsoft.com/office/drawing/2014/main" id="{453D9CB2-FCA1-42B3-8F76-AE1780E902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4" name="Gerade Verbindung mit Pfeil 1103">
          <a:extLst>
            <a:ext uri="{FF2B5EF4-FFF2-40B4-BE49-F238E27FC236}">
              <a16:creationId xmlns:a16="http://schemas.microsoft.com/office/drawing/2014/main" id="{A6B00906-9B94-4CC3-AD8D-05DB0A803C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5" name="Gerade Verbindung mit Pfeil 1104">
          <a:extLst>
            <a:ext uri="{FF2B5EF4-FFF2-40B4-BE49-F238E27FC236}">
              <a16:creationId xmlns:a16="http://schemas.microsoft.com/office/drawing/2014/main" id="{79CD9368-3D51-405C-B400-2E14FC87B4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6" name="Gerade Verbindung mit Pfeil 1105">
          <a:extLst>
            <a:ext uri="{FF2B5EF4-FFF2-40B4-BE49-F238E27FC236}">
              <a16:creationId xmlns:a16="http://schemas.microsoft.com/office/drawing/2014/main" id="{BE832A49-EC3B-48A8-B0F2-0B2ACBB46C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7" name="Gerade Verbindung mit Pfeil 1106">
          <a:extLst>
            <a:ext uri="{FF2B5EF4-FFF2-40B4-BE49-F238E27FC236}">
              <a16:creationId xmlns:a16="http://schemas.microsoft.com/office/drawing/2014/main" id="{86025871-C7AE-4A36-A888-87872C36A3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8" name="Gerade Verbindung mit Pfeil 1107">
          <a:extLst>
            <a:ext uri="{FF2B5EF4-FFF2-40B4-BE49-F238E27FC236}">
              <a16:creationId xmlns:a16="http://schemas.microsoft.com/office/drawing/2014/main" id="{6A9FCD9D-46E9-495C-81E3-B47F6802B5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9" name="Gerade Verbindung mit Pfeil 1108">
          <a:extLst>
            <a:ext uri="{FF2B5EF4-FFF2-40B4-BE49-F238E27FC236}">
              <a16:creationId xmlns:a16="http://schemas.microsoft.com/office/drawing/2014/main" id="{0FE03327-7D0C-4C9B-9C13-E10EAD594C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0" name="Gerade Verbindung mit Pfeil 1109">
          <a:extLst>
            <a:ext uri="{FF2B5EF4-FFF2-40B4-BE49-F238E27FC236}">
              <a16:creationId xmlns:a16="http://schemas.microsoft.com/office/drawing/2014/main" id="{71502DF8-8616-4998-8025-5D11D471E0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1" name="Gerade Verbindung mit Pfeil 1110">
          <a:extLst>
            <a:ext uri="{FF2B5EF4-FFF2-40B4-BE49-F238E27FC236}">
              <a16:creationId xmlns:a16="http://schemas.microsoft.com/office/drawing/2014/main" id="{961D5DA4-AC22-4939-A9A1-25F050AE9F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2" name="Gerade Verbindung mit Pfeil 1111">
          <a:extLst>
            <a:ext uri="{FF2B5EF4-FFF2-40B4-BE49-F238E27FC236}">
              <a16:creationId xmlns:a16="http://schemas.microsoft.com/office/drawing/2014/main" id="{6F2F92CC-76CB-48D0-81EB-048D12D43D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3" name="Gerade Verbindung mit Pfeil 1112">
          <a:extLst>
            <a:ext uri="{FF2B5EF4-FFF2-40B4-BE49-F238E27FC236}">
              <a16:creationId xmlns:a16="http://schemas.microsoft.com/office/drawing/2014/main" id="{F15D0A32-51D0-437B-A4A7-38C679A437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4" name="Gerade Verbindung mit Pfeil 1113">
          <a:extLst>
            <a:ext uri="{FF2B5EF4-FFF2-40B4-BE49-F238E27FC236}">
              <a16:creationId xmlns:a16="http://schemas.microsoft.com/office/drawing/2014/main" id="{C76BCE33-3E61-40F5-BE66-D11B410CB7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5" name="Gerade Verbindung mit Pfeil 1114">
          <a:extLst>
            <a:ext uri="{FF2B5EF4-FFF2-40B4-BE49-F238E27FC236}">
              <a16:creationId xmlns:a16="http://schemas.microsoft.com/office/drawing/2014/main" id="{1A48ADC1-B8DE-4347-81AB-FD0994D2EE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6" name="Gerade Verbindung mit Pfeil 1115">
          <a:extLst>
            <a:ext uri="{FF2B5EF4-FFF2-40B4-BE49-F238E27FC236}">
              <a16:creationId xmlns:a16="http://schemas.microsoft.com/office/drawing/2014/main" id="{F3C4C020-8EA5-46EA-A054-DFB7B37D1E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7" name="Gerade Verbindung mit Pfeil 1116">
          <a:extLst>
            <a:ext uri="{FF2B5EF4-FFF2-40B4-BE49-F238E27FC236}">
              <a16:creationId xmlns:a16="http://schemas.microsoft.com/office/drawing/2014/main" id="{FBE474F4-980A-4ECB-9836-799FFD8BF5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8" name="Gerade Verbindung mit Pfeil 1117">
          <a:extLst>
            <a:ext uri="{FF2B5EF4-FFF2-40B4-BE49-F238E27FC236}">
              <a16:creationId xmlns:a16="http://schemas.microsoft.com/office/drawing/2014/main" id="{CA31FBB3-1F0A-49B8-936F-D5E6B8D9A7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9" name="Gerade Verbindung mit Pfeil 1118">
          <a:extLst>
            <a:ext uri="{FF2B5EF4-FFF2-40B4-BE49-F238E27FC236}">
              <a16:creationId xmlns:a16="http://schemas.microsoft.com/office/drawing/2014/main" id="{42A59E88-D4E5-42A5-B2EE-FDABC65D30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0" name="Gerade Verbindung mit Pfeil 1119">
          <a:extLst>
            <a:ext uri="{FF2B5EF4-FFF2-40B4-BE49-F238E27FC236}">
              <a16:creationId xmlns:a16="http://schemas.microsoft.com/office/drawing/2014/main" id="{672D10F6-98B6-431C-AC0B-56BA0DAA91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1" name="Gerade Verbindung mit Pfeil 1120">
          <a:extLst>
            <a:ext uri="{FF2B5EF4-FFF2-40B4-BE49-F238E27FC236}">
              <a16:creationId xmlns:a16="http://schemas.microsoft.com/office/drawing/2014/main" id="{63F5CA6F-E4A2-4A03-89BE-F6C14ED1B1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2" name="Gerade Verbindung mit Pfeil 1121">
          <a:extLst>
            <a:ext uri="{FF2B5EF4-FFF2-40B4-BE49-F238E27FC236}">
              <a16:creationId xmlns:a16="http://schemas.microsoft.com/office/drawing/2014/main" id="{0E1AF1EC-CC53-42AE-B642-26EBFEEDAE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3" name="Gerade Verbindung mit Pfeil 1122">
          <a:extLst>
            <a:ext uri="{FF2B5EF4-FFF2-40B4-BE49-F238E27FC236}">
              <a16:creationId xmlns:a16="http://schemas.microsoft.com/office/drawing/2014/main" id="{3548344D-3568-4F04-B5F3-67C64116FC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4" name="Gerade Verbindung mit Pfeil 1123">
          <a:extLst>
            <a:ext uri="{FF2B5EF4-FFF2-40B4-BE49-F238E27FC236}">
              <a16:creationId xmlns:a16="http://schemas.microsoft.com/office/drawing/2014/main" id="{C8EE7EAA-9623-4DCA-BF3B-047A8F8457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5" name="Gerade Verbindung mit Pfeil 1124">
          <a:extLst>
            <a:ext uri="{FF2B5EF4-FFF2-40B4-BE49-F238E27FC236}">
              <a16:creationId xmlns:a16="http://schemas.microsoft.com/office/drawing/2014/main" id="{66C989DA-61AA-42EC-8A5B-BBECB7DACA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6" name="Gerade Verbindung mit Pfeil 1125">
          <a:extLst>
            <a:ext uri="{FF2B5EF4-FFF2-40B4-BE49-F238E27FC236}">
              <a16:creationId xmlns:a16="http://schemas.microsoft.com/office/drawing/2014/main" id="{6208B641-05BD-4BCA-9285-3B6286585F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7" name="Gerade Verbindung mit Pfeil 1126">
          <a:extLst>
            <a:ext uri="{FF2B5EF4-FFF2-40B4-BE49-F238E27FC236}">
              <a16:creationId xmlns:a16="http://schemas.microsoft.com/office/drawing/2014/main" id="{B0125B62-C283-4448-B64D-4441492A21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8" name="Gerade Verbindung mit Pfeil 1127">
          <a:extLst>
            <a:ext uri="{FF2B5EF4-FFF2-40B4-BE49-F238E27FC236}">
              <a16:creationId xmlns:a16="http://schemas.microsoft.com/office/drawing/2014/main" id="{2368F238-E8E6-40A7-B8D3-BAE794820A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9" name="Gerade Verbindung mit Pfeil 1128">
          <a:extLst>
            <a:ext uri="{FF2B5EF4-FFF2-40B4-BE49-F238E27FC236}">
              <a16:creationId xmlns:a16="http://schemas.microsoft.com/office/drawing/2014/main" id="{6EB3649E-FB74-41E2-BC9B-CEBE4E0DBD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0" name="Gerade Verbindung mit Pfeil 1129">
          <a:extLst>
            <a:ext uri="{FF2B5EF4-FFF2-40B4-BE49-F238E27FC236}">
              <a16:creationId xmlns:a16="http://schemas.microsoft.com/office/drawing/2014/main" id="{3675B140-68F3-4DCD-83A2-322E037F16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1" name="Gerade Verbindung mit Pfeil 1130">
          <a:extLst>
            <a:ext uri="{FF2B5EF4-FFF2-40B4-BE49-F238E27FC236}">
              <a16:creationId xmlns:a16="http://schemas.microsoft.com/office/drawing/2014/main" id="{C5BB7AC0-64DC-4A25-BFB7-A4C3EA14EC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2" name="Gerade Verbindung mit Pfeil 1131">
          <a:extLst>
            <a:ext uri="{FF2B5EF4-FFF2-40B4-BE49-F238E27FC236}">
              <a16:creationId xmlns:a16="http://schemas.microsoft.com/office/drawing/2014/main" id="{26C724AA-34DF-4577-81D3-EC2F193FA8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3" name="Gerade Verbindung mit Pfeil 1132">
          <a:extLst>
            <a:ext uri="{FF2B5EF4-FFF2-40B4-BE49-F238E27FC236}">
              <a16:creationId xmlns:a16="http://schemas.microsoft.com/office/drawing/2014/main" id="{C61BA35B-1E47-4030-A9DA-E846735286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4" name="Gerade Verbindung mit Pfeil 1133">
          <a:extLst>
            <a:ext uri="{FF2B5EF4-FFF2-40B4-BE49-F238E27FC236}">
              <a16:creationId xmlns:a16="http://schemas.microsoft.com/office/drawing/2014/main" id="{3DC846FA-61E8-4FB0-8414-35A33476DF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5" name="Gerade Verbindung mit Pfeil 1134">
          <a:extLst>
            <a:ext uri="{FF2B5EF4-FFF2-40B4-BE49-F238E27FC236}">
              <a16:creationId xmlns:a16="http://schemas.microsoft.com/office/drawing/2014/main" id="{92057352-C7FA-467A-8DC3-32AAEE918B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6" name="Gerade Verbindung mit Pfeil 1135">
          <a:extLst>
            <a:ext uri="{FF2B5EF4-FFF2-40B4-BE49-F238E27FC236}">
              <a16:creationId xmlns:a16="http://schemas.microsoft.com/office/drawing/2014/main" id="{04DB1AEB-F7F7-45DB-9601-1D740DD84B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7" name="Gerade Verbindung mit Pfeil 1136">
          <a:extLst>
            <a:ext uri="{FF2B5EF4-FFF2-40B4-BE49-F238E27FC236}">
              <a16:creationId xmlns:a16="http://schemas.microsoft.com/office/drawing/2014/main" id="{847F2934-F33F-4E88-827C-5DA16E05AD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8" name="Gerade Verbindung mit Pfeil 1137">
          <a:extLst>
            <a:ext uri="{FF2B5EF4-FFF2-40B4-BE49-F238E27FC236}">
              <a16:creationId xmlns:a16="http://schemas.microsoft.com/office/drawing/2014/main" id="{CB0CC990-3D9E-44CB-BFA5-C6899E29F4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9" name="Gerade Verbindung mit Pfeil 1138">
          <a:extLst>
            <a:ext uri="{FF2B5EF4-FFF2-40B4-BE49-F238E27FC236}">
              <a16:creationId xmlns:a16="http://schemas.microsoft.com/office/drawing/2014/main" id="{745FB494-C0FE-42AD-A356-3E3BD62CB6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0" name="Gerade Verbindung mit Pfeil 1139">
          <a:extLst>
            <a:ext uri="{FF2B5EF4-FFF2-40B4-BE49-F238E27FC236}">
              <a16:creationId xmlns:a16="http://schemas.microsoft.com/office/drawing/2014/main" id="{636BC0F2-8FFF-4555-B163-7CAE66717E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1" name="Gerade Verbindung mit Pfeil 1140">
          <a:extLst>
            <a:ext uri="{FF2B5EF4-FFF2-40B4-BE49-F238E27FC236}">
              <a16:creationId xmlns:a16="http://schemas.microsoft.com/office/drawing/2014/main" id="{1978009F-F870-433F-ABB0-1340EEDE50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2" name="Gerade Verbindung mit Pfeil 1141">
          <a:extLst>
            <a:ext uri="{FF2B5EF4-FFF2-40B4-BE49-F238E27FC236}">
              <a16:creationId xmlns:a16="http://schemas.microsoft.com/office/drawing/2014/main" id="{97BC49B6-0C92-4914-990B-3472415655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3" name="Gerade Verbindung mit Pfeil 1142">
          <a:extLst>
            <a:ext uri="{FF2B5EF4-FFF2-40B4-BE49-F238E27FC236}">
              <a16:creationId xmlns:a16="http://schemas.microsoft.com/office/drawing/2014/main" id="{A9D6E91D-03BB-407E-BD2D-C9686490AA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4" name="Gerade Verbindung mit Pfeil 1143">
          <a:extLst>
            <a:ext uri="{FF2B5EF4-FFF2-40B4-BE49-F238E27FC236}">
              <a16:creationId xmlns:a16="http://schemas.microsoft.com/office/drawing/2014/main" id="{717E7C94-6516-4B8D-83EB-C11246312E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5" name="Gerade Verbindung mit Pfeil 1144">
          <a:extLst>
            <a:ext uri="{FF2B5EF4-FFF2-40B4-BE49-F238E27FC236}">
              <a16:creationId xmlns:a16="http://schemas.microsoft.com/office/drawing/2014/main" id="{F0273B6E-60D7-4AAA-91DB-9F0FE18414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6" name="Gerade Verbindung mit Pfeil 1145">
          <a:extLst>
            <a:ext uri="{FF2B5EF4-FFF2-40B4-BE49-F238E27FC236}">
              <a16:creationId xmlns:a16="http://schemas.microsoft.com/office/drawing/2014/main" id="{D431C6DD-8390-411F-88E5-F27A431F61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7" name="Gerade Verbindung mit Pfeil 1146">
          <a:extLst>
            <a:ext uri="{FF2B5EF4-FFF2-40B4-BE49-F238E27FC236}">
              <a16:creationId xmlns:a16="http://schemas.microsoft.com/office/drawing/2014/main" id="{53CA26F6-10FC-4F40-805F-7147537C1C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8" name="Gerade Verbindung mit Pfeil 1147">
          <a:extLst>
            <a:ext uri="{FF2B5EF4-FFF2-40B4-BE49-F238E27FC236}">
              <a16:creationId xmlns:a16="http://schemas.microsoft.com/office/drawing/2014/main" id="{30838A28-498A-4A20-829A-8F0352073D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9" name="Gerade Verbindung mit Pfeil 1148">
          <a:extLst>
            <a:ext uri="{FF2B5EF4-FFF2-40B4-BE49-F238E27FC236}">
              <a16:creationId xmlns:a16="http://schemas.microsoft.com/office/drawing/2014/main" id="{556AFCC9-D2F3-477D-AB9C-D50D046407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0" name="Gerade Verbindung mit Pfeil 1149">
          <a:extLst>
            <a:ext uri="{FF2B5EF4-FFF2-40B4-BE49-F238E27FC236}">
              <a16:creationId xmlns:a16="http://schemas.microsoft.com/office/drawing/2014/main" id="{613C118D-F025-4555-A20E-205837BB66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1" name="Gerade Verbindung mit Pfeil 1150">
          <a:extLst>
            <a:ext uri="{FF2B5EF4-FFF2-40B4-BE49-F238E27FC236}">
              <a16:creationId xmlns:a16="http://schemas.microsoft.com/office/drawing/2014/main" id="{811E1A8D-7CF3-43C4-A01B-15C2BFAFC7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2" name="Gerade Verbindung mit Pfeil 1151">
          <a:extLst>
            <a:ext uri="{FF2B5EF4-FFF2-40B4-BE49-F238E27FC236}">
              <a16:creationId xmlns:a16="http://schemas.microsoft.com/office/drawing/2014/main" id="{4B743DA4-C316-4003-913C-658B06CFF9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3" name="Gerade Verbindung mit Pfeil 1152">
          <a:extLst>
            <a:ext uri="{FF2B5EF4-FFF2-40B4-BE49-F238E27FC236}">
              <a16:creationId xmlns:a16="http://schemas.microsoft.com/office/drawing/2014/main" id="{FFAD3DDB-0EC7-47A5-A959-707F38B92F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4" name="Gerade Verbindung mit Pfeil 1153">
          <a:extLst>
            <a:ext uri="{FF2B5EF4-FFF2-40B4-BE49-F238E27FC236}">
              <a16:creationId xmlns:a16="http://schemas.microsoft.com/office/drawing/2014/main" id="{B8E7FEDD-8908-43A9-9825-76E721C7F2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5" name="Gerade Verbindung mit Pfeil 1154">
          <a:extLst>
            <a:ext uri="{FF2B5EF4-FFF2-40B4-BE49-F238E27FC236}">
              <a16:creationId xmlns:a16="http://schemas.microsoft.com/office/drawing/2014/main" id="{83064383-4F78-49B0-9E93-388E146B39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6" name="Gerade Verbindung mit Pfeil 1155">
          <a:extLst>
            <a:ext uri="{FF2B5EF4-FFF2-40B4-BE49-F238E27FC236}">
              <a16:creationId xmlns:a16="http://schemas.microsoft.com/office/drawing/2014/main" id="{E3A93BAC-3865-4DFA-A86B-F581A05BC6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7" name="Gerade Verbindung mit Pfeil 1156">
          <a:extLst>
            <a:ext uri="{FF2B5EF4-FFF2-40B4-BE49-F238E27FC236}">
              <a16:creationId xmlns:a16="http://schemas.microsoft.com/office/drawing/2014/main" id="{A49DDA10-1FD3-42EC-8AD7-080BE0C78F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8" name="Gerade Verbindung mit Pfeil 1157">
          <a:extLst>
            <a:ext uri="{FF2B5EF4-FFF2-40B4-BE49-F238E27FC236}">
              <a16:creationId xmlns:a16="http://schemas.microsoft.com/office/drawing/2014/main" id="{5E015EB5-D8F0-43FB-AABC-9826B9DB98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9" name="Gerade Verbindung mit Pfeil 1158">
          <a:extLst>
            <a:ext uri="{FF2B5EF4-FFF2-40B4-BE49-F238E27FC236}">
              <a16:creationId xmlns:a16="http://schemas.microsoft.com/office/drawing/2014/main" id="{B1CFD277-661B-48BB-8601-17A130FEA6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0" name="Gerade Verbindung mit Pfeil 1159">
          <a:extLst>
            <a:ext uri="{FF2B5EF4-FFF2-40B4-BE49-F238E27FC236}">
              <a16:creationId xmlns:a16="http://schemas.microsoft.com/office/drawing/2014/main" id="{59940E38-6B83-4367-B2D3-E6B09D5DD2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1" name="Gerade Verbindung mit Pfeil 1160">
          <a:extLst>
            <a:ext uri="{FF2B5EF4-FFF2-40B4-BE49-F238E27FC236}">
              <a16:creationId xmlns:a16="http://schemas.microsoft.com/office/drawing/2014/main" id="{783FD473-321A-4BFA-9939-4CB04F77CE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2" name="Gerade Verbindung mit Pfeil 1161">
          <a:extLst>
            <a:ext uri="{FF2B5EF4-FFF2-40B4-BE49-F238E27FC236}">
              <a16:creationId xmlns:a16="http://schemas.microsoft.com/office/drawing/2014/main" id="{582415BE-2C8A-4534-B61D-46D0D07E53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3" name="Gerade Verbindung mit Pfeil 1162">
          <a:extLst>
            <a:ext uri="{FF2B5EF4-FFF2-40B4-BE49-F238E27FC236}">
              <a16:creationId xmlns:a16="http://schemas.microsoft.com/office/drawing/2014/main" id="{D8389AB0-0198-4079-A20D-4B3C971CEE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4" name="Gerade Verbindung mit Pfeil 1163">
          <a:extLst>
            <a:ext uri="{FF2B5EF4-FFF2-40B4-BE49-F238E27FC236}">
              <a16:creationId xmlns:a16="http://schemas.microsoft.com/office/drawing/2014/main" id="{46FCF21D-FA20-47CF-89C4-3496E4B808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5" name="Gerade Verbindung mit Pfeil 1164">
          <a:extLst>
            <a:ext uri="{FF2B5EF4-FFF2-40B4-BE49-F238E27FC236}">
              <a16:creationId xmlns:a16="http://schemas.microsoft.com/office/drawing/2014/main" id="{C6F97C40-2245-4F87-B37D-B9D1D7347A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6" name="Gerade Verbindung mit Pfeil 1165">
          <a:extLst>
            <a:ext uri="{FF2B5EF4-FFF2-40B4-BE49-F238E27FC236}">
              <a16:creationId xmlns:a16="http://schemas.microsoft.com/office/drawing/2014/main" id="{BFF0CC54-6379-4349-B41C-FEB7949712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7" name="Gerade Verbindung mit Pfeil 1166">
          <a:extLst>
            <a:ext uri="{FF2B5EF4-FFF2-40B4-BE49-F238E27FC236}">
              <a16:creationId xmlns:a16="http://schemas.microsoft.com/office/drawing/2014/main" id="{53695405-682F-4FE4-AB25-2BC70093D4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8" name="Gerade Verbindung mit Pfeil 1167">
          <a:extLst>
            <a:ext uri="{FF2B5EF4-FFF2-40B4-BE49-F238E27FC236}">
              <a16:creationId xmlns:a16="http://schemas.microsoft.com/office/drawing/2014/main" id="{51B01938-1220-4423-A4A3-33E00AA4BA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9" name="Gerade Verbindung mit Pfeil 1168">
          <a:extLst>
            <a:ext uri="{FF2B5EF4-FFF2-40B4-BE49-F238E27FC236}">
              <a16:creationId xmlns:a16="http://schemas.microsoft.com/office/drawing/2014/main" id="{C15BF39D-1FF3-43B4-8390-14485C2478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0" name="Gerade Verbindung mit Pfeil 1169">
          <a:extLst>
            <a:ext uri="{FF2B5EF4-FFF2-40B4-BE49-F238E27FC236}">
              <a16:creationId xmlns:a16="http://schemas.microsoft.com/office/drawing/2014/main" id="{1022B53D-DDC6-4DE7-B37A-6C3606BCBB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1" name="Gerade Verbindung mit Pfeil 1170">
          <a:extLst>
            <a:ext uri="{FF2B5EF4-FFF2-40B4-BE49-F238E27FC236}">
              <a16:creationId xmlns:a16="http://schemas.microsoft.com/office/drawing/2014/main" id="{20C4276D-54B9-4E6A-993B-85AA91E671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2" name="Gerade Verbindung mit Pfeil 1171">
          <a:extLst>
            <a:ext uri="{FF2B5EF4-FFF2-40B4-BE49-F238E27FC236}">
              <a16:creationId xmlns:a16="http://schemas.microsoft.com/office/drawing/2014/main" id="{25E417CE-B9EA-40EA-81FA-5424675C69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3" name="Gerade Verbindung mit Pfeil 1172">
          <a:extLst>
            <a:ext uri="{FF2B5EF4-FFF2-40B4-BE49-F238E27FC236}">
              <a16:creationId xmlns:a16="http://schemas.microsoft.com/office/drawing/2014/main" id="{157BBA68-402B-4838-A621-67708F5C1D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4" name="Gerade Verbindung mit Pfeil 1173">
          <a:extLst>
            <a:ext uri="{FF2B5EF4-FFF2-40B4-BE49-F238E27FC236}">
              <a16:creationId xmlns:a16="http://schemas.microsoft.com/office/drawing/2014/main" id="{EB3357B6-1F59-4D71-9D27-A181370D06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5" name="Gerade Verbindung mit Pfeil 1174">
          <a:extLst>
            <a:ext uri="{FF2B5EF4-FFF2-40B4-BE49-F238E27FC236}">
              <a16:creationId xmlns:a16="http://schemas.microsoft.com/office/drawing/2014/main" id="{DBCF332D-8674-4B9F-87B8-9ADCEA5E3E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6" name="Gerade Verbindung mit Pfeil 1175">
          <a:extLst>
            <a:ext uri="{FF2B5EF4-FFF2-40B4-BE49-F238E27FC236}">
              <a16:creationId xmlns:a16="http://schemas.microsoft.com/office/drawing/2014/main" id="{31691B3B-6844-42EF-B2CE-5E2155394A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7" name="Gerade Verbindung mit Pfeil 1176">
          <a:extLst>
            <a:ext uri="{FF2B5EF4-FFF2-40B4-BE49-F238E27FC236}">
              <a16:creationId xmlns:a16="http://schemas.microsoft.com/office/drawing/2014/main" id="{75A30AB6-90E0-49AC-BA51-9E4216F230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8" name="Gerade Verbindung mit Pfeil 1177">
          <a:extLst>
            <a:ext uri="{FF2B5EF4-FFF2-40B4-BE49-F238E27FC236}">
              <a16:creationId xmlns:a16="http://schemas.microsoft.com/office/drawing/2014/main" id="{37BD38A4-9974-4111-8723-B1B881B027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9" name="Gerade Verbindung mit Pfeil 1178">
          <a:extLst>
            <a:ext uri="{FF2B5EF4-FFF2-40B4-BE49-F238E27FC236}">
              <a16:creationId xmlns:a16="http://schemas.microsoft.com/office/drawing/2014/main" id="{5090E234-FA63-4501-89DE-4F9A2E276E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0" name="Gerade Verbindung mit Pfeil 1179">
          <a:extLst>
            <a:ext uri="{FF2B5EF4-FFF2-40B4-BE49-F238E27FC236}">
              <a16:creationId xmlns:a16="http://schemas.microsoft.com/office/drawing/2014/main" id="{49B0BFFA-A17A-4FA2-9884-90C96E2E07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1" name="Gerade Verbindung mit Pfeil 1180">
          <a:extLst>
            <a:ext uri="{FF2B5EF4-FFF2-40B4-BE49-F238E27FC236}">
              <a16:creationId xmlns:a16="http://schemas.microsoft.com/office/drawing/2014/main" id="{CE9765D5-9A19-47A4-9583-FC53771B97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2" name="Gerade Verbindung mit Pfeil 1181">
          <a:extLst>
            <a:ext uri="{FF2B5EF4-FFF2-40B4-BE49-F238E27FC236}">
              <a16:creationId xmlns:a16="http://schemas.microsoft.com/office/drawing/2014/main" id="{D84FA440-8A8E-42D6-B180-41E358E8FD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3" name="Gerade Verbindung mit Pfeil 1182">
          <a:extLst>
            <a:ext uri="{FF2B5EF4-FFF2-40B4-BE49-F238E27FC236}">
              <a16:creationId xmlns:a16="http://schemas.microsoft.com/office/drawing/2014/main" id="{0CF55848-AA96-4D4D-84C1-AFEA010206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4" name="Gerade Verbindung mit Pfeil 1183">
          <a:extLst>
            <a:ext uri="{FF2B5EF4-FFF2-40B4-BE49-F238E27FC236}">
              <a16:creationId xmlns:a16="http://schemas.microsoft.com/office/drawing/2014/main" id="{9617A786-FE12-4CC1-8F6A-B1776C9CA7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5" name="Gerade Verbindung mit Pfeil 1184">
          <a:extLst>
            <a:ext uri="{FF2B5EF4-FFF2-40B4-BE49-F238E27FC236}">
              <a16:creationId xmlns:a16="http://schemas.microsoft.com/office/drawing/2014/main" id="{370E0B14-092B-4471-8202-61FCC327F6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6" name="Gerade Verbindung mit Pfeil 1185">
          <a:extLst>
            <a:ext uri="{FF2B5EF4-FFF2-40B4-BE49-F238E27FC236}">
              <a16:creationId xmlns:a16="http://schemas.microsoft.com/office/drawing/2014/main" id="{7474EC45-A41F-452B-B29B-7958627C25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7" name="Gerade Verbindung mit Pfeil 1186">
          <a:extLst>
            <a:ext uri="{FF2B5EF4-FFF2-40B4-BE49-F238E27FC236}">
              <a16:creationId xmlns:a16="http://schemas.microsoft.com/office/drawing/2014/main" id="{B1EA3752-BD49-4425-84D8-64A2871508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8" name="Gerade Verbindung mit Pfeil 1187">
          <a:extLst>
            <a:ext uri="{FF2B5EF4-FFF2-40B4-BE49-F238E27FC236}">
              <a16:creationId xmlns:a16="http://schemas.microsoft.com/office/drawing/2014/main" id="{FA52A208-8816-4C12-AC3F-0C3C36B270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9" name="Gerade Verbindung mit Pfeil 1188">
          <a:extLst>
            <a:ext uri="{FF2B5EF4-FFF2-40B4-BE49-F238E27FC236}">
              <a16:creationId xmlns:a16="http://schemas.microsoft.com/office/drawing/2014/main" id="{C13580CE-DCB5-4678-968F-BF2CBB90E0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0" name="Gerade Verbindung mit Pfeil 1189">
          <a:extLst>
            <a:ext uri="{FF2B5EF4-FFF2-40B4-BE49-F238E27FC236}">
              <a16:creationId xmlns:a16="http://schemas.microsoft.com/office/drawing/2014/main" id="{B7DF549C-6E4E-40FA-8345-61CC029D34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1" name="Gerade Verbindung mit Pfeil 1190">
          <a:extLst>
            <a:ext uri="{FF2B5EF4-FFF2-40B4-BE49-F238E27FC236}">
              <a16:creationId xmlns:a16="http://schemas.microsoft.com/office/drawing/2014/main" id="{F99416A6-0F75-4E9A-A7AA-2692BB9EEA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2" name="Gerade Verbindung mit Pfeil 1191">
          <a:extLst>
            <a:ext uri="{FF2B5EF4-FFF2-40B4-BE49-F238E27FC236}">
              <a16:creationId xmlns:a16="http://schemas.microsoft.com/office/drawing/2014/main" id="{46EC01CC-090A-4652-9CAA-F06086016F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3" name="Gerade Verbindung mit Pfeil 1192">
          <a:extLst>
            <a:ext uri="{FF2B5EF4-FFF2-40B4-BE49-F238E27FC236}">
              <a16:creationId xmlns:a16="http://schemas.microsoft.com/office/drawing/2014/main" id="{BA691F58-B79C-4EC1-AFD4-1DD0CF94EC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4" name="Gerade Verbindung mit Pfeil 1193">
          <a:extLst>
            <a:ext uri="{FF2B5EF4-FFF2-40B4-BE49-F238E27FC236}">
              <a16:creationId xmlns:a16="http://schemas.microsoft.com/office/drawing/2014/main" id="{FA7B3820-3103-4D51-A10B-9804C9B6FA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5" name="Gerade Verbindung mit Pfeil 1194">
          <a:extLst>
            <a:ext uri="{FF2B5EF4-FFF2-40B4-BE49-F238E27FC236}">
              <a16:creationId xmlns:a16="http://schemas.microsoft.com/office/drawing/2014/main" id="{F862EADD-668D-4AC7-92F3-70640BA698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6" name="Gerade Verbindung mit Pfeil 1195">
          <a:extLst>
            <a:ext uri="{FF2B5EF4-FFF2-40B4-BE49-F238E27FC236}">
              <a16:creationId xmlns:a16="http://schemas.microsoft.com/office/drawing/2014/main" id="{76D29307-2701-4E8C-A276-A3245A4963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7" name="Gerade Verbindung mit Pfeil 1196">
          <a:extLst>
            <a:ext uri="{FF2B5EF4-FFF2-40B4-BE49-F238E27FC236}">
              <a16:creationId xmlns:a16="http://schemas.microsoft.com/office/drawing/2014/main" id="{90D8300F-3592-40C8-A8C3-9CBFFE44C4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8" name="Gerade Verbindung mit Pfeil 1197">
          <a:extLst>
            <a:ext uri="{FF2B5EF4-FFF2-40B4-BE49-F238E27FC236}">
              <a16:creationId xmlns:a16="http://schemas.microsoft.com/office/drawing/2014/main" id="{1198A6B5-C5D6-4741-8B78-77170B40C6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99" name="Gerade Verbindung mit Pfeil 1198">
          <a:extLst>
            <a:ext uri="{FF2B5EF4-FFF2-40B4-BE49-F238E27FC236}">
              <a16:creationId xmlns:a16="http://schemas.microsoft.com/office/drawing/2014/main" id="{A2E543C6-C0D5-4F97-8EE4-0C140148F5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0" name="Gerade Verbindung mit Pfeil 1199">
          <a:extLst>
            <a:ext uri="{FF2B5EF4-FFF2-40B4-BE49-F238E27FC236}">
              <a16:creationId xmlns:a16="http://schemas.microsoft.com/office/drawing/2014/main" id="{1874E3CB-D688-4FCD-B6C6-6B7F341AEC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1" name="Gerade Verbindung mit Pfeil 1200">
          <a:extLst>
            <a:ext uri="{FF2B5EF4-FFF2-40B4-BE49-F238E27FC236}">
              <a16:creationId xmlns:a16="http://schemas.microsoft.com/office/drawing/2014/main" id="{A8C37B18-B474-4100-ADF3-E088C10F55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2" name="Gerade Verbindung mit Pfeil 1201">
          <a:extLst>
            <a:ext uri="{FF2B5EF4-FFF2-40B4-BE49-F238E27FC236}">
              <a16:creationId xmlns:a16="http://schemas.microsoft.com/office/drawing/2014/main" id="{3CA9150B-0230-4FDE-A073-2ACACBF7ED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3" name="Gerade Verbindung mit Pfeil 1202">
          <a:extLst>
            <a:ext uri="{FF2B5EF4-FFF2-40B4-BE49-F238E27FC236}">
              <a16:creationId xmlns:a16="http://schemas.microsoft.com/office/drawing/2014/main" id="{DC4CDE2B-7AFA-4D7F-A7BB-51A3612930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4" name="Gerade Verbindung mit Pfeil 1203">
          <a:extLst>
            <a:ext uri="{FF2B5EF4-FFF2-40B4-BE49-F238E27FC236}">
              <a16:creationId xmlns:a16="http://schemas.microsoft.com/office/drawing/2014/main" id="{CD8DEFD0-1232-4A22-81A5-513389D55E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5" name="Gerade Verbindung mit Pfeil 1204">
          <a:extLst>
            <a:ext uri="{FF2B5EF4-FFF2-40B4-BE49-F238E27FC236}">
              <a16:creationId xmlns:a16="http://schemas.microsoft.com/office/drawing/2014/main" id="{B6A6FC0B-207C-4EAA-A556-1AA9885FB2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6" name="Gerade Verbindung mit Pfeil 1205">
          <a:extLst>
            <a:ext uri="{FF2B5EF4-FFF2-40B4-BE49-F238E27FC236}">
              <a16:creationId xmlns:a16="http://schemas.microsoft.com/office/drawing/2014/main" id="{F69DFF29-18FF-457B-AA16-5B88A117B3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7" name="Gerade Verbindung mit Pfeil 1206">
          <a:extLst>
            <a:ext uri="{FF2B5EF4-FFF2-40B4-BE49-F238E27FC236}">
              <a16:creationId xmlns:a16="http://schemas.microsoft.com/office/drawing/2014/main" id="{09E42381-809E-4484-A457-96E993CFA1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8" name="Gerade Verbindung mit Pfeil 1207">
          <a:extLst>
            <a:ext uri="{FF2B5EF4-FFF2-40B4-BE49-F238E27FC236}">
              <a16:creationId xmlns:a16="http://schemas.microsoft.com/office/drawing/2014/main" id="{FA177995-CD5F-4382-95BC-BE42F10C06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9" name="Gerade Verbindung mit Pfeil 1208">
          <a:extLst>
            <a:ext uri="{FF2B5EF4-FFF2-40B4-BE49-F238E27FC236}">
              <a16:creationId xmlns:a16="http://schemas.microsoft.com/office/drawing/2014/main" id="{B6087943-B02D-455F-81A9-6B6951F769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0" name="Gerade Verbindung mit Pfeil 1209">
          <a:extLst>
            <a:ext uri="{FF2B5EF4-FFF2-40B4-BE49-F238E27FC236}">
              <a16:creationId xmlns:a16="http://schemas.microsoft.com/office/drawing/2014/main" id="{EBDBF42E-5091-4B1D-8C9C-46B73FC3D0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1" name="Gerade Verbindung mit Pfeil 1210">
          <a:extLst>
            <a:ext uri="{FF2B5EF4-FFF2-40B4-BE49-F238E27FC236}">
              <a16:creationId xmlns:a16="http://schemas.microsoft.com/office/drawing/2014/main" id="{8AF0EAB5-6F88-4CBC-9E4B-73A867127B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2" name="Gerade Verbindung mit Pfeil 1211">
          <a:extLst>
            <a:ext uri="{FF2B5EF4-FFF2-40B4-BE49-F238E27FC236}">
              <a16:creationId xmlns:a16="http://schemas.microsoft.com/office/drawing/2014/main" id="{C3403199-8F77-4E76-80C7-447BA4DB36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3" name="Gerade Verbindung mit Pfeil 1212">
          <a:extLst>
            <a:ext uri="{FF2B5EF4-FFF2-40B4-BE49-F238E27FC236}">
              <a16:creationId xmlns:a16="http://schemas.microsoft.com/office/drawing/2014/main" id="{3A98C09E-CEFB-41BE-9672-CAC692E1AB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4" name="Gerade Verbindung mit Pfeil 1213">
          <a:extLst>
            <a:ext uri="{FF2B5EF4-FFF2-40B4-BE49-F238E27FC236}">
              <a16:creationId xmlns:a16="http://schemas.microsoft.com/office/drawing/2014/main" id="{191CEC58-47CA-4047-AAAF-253504F09E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5" name="Gerade Verbindung mit Pfeil 1214">
          <a:extLst>
            <a:ext uri="{FF2B5EF4-FFF2-40B4-BE49-F238E27FC236}">
              <a16:creationId xmlns:a16="http://schemas.microsoft.com/office/drawing/2014/main" id="{27CB3223-6287-4D5A-9CDE-FDE1B7D058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6" name="Gerade Verbindung mit Pfeil 1215">
          <a:extLst>
            <a:ext uri="{FF2B5EF4-FFF2-40B4-BE49-F238E27FC236}">
              <a16:creationId xmlns:a16="http://schemas.microsoft.com/office/drawing/2014/main" id="{2DB809A9-AF25-460F-9353-9A922236D9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7" name="Gerade Verbindung mit Pfeil 1216">
          <a:extLst>
            <a:ext uri="{FF2B5EF4-FFF2-40B4-BE49-F238E27FC236}">
              <a16:creationId xmlns:a16="http://schemas.microsoft.com/office/drawing/2014/main" id="{01EA818A-1E44-4558-878E-BFEDC0694A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8" name="Gerade Verbindung mit Pfeil 1217">
          <a:extLst>
            <a:ext uri="{FF2B5EF4-FFF2-40B4-BE49-F238E27FC236}">
              <a16:creationId xmlns:a16="http://schemas.microsoft.com/office/drawing/2014/main" id="{208E4C7D-C9D0-48B2-99D8-8FCFAA40C9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9" name="Gerade Verbindung mit Pfeil 1218">
          <a:extLst>
            <a:ext uri="{FF2B5EF4-FFF2-40B4-BE49-F238E27FC236}">
              <a16:creationId xmlns:a16="http://schemas.microsoft.com/office/drawing/2014/main" id="{FE68A1DC-9820-42C9-A375-AF13A0AD78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0" name="Gerade Verbindung mit Pfeil 1219">
          <a:extLst>
            <a:ext uri="{FF2B5EF4-FFF2-40B4-BE49-F238E27FC236}">
              <a16:creationId xmlns:a16="http://schemas.microsoft.com/office/drawing/2014/main" id="{65E24A6D-4B3D-4FE1-A1E6-E55EE0C2F0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1" name="Gerade Verbindung mit Pfeil 1220">
          <a:extLst>
            <a:ext uri="{FF2B5EF4-FFF2-40B4-BE49-F238E27FC236}">
              <a16:creationId xmlns:a16="http://schemas.microsoft.com/office/drawing/2014/main" id="{9285A329-5F56-45E0-8920-07829BD122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2" name="Gerade Verbindung mit Pfeil 1221">
          <a:extLst>
            <a:ext uri="{FF2B5EF4-FFF2-40B4-BE49-F238E27FC236}">
              <a16:creationId xmlns:a16="http://schemas.microsoft.com/office/drawing/2014/main" id="{B75B4F7F-91EF-47B1-A256-09236C219D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3" name="Gerade Verbindung mit Pfeil 1222">
          <a:extLst>
            <a:ext uri="{FF2B5EF4-FFF2-40B4-BE49-F238E27FC236}">
              <a16:creationId xmlns:a16="http://schemas.microsoft.com/office/drawing/2014/main" id="{7148524D-022B-4147-8C2D-A524C88F5B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4" name="Gerade Verbindung mit Pfeil 1223">
          <a:extLst>
            <a:ext uri="{FF2B5EF4-FFF2-40B4-BE49-F238E27FC236}">
              <a16:creationId xmlns:a16="http://schemas.microsoft.com/office/drawing/2014/main" id="{ABDB5455-D5F0-4A93-AF87-D686D4530E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5" name="Gerade Verbindung mit Pfeil 1224">
          <a:extLst>
            <a:ext uri="{FF2B5EF4-FFF2-40B4-BE49-F238E27FC236}">
              <a16:creationId xmlns:a16="http://schemas.microsoft.com/office/drawing/2014/main" id="{E6A36E09-AAA8-4808-9571-E6E5027013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6" name="Gerade Verbindung mit Pfeil 1225">
          <a:extLst>
            <a:ext uri="{FF2B5EF4-FFF2-40B4-BE49-F238E27FC236}">
              <a16:creationId xmlns:a16="http://schemas.microsoft.com/office/drawing/2014/main" id="{03483FE4-F438-4174-A10C-4D590D3790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7" name="Gerade Verbindung mit Pfeil 1226">
          <a:extLst>
            <a:ext uri="{FF2B5EF4-FFF2-40B4-BE49-F238E27FC236}">
              <a16:creationId xmlns:a16="http://schemas.microsoft.com/office/drawing/2014/main" id="{827A6C84-C102-43E0-8B16-BCEF0E6BD8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8" name="Gerade Verbindung mit Pfeil 1227">
          <a:extLst>
            <a:ext uri="{FF2B5EF4-FFF2-40B4-BE49-F238E27FC236}">
              <a16:creationId xmlns:a16="http://schemas.microsoft.com/office/drawing/2014/main" id="{BB0899A2-C2C3-4657-BF83-1D94AEF750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9" name="Gerade Verbindung mit Pfeil 1228">
          <a:extLst>
            <a:ext uri="{FF2B5EF4-FFF2-40B4-BE49-F238E27FC236}">
              <a16:creationId xmlns:a16="http://schemas.microsoft.com/office/drawing/2014/main" id="{4A1B48B2-D9EE-4F5C-8EB6-2521496506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0" name="Gerade Verbindung mit Pfeil 1229">
          <a:extLst>
            <a:ext uri="{FF2B5EF4-FFF2-40B4-BE49-F238E27FC236}">
              <a16:creationId xmlns:a16="http://schemas.microsoft.com/office/drawing/2014/main" id="{6D5955AE-6C04-4C7F-B25A-E09ED1A138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1" name="Gerade Verbindung mit Pfeil 1230">
          <a:extLst>
            <a:ext uri="{FF2B5EF4-FFF2-40B4-BE49-F238E27FC236}">
              <a16:creationId xmlns:a16="http://schemas.microsoft.com/office/drawing/2014/main" id="{9AC0FF7C-CBE0-41D8-B811-19E897D353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2" name="Gerade Verbindung mit Pfeil 1231">
          <a:extLst>
            <a:ext uri="{FF2B5EF4-FFF2-40B4-BE49-F238E27FC236}">
              <a16:creationId xmlns:a16="http://schemas.microsoft.com/office/drawing/2014/main" id="{AC4558FD-BEC6-491B-A500-638FA95990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3" name="Gerade Verbindung mit Pfeil 1232">
          <a:extLst>
            <a:ext uri="{FF2B5EF4-FFF2-40B4-BE49-F238E27FC236}">
              <a16:creationId xmlns:a16="http://schemas.microsoft.com/office/drawing/2014/main" id="{F1540112-D1A3-403D-8155-640AD3CB95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4" name="Gerade Verbindung mit Pfeil 1233">
          <a:extLst>
            <a:ext uri="{FF2B5EF4-FFF2-40B4-BE49-F238E27FC236}">
              <a16:creationId xmlns:a16="http://schemas.microsoft.com/office/drawing/2014/main" id="{169F9561-75DC-40AF-9806-66C4B8529F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5" name="Gerade Verbindung mit Pfeil 1234">
          <a:extLst>
            <a:ext uri="{FF2B5EF4-FFF2-40B4-BE49-F238E27FC236}">
              <a16:creationId xmlns:a16="http://schemas.microsoft.com/office/drawing/2014/main" id="{5814E770-9A7C-490A-AA8F-BD30BA0A25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6" name="Gerade Verbindung mit Pfeil 1235">
          <a:extLst>
            <a:ext uri="{FF2B5EF4-FFF2-40B4-BE49-F238E27FC236}">
              <a16:creationId xmlns:a16="http://schemas.microsoft.com/office/drawing/2014/main" id="{785C47F6-4D1F-4FC1-A553-9139B6B0F0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7" name="Gerade Verbindung mit Pfeil 1236">
          <a:extLst>
            <a:ext uri="{FF2B5EF4-FFF2-40B4-BE49-F238E27FC236}">
              <a16:creationId xmlns:a16="http://schemas.microsoft.com/office/drawing/2014/main" id="{F3B61D5A-698E-4EBF-87AB-46450374B9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8" name="Gerade Verbindung mit Pfeil 1237">
          <a:extLst>
            <a:ext uri="{FF2B5EF4-FFF2-40B4-BE49-F238E27FC236}">
              <a16:creationId xmlns:a16="http://schemas.microsoft.com/office/drawing/2014/main" id="{CED01779-422D-4067-B336-304B330244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9" name="Gerade Verbindung mit Pfeil 1238">
          <a:extLst>
            <a:ext uri="{FF2B5EF4-FFF2-40B4-BE49-F238E27FC236}">
              <a16:creationId xmlns:a16="http://schemas.microsoft.com/office/drawing/2014/main" id="{AE41156A-B602-44AB-A831-355B30750E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0" name="Gerade Verbindung mit Pfeil 1239">
          <a:extLst>
            <a:ext uri="{FF2B5EF4-FFF2-40B4-BE49-F238E27FC236}">
              <a16:creationId xmlns:a16="http://schemas.microsoft.com/office/drawing/2014/main" id="{9CCDBD45-3914-4155-8005-C87483851C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1" name="Gerade Verbindung mit Pfeil 1240">
          <a:extLst>
            <a:ext uri="{FF2B5EF4-FFF2-40B4-BE49-F238E27FC236}">
              <a16:creationId xmlns:a16="http://schemas.microsoft.com/office/drawing/2014/main" id="{19DDD77C-861D-4F4E-89E2-091980F917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2" name="Gerade Verbindung mit Pfeil 1241">
          <a:extLst>
            <a:ext uri="{FF2B5EF4-FFF2-40B4-BE49-F238E27FC236}">
              <a16:creationId xmlns:a16="http://schemas.microsoft.com/office/drawing/2014/main" id="{30334EBE-A116-4F6F-9617-F6698123FD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3" name="Gerade Verbindung mit Pfeil 1242">
          <a:extLst>
            <a:ext uri="{FF2B5EF4-FFF2-40B4-BE49-F238E27FC236}">
              <a16:creationId xmlns:a16="http://schemas.microsoft.com/office/drawing/2014/main" id="{CE4F2276-A06E-4705-8812-BB2FDBA614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4" name="Gerade Verbindung mit Pfeil 1243">
          <a:extLst>
            <a:ext uri="{FF2B5EF4-FFF2-40B4-BE49-F238E27FC236}">
              <a16:creationId xmlns:a16="http://schemas.microsoft.com/office/drawing/2014/main" id="{A40C97E6-BC21-4EC2-88B8-418D6D84A7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5" name="Gerade Verbindung mit Pfeil 1244">
          <a:extLst>
            <a:ext uri="{FF2B5EF4-FFF2-40B4-BE49-F238E27FC236}">
              <a16:creationId xmlns:a16="http://schemas.microsoft.com/office/drawing/2014/main" id="{FAAA72A0-768C-4A83-A17A-B36D7A54C3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6" name="Gerade Verbindung mit Pfeil 1245">
          <a:extLst>
            <a:ext uri="{FF2B5EF4-FFF2-40B4-BE49-F238E27FC236}">
              <a16:creationId xmlns:a16="http://schemas.microsoft.com/office/drawing/2014/main" id="{A530C9F1-20CF-4F75-8A27-7371E84DC4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7" name="Gerade Verbindung mit Pfeil 1246">
          <a:extLst>
            <a:ext uri="{FF2B5EF4-FFF2-40B4-BE49-F238E27FC236}">
              <a16:creationId xmlns:a16="http://schemas.microsoft.com/office/drawing/2014/main" id="{5FC232C6-726F-4498-A23E-D8562E566B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8" name="Gerade Verbindung mit Pfeil 1247">
          <a:extLst>
            <a:ext uri="{FF2B5EF4-FFF2-40B4-BE49-F238E27FC236}">
              <a16:creationId xmlns:a16="http://schemas.microsoft.com/office/drawing/2014/main" id="{325619E6-143D-4719-A5EC-C23CB63578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9" name="Gerade Verbindung mit Pfeil 1248">
          <a:extLst>
            <a:ext uri="{FF2B5EF4-FFF2-40B4-BE49-F238E27FC236}">
              <a16:creationId xmlns:a16="http://schemas.microsoft.com/office/drawing/2014/main" id="{9EDDED3C-8A27-487E-8A22-2354B924AD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0" name="Gerade Verbindung mit Pfeil 1249">
          <a:extLst>
            <a:ext uri="{FF2B5EF4-FFF2-40B4-BE49-F238E27FC236}">
              <a16:creationId xmlns:a16="http://schemas.microsoft.com/office/drawing/2014/main" id="{D455C75E-A009-4992-9829-1BDCC40B02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1" name="Gerade Verbindung mit Pfeil 1250">
          <a:extLst>
            <a:ext uri="{FF2B5EF4-FFF2-40B4-BE49-F238E27FC236}">
              <a16:creationId xmlns:a16="http://schemas.microsoft.com/office/drawing/2014/main" id="{B8CA4A3F-3D36-4493-AC0B-24E1852DEE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2" name="Gerade Verbindung mit Pfeil 1251">
          <a:extLst>
            <a:ext uri="{FF2B5EF4-FFF2-40B4-BE49-F238E27FC236}">
              <a16:creationId xmlns:a16="http://schemas.microsoft.com/office/drawing/2014/main" id="{D3E1E560-81B9-4D25-A607-A773BD3F13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3" name="Gerade Verbindung mit Pfeil 1252">
          <a:extLst>
            <a:ext uri="{FF2B5EF4-FFF2-40B4-BE49-F238E27FC236}">
              <a16:creationId xmlns:a16="http://schemas.microsoft.com/office/drawing/2014/main" id="{1976B89A-E1BA-43CA-A9A9-D3F85DE03A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4" name="Gerade Verbindung mit Pfeil 1253">
          <a:extLst>
            <a:ext uri="{FF2B5EF4-FFF2-40B4-BE49-F238E27FC236}">
              <a16:creationId xmlns:a16="http://schemas.microsoft.com/office/drawing/2014/main" id="{FE8D8756-0C28-44F1-AA8E-7E4451292F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5" name="Gerade Verbindung mit Pfeil 1254">
          <a:extLst>
            <a:ext uri="{FF2B5EF4-FFF2-40B4-BE49-F238E27FC236}">
              <a16:creationId xmlns:a16="http://schemas.microsoft.com/office/drawing/2014/main" id="{20E9D936-C6A0-4A40-A937-08113BAF3B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6" name="Gerade Verbindung mit Pfeil 1255">
          <a:extLst>
            <a:ext uri="{FF2B5EF4-FFF2-40B4-BE49-F238E27FC236}">
              <a16:creationId xmlns:a16="http://schemas.microsoft.com/office/drawing/2014/main" id="{AB098D74-6BBC-4A5A-911A-1355B1E8EE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7" name="Gerade Verbindung mit Pfeil 1256">
          <a:extLst>
            <a:ext uri="{FF2B5EF4-FFF2-40B4-BE49-F238E27FC236}">
              <a16:creationId xmlns:a16="http://schemas.microsoft.com/office/drawing/2014/main" id="{7F09F58C-6465-4B46-AE1F-046DE31404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8" name="Gerade Verbindung mit Pfeil 1257">
          <a:extLst>
            <a:ext uri="{FF2B5EF4-FFF2-40B4-BE49-F238E27FC236}">
              <a16:creationId xmlns:a16="http://schemas.microsoft.com/office/drawing/2014/main" id="{60C5A06C-4636-4C97-9660-41A901E25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9" name="Gerade Verbindung mit Pfeil 1258">
          <a:extLst>
            <a:ext uri="{FF2B5EF4-FFF2-40B4-BE49-F238E27FC236}">
              <a16:creationId xmlns:a16="http://schemas.microsoft.com/office/drawing/2014/main" id="{C7C247EE-E3F0-4A2F-A7E5-1B99AAF7DA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0" name="Gerade Verbindung mit Pfeil 1259">
          <a:extLst>
            <a:ext uri="{FF2B5EF4-FFF2-40B4-BE49-F238E27FC236}">
              <a16:creationId xmlns:a16="http://schemas.microsoft.com/office/drawing/2014/main" id="{3A03324F-2807-4601-9207-6C20CB543A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1" name="Gerade Verbindung mit Pfeil 1260">
          <a:extLst>
            <a:ext uri="{FF2B5EF4-FFF2-40B4-BE49-F238E27FC236}">
              <a16:creationId xmlns:a16="http://schemas.microsoft.com/office/drawing/2014/main" id="{B82197B7-8DE4-40CC-B6B2-9E1FB6B3C8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2" name="Gerade Verbindung mit Pfeil 1261">
          <a:extLst>
            <a:ext uri="{FF2B5EF4-FFF2-40B4-BE49-F238E27FC236}">
              <a16:creationId xmlns:a16="http://schemas.microsoft.com/office/drawing/2014/main" id="{079821AE-9678-45F1-B6A7-DD0879E076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3" name="Gerade Verbindung mit Pfeil 1262">
          <a:extLst>
            <a:ext uri="{FF2B5EF4-FFF2-40B4-BE49-F238E27FC236}">
              <a16:creationId xmlns:a16="http://schemas.microsoft.com/office/drawing/2014/main" id="{F61D0FC3-3D53-40B1-A420-320AB13585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4" name="Gerade Verbindung mit Pfeil 1263">
          <a:extLst>
            <a:ext uri="{FF2B5EF4-FFF2-40B4-BE49-F238E27FC236}">
              <a16:creationId xmlns:a16="http://schemas.microsoft.com/office/drawing/2014/main" id="{2F543698-6DEB-4135-ABFD-E3CA7B1676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5" name="Gerade Verbindung mit Pfeil 1264">
          <a:extLst>
            <a:ext uri="{FF2B5EF4-FFF2-40B4-BE49-F238E27FC236}">
              <a16:creationId xmlns:a16="http://schemas.microsoft.com/office/drawing/2014/main" id="{34382D5B-A4B7-4092-9CEE-7057DEAB37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6" name="Gerade Verbindung mit Pfeil 1265">
          <a:extLst>
            <a:ext uri="{FF2B5EF4-FFF2-40B4-BE49-F238E27FC236}">
              <a16:creationId xmlns:a16="http://schemas.microsoft.com/office/drawing/2014/main" id="{8FC9FF64-C24F-420C-91D5-58C5527D65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7" name="Gerade Verbindung mit Pfeil 1266">
          <a:extLst>
            <a:ext uri="{FF2B5EF4-FFF2-40B4-BE49-F238E27FC236}">
              <a16:creationId xmlns:a16="http://schemas.microsoft.com/office/drawing/2014/main" id="{DCFD930B-EEAA-4CB1-AF14-01BFE99444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8" name="Gerade Verbindung mit Pfeil 1267">
          <a:extLst>
            <a:ext uri="{FF2B5EF4-FFF2-40B4-BE49-F238E27FC236}">
              <a16:creationId xmlns:a16="http://schemas.microsoft.com/office/drawing/2014/main" id="{BDC940B8-F164-40A4-BEA7-7501E27985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9" name="Gerade Verbindung mit Pfeil 1268">
          <a:extLst>
            <a:ext uri="{FF2B5EF4-FFF2-40B4-BE49-F238E27FC236}">
              <a16:creationId xmlns:a16="http://schemas.microsoft.com/office/drawing/2014/main" id="{C703639A-572D-4817-9593-A50ED751B4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0" name="Gerade Verbindung mit Pfeil 1269">
          <a:extLst>
            <a:ext uri="{FF2B5EF4-FFF2-40B4-BE49-F238E27FC236}">
              <a16:creationId xmlns:a16="http://schemas.microsoft.com/office/drawing/2014/main" id="{E1D63372-6D23-4E56-BB20-CBF484FB34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1" name="Gerade Verbindung mit Pfeil 1270">
          <a:extLst>
            <a:ext uri="{FF2B5EF4-FFF2-40B4-BE49-F238E27FC236}">
              <a16:creationId xmlns:a16="http://schemas.microsoft.com/office/drawing/2014/main" id="{1CEDB386-DE45-463C-802C-9228CF1E09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2" name="Gerade Verbindung mit Pfeil 1271">
          <a:extLst>
            <a:ext uri="{FF2B5EF4-FFF2-40B4-BE49-F238E27FC236}">
              <a16:creationId xmlns:a16="http://schemas.microsoft.com/office/drawing/2014/main" id="{C02F1F0F-4E79-460F-9F3A-60C6EB70D4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3" name="Gerade Verbindung mit Pfeil 1272">
          <a:extLst>
            <a:ext uri="{FF2B5EF4-FFF2-40B4-BE49-F238E27FC236}">
              <a16:creationId xmlns:a16="http://schemas.microsoft.com/office/drawing/2014/main" id="{EAF86F43-D449-4798-94F9-7035ED597D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4" name="Gerade Verbindung mit Pfeil 1273">
          <a:extLst>
            <a:ext uri="{FF2B5EF4-FFF2-40B4-BE49-F238E27FC236}">
              <a16:creationId xmlns:a16="http://schemas.microsoft.com/office/drawing/2014/main" id="{A80B3FC5-5376-423D-AE3A-43D316B355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5" name="Gerade Verbindung mit Pfeil 1274">
          <a:extLst>
            <a:ext uri="{FF2B5EF4-FFF2-40B4-BE49-F238E27FC236}">
              <a16:creationId xmlns:a16="http://schemas.microsoft.com/office/drawing/2014/main" id="{14E60DC3-A851-4AB1-9E97-66A238E085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6" name="Gerade Verbindung mit Pfeil 1275">
          <a:extLst>
            <a:ext uri="{FF2B5EF4-FFF2-40B4-BE49-F238E27FC236}">
              <a16:creationId xmlns:a16="http://schemas.microsoft.com/office/drawing/2014/main" id="{61968B1D-EDFB-4F21-850D-23348F85A2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7" name="Gerade Verbindung mit Pfeil 1276">
          <a:extLst>
            <a:ext uri="{FF2B5EF4-FFF2-40B4-BE49-F238E27FC236}">
              <a16:creationId xmlns:a16="http://schemas.microsoft.com/office/drawing/2014/main" id="{EA7C547D-B8A7-45BF-BDC5-3CCF2CC96F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8" name="Gerade Verbindung mit Pfeil 1277">
          <a:extLst>
            <a:ext uri="{FF2B5EF4-FFF2-40B4-BE49-F238E27FC236}">
              <a16:creationId xmlns:a16="http://schemas.microsoft.com/office/drawing/2014/main" id="{D527D43A-114C-4DCB-A297-6A25C34250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9" name="Gerade Verbindung mit Pfeil 1278">
          <a:extLst>
            <a:ext uri="{FF2B5EF4-FFF2-40B4-BE49-F238E27FC236}">
              <a16:creationId xmlns:a16="http://schemas.microsoft.com/office/drawing/2014/main" id="{8036DD4F-0BCC-4B09-B026-76024E286B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0" name="Gerade Verbindung mit Pfeil 1279">
          <a:extLst>
            <a:ext uri="{FF2B5EF4-FFF2-40B4-BE49-F238E27FC236}">
              <a16:creationId xmlns:a16="http://schemas.microsoft.com/office/drawing/2014/main" id="{501B4804-7F06-485E-91EF-5225FD2EBA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1" name="Gerade Verbindung mit Pfeil 1280">
          <a:extLst>
            <a:ext uri="{FF2B5EF4-FFF2-40B4-BE49-F238E27FC236}">
              <a16:creationId xmlns:a16="http://schemas.microsoft.com/office/drawing/2014/main" id="{87061BA1-43FC-4871-8E95-490E54ED4C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2" name="Gerade Verbindung mit Pfeil 1281">
          <a:extLst>
            <a:ext uri="{FF2B5EF4-FFF2-40B4-BE49-F238E27FC236}">
              <a16:creationId xmlns:a16="http://schemas.microsoft.com/office/drawing/2014/main" id="{21E93BA7-8809-48F8-B20D-831C66EECC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3" name="Gerade Verbindung mit Pfeil 1282">
          <a:extLst>
            <a:ext uri="{FF2B5EF4-FFF2-40B4-BE49-F238E27FC236}">
              <a16:creationId xmlns:a16="http://schemas.microsoft.com/office/drawing/2014/main" id="{C16647C1-801B-4D0D-BC6C-CDE53F9D79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4" name="Gerade Verbindung mit Pfeil 1283">
          <a:extLst>
            <a:ext uri="{FF2B5EF4-FFF2-40B4-BE49-F238E27FC236}">
              <a16:creationId xmlns:a16="http://schemas.microsoft.com/office/drawing/2014/main" id="{6FFB3213-5ED3-4B21-A131-FAECF7706C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5" name="Gerade Verbindung mit Pfeil 1284">
          <a:extLst>
            <a:ext uri="{FF2B5EF4-FFF2-40B4-BE49-F238E27FC236}">
              <a16:creationId xmlns:a16="http://schemas.microsoft.com/office/drawing/2014/main" id="{3D9680B8-F09B-4AE8-B83E-23868B3218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6" name="Gerade Verbindung mit Pfeil 1285">
          <a:extLst>
            <a:ext uri="{FF2B5EF4-FFF2-40B4-BE49-F238E27FC236}">
              <a16:creationId xmlns:a16="http://schemas.microsoft.com/office/drawing/2014/main" id="{44A4E47C-D491-41AD-AA0B-0B03F304E9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7" name="Gerade Verbindung mit Pfeil 1286">
          <a:extLst>
            <a:ext uri="{FF2B5EF4-FFF2-40B4-BE49-F238E27FC236}">
              <a16:creationId xmlns:a16="http://schemas.microsoft.com/office/drawing/2014/main" id="{09B89D9E-737D-4EC8-8AD3-476C1A8293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8" name="Gerade Verbindung mit Pfeil 1287">
          <a:extLst>
            <a:ext uri="{FF2B5EF4-FFF2-40B4-BE49-F238E27FC236}">
              <a16:creationId xmlns:a16="http://schemas.microsoft.com/office/drawing/2014/main" id="{A4DDE9F9-206E-4FA6-A8EF-71F5C9231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9" name="Gerade Verbindung mit Pfeil 1288">
          <a:extLst>
            <a:ext uri="{FF2B5EF4-FFF2-40B4-BE49-F238E27FC236}">
              <a16:creationId xmlns:a16="http://schemas.microsoft.com/office/drawing/2014/main" id="{1FD045C7-E89B-4EA4-81B6-E9682FF132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0" name="Gerade Verbindung mit Pfeil 1289">
          <a:extLst>
            <a:ext uri="{FF2B5EF4-FFF2-40B4-BE49-F238E27FC236}">
              <a16:creationId xmlns:a16="http://schemas.microsoft.com/office/drawing/2014/main" id="{3D666428-9A76-438D-AA40-B3FC977ECC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1" name="Gerade Verbindung mit Pfeil 1290">
          <a:extLst>
            <a:ext uri="{FF2B5EF4-FFF2-40B4-BE49-F238E27FC236}">
              <a16:creationId xmlns:a16="http://schemas.microsoft.com/office/drawing/2014/main" id="{CF43317C-F223-434A-A01A-EA80A79AB9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2" name="Gerade Verbindung mit Pfeil 1291">
          <a:extLst>
            <a:ext uri="{FF2B5EF4-FFF2-40B4-BE49-F238E27FC236}">
              <a16:creationId xmlns:a16="http://schemas.microsoft.com/office/drawing/2014/main" id="{F6C773B5-F835-40FD-9715-7F71843EFE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3" name="Gerade Verbindung mit Pfeil 1292">
          <a:extLst>
            <a:ext uri="{FF2B5EF4-FFF2-40B4-BE49-F238E27FC236}">
              <a16:creationId xmlns:a16="http://schemas.microsoft.com/office/drawing/2014/main" id="{9A619AD2-F553-4644-BD4A-08663B972D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4" name="Gerade Verbindung mit Pfeil 1293">
          <a:extLst>
            <a:ext uri="{FF2B5EF4-FFF2-40B4-BE49-F238E27FC236}">
              <a16:creationId xmlns:a16="http://schemas.microsoft.com/office/drawing/2014/main" id="{722E6A9B-2E6E-4D81-B32A-0C45F75215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5" name="Gerade Verbindung mit Pfeil 1294">
          <a:extLst>
            <a:ext uri="{FF2B5EF4-FFF2-40B4-BE49-F238E27FC236}">
              <a16:creationId xmlns:a16="http://schemas.microsoft.com/office/drawing/2014/main" id="{AACFDD6F-98F3-4707-A812-392BF481D0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6" name="Gerade Verbindung mit Pfeil 1295">
          <a:extLst>
            <a:ext uri="{FF2B5EF4-FFF2-40B4-BE49-F238E27FC236}">
              <a16:creationId xmlns:a16="http://schemas.microsoft.com/office/drawing/2014/main" id="{5478E9F3-1726-413C-BB15-1B43A5A40E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7" name="Gerade Verbindung mit Pfeil 1296">
          <a:extLst>
            <a:ext uri="{FF2B5EF4-FFF2-40B4-BE49-F238E27FC236}">
              <a16:creationId xmlns:a16="http://schemas.microsoft.com/office/drawing/2014/main" id="{1D6348F2-C421-48BB-901F-D987FBEAB8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8" name="Gerade Verbindung mit Pfeil 1297">
          <a:extLst>
            <a:ext uri="{FF2B5EF4-FFF2-40B4-BE49-F238E27FC236}">
              <a16:creationId xmlns:a16="http://schemas.microsoft.com/office/drawing/2014/main" id="{FDF72D03-D796-4BE2-B5CC-F9ECCD3E9D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9" name="Gerade Verbindung mit Pfeil 1298">
          <a:extLst>
            <a:ext uri="{FF2B5EF4-FFF2-40B4-BE49-F238E27FC236}">
              <a16:creationId xmlns:a16="http://schemas.microsoft.com/office/drawing/2014/main" id="{633E1A02-BF9D-43AC-9F7F-4378513701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0" name="Gerade Verbindung mit Pfeil 1299">
          <a:extLst>
            <a:ext uri="{FF2B5EF4-FFF2-40B4-BE49-F238E27FC236}">
              <a16:creationId xmlns:a16="http://schemas.microsoft.com/office/drawing/2014/main" id="{A96F0215-C678-48AF-B781-C23DB66986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1" name="Gerade Verbindung mit Pfeil 1300">
          <a:extLst>
            <a:ext uri="{FF2B5EF4-FFF2-40B4-BE49-F238E27FC236}">
              <a16:creationId xmlns:a16="http://schemas.microsoft.com/office/drawing/2014/main" id="{17C59821-431A-4EE7-87BB-94A06FCA7B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2" name="Gerade Verbindung mit Pfeil 1301">
          <a:extLst>
            <a:ext uri="{FF2B5EF4-FFF2-40B4-BE49-F238E27FC236}">
              <a16:creationId xmlns:a16="http://schemas.microsoft.com/office/drawing/2014/main" id="{8F0760F7-A534-4535-8876-4AF05F05AF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3" name="Gerade Verbindung mit Pfeil 1302">
          <a:extLst>
            <a:ext uri="{FF2B5EF4-FFF2-40B4-BE49-F238E27FC236}">
              <a16:creationId xmlns:a16="http://schemas.microsoft.com/office/drawing/2014/main" id="{DB0BA2AA-00F6-4D44-8029-A70742F01B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4" name="Gerade Verbindung mit Pfeil 1303">
          <a:extLst>
            <a:ext uri="{FF2B5EF4-FFF2-40B4-BE49-F238E27FC236}">
              <a16:creationId xmlns:a16="http://schemas.microsoft.com/office/drawing/2014/main" id="{8189140D-C7A0-4503-8B20-9FB14A9DFB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5" name="Gerade Verbindung mit Pfeil 1304">
          <a:extLst>
            <a:ext uri="{FF2B5EF4-FFF2-40B4-BE49-F238E27FC236}">
              <a16:creationId xmlns:a16="http://schemas.microsoft.com/office/drawing/2014/main" id="{AAAEBF40-95B7-40AC-BDE2-BCAC1B3436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6" name="Gerade Verbindung mit Pfeil 1305">
          <a:extLst>
            <a:ext uri="{FF2B5EF4-FFF2-40B4-BE49-F238E27FC236}">
              <a16:creationId xmlns:a16="http://schemas.microsoft.com/office/drawing/2014/main" id="{5B37CE24-1005-4259-AC49-D68778DF28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7" name="Gerade Verbindung mit Pfeil 1306">
          <a:extLst>
            <a:ext uri="{FF2B5EF4-FFF2-40B4-BE49-F238E27FC236}">
              <a16:creationId xmlns:a16="http://schemas.microsoft.com/office/drawing/2014/main" id="{9C39D37C-3278-4A2D-8986-A3D40B3B00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8" name="Gerade Verbindung mit Pfeil 1307">
          <a:extLst>
            <a:ext uri="{FF2B5EF4-FFF2-40B4-BE49-F238E27FC236}">
              <a16:creationId xmlns:a16="http://schemas.microsoft.com/office/drawing/2014/main" id="{05D43C94-B9EA-4BBB-B05B-F0627F5386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9" name="Gerade Verbindung mit Pfeil 1308">
          <a:extLst>
            <a:ext uri="{FF2B5EF4-FFF2-40B4-BE49-F238E27FC236}">
              <a16:creationId xmlns:a16="http://schemas.microsoft.com/office/drawing/2014/main" id="{7E65AB65-6FD8-4ED1-A4C6-7453B153EF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0" name="Gerade Verbindung mit Pfeil 1309">
          <a:extLst>
            <a:ext uri="{FF2B5EF4-FFF2-40B4-BE49-F238E27FC236}">
              <a16:creationId xmlns:a16="http://schemas.microsoft.com/office/drawing/2014/main" id="{62FFD963-8C41-40C0-AD34-FE51D17ACF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1" name="Gerade Verbindung mit Pfeil 1310">
          <a:extLst>
            <a:ext uri="{FF2B5EF4-FFF2-40B4-BE49-F238E27FC236}">
              <a16:creationId xmlns:a16="http://schemas.microsoft.com/office/drawing/2014/main" id="{F2C6B0DE-5A4F-482E-918A-F505636A25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2" name="Gerade Verbindung mit Pfeil 1311">
          <a:extLst>
            <a:ext uri="{FF2B5EF4-FFF2-40B4-BE49-F238E27FC236}">
              <a16:creationId xmlns:a16="http://schemas.microsoft.com/office/drawing/2014/main" id="{015B4CC7-5513-420F-981B-0E084DF998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3" name="Gerade Verbindung mit Pfeil 1312">
          <a:extLst>
            <a:ext uri="{FF2B5EF4-FFF2-40B4-BE49-F238E27FC236}">
              <a16:creationId xmlns:a16="http://schemas.microsoft.com/office/drawing/2014/main" id="{ACE5837B-3B93-4B8A-8F8B-6F7466C966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4" name="Gerade Verbindung mit Pfeil 1313">
          <a:extLst>
            <a:ext uri="{FF2B5EF4-FFF2-40B4-BE49-F238E27FC236}">
              <a16:creationId xmlns:a16="http://schemas.microsoft.com/office/drawing/2014/main" id="{0205E7BC-2363-4828-970E-725079469C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5" name="Gerade Verbindung mit Pfeil 1314">
          <a:extLst>
            <a:ext uri="{FF2B5EF4-FFF2-40B4-BE49-F238E27FC236}">
              <a16:creationId xmlns:a16="http://schemas.microsoft.com/office/drawing/2014/main" id="{FF4B73EC-A9DF-43BD-9217-0A5DE58E42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6" name="Gerade Verbindung mit Pfeil 1315">
          <a:extLst>
            <a:ext uri="{FF2B5EF4-FFF2-40B4-BE49-F238E27FC236}">
              <a16:creationId xmlns:a16="http://schemas.microsoft.com/office/drawing/2014/main" id="{9EE458EB-5D26-4EB7-AF32-332841F874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7" name="Gerade Verbindung mit Pfeil 1316">
          <a:extLst>
            <a:ext uri="{FF2B5EF4-FFF2-40B4-BE49-F238E27FC236}">
              <a16:creationId xmlns:a16="http://schemas.microsoft.com/office/drawing/2014/main" id="{30F9B0A2-FB93-41B9-8E4E-442E028F6D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8" name="Gerade Verbindung mit Pfeil 1317">
          <a:extLst>
            <a:ext uri="{FF2B5EF4-FFF2-40B4-BE49-F238E27FC236}">
              <a16:creationId xmlns:a16="http://schemas.microsoft.com/office/drawing/2014/main" id="{C88710BE-3E05-4F65-ACB8-A6F2E939F9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9" name="Gerade Verbindung mit Pfeil 1318">
          <a:extLst>
            <a:ext uri="{FF2B5EF4-FFF2-40B4-BE49-F238E27FC236}">
              <a16:creationId xmlns:a16="http://schemas.microsoft.com/office/drawing/2014/main" id="{88E1DC03-B224-443D-AEB6-B3ABADCA40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0" name="Gerade Verbindung mit Pfeil 1319">
          <a:extLst>
            <a:ext uri="{FF2B5EF4-FFF2-40B4-BE49-F238E27FC236}">
              <a16:creationId xmlns:a16="http://schemas.microsoft.com/office/drawing/2014/main" id="{2FE18479-8248-4FF7-ABD6-B91FE9289A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1" name="Gerade Verbindung mit Pfeil 1320">
          <a:extLst>
            <a:ext uri="{FF2B5EF4-FFF2-40B4-BE49-F238E27FC236}">
              <a16:creationId xmlns:a16="http://schemas.microsoft.com/office/drawing/2014/main" id="{975A8417-CBC5-4E75-BDE6-6710182B8D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2" name="Gerade Verbindung mit Pfeil 1321">
          <a:extLst>
            <a:ext uri="{FF2B5EF4-FFF2-40B4-BE49-F238E27FC236}">
              <a16:creationId xmlns:a16="http://schemas.microsoft.com/office/drawing/2014/main" id="{50C3A502-8B77-49DD-8AA1-E855884C4F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3" name="Gerade Verbindung mit Pfeil 1322">
          <a:extLst>
            <a:ext uri="{FF2B5EF4-FFF2-40B4-BE49-F238E27FC236}">
              <a16:creationId xmlns:a16="http://schemas.microsoft.com/office/drawing/2014/main" id="{60861276-7F26-4DC6-A752-EC8651799C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4" name="Gerade Verbindung mit Pfeil 1323">
          <a:extLst>
            <a:ext uri="{FF2B5EF4-FFF2-40B4-BE49-F238E27FC236}">
              <a16:creationId xmlns:a16="http://schemas.microsoft.com/office/drawing/2014/main" id="{9DE2EAC0-7A15-413D-A1A3-6070E0275A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5" name="Gerade Verbindung mit Pfeil 1324">
          <a:extLst>
            <a:ext uri="{FF2B5EF4-FFF2-40B4-BE49-F238E27FC236}">
              <a16:creationId xmlns:a16="http://schemas.microsoft.com/office/drawing/2014/main" id="{1BEFE731-162E-4E00-97AE-3F45420E94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6" name="Gerade Verbindung mit Pfeil 1325">
          <a:extLst>
            <a:ext uri="{FF2B5EF4-FFF2-40B4-BE49-F238E27FC236}">
              <a16:creationId xmlns:a16="http://schemas.microsoft.com/office/drawing/2014/main" id="{18514385-95D1-40B8-B418-69464BA067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7" name="Gerade Verbindung mit Pfeil 1326">
          <a:extLst>
            <a:ext uri="{FF2B5EF4-FFF2-40B4-BE49-F238E27FC236}">
              <a16:creationId xmlns:a16="http://schemas.microsoft.com/office/drawing/2014/main" id="{B5854D1D-1079-40C9-8785-ADF594119C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8" name="Gerade Verbindung mit Pfeil 1327">
          <a:extLst>
            <a:ext uri="{FF2B5EF4-FFF2-40B4-BE49-F238E27FC236}">
              <a16:creationId xmlns:a16="http://schemas.microsoft.com/office/drawing/2014/main" id="{967A4049-39E8-4681-9775-A743675939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9" name="Gerade Verbindung mit Pfeil 1328">
          <a:extLst>
            <a:ext uri="{FF2B5EF4-FFF2-40B4-BE49-F238E27FC236}">
              <a16:creationId xmlns:a16="http://schemas.microsoft.com/office/drawing/2014/main" id="{339D4DF4-76AB-4D69-838D-74BE55C0D1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0" name="Gerade Verbindung mit Pfeil 1329">
          <a:extLst>
            <a:ext uri="{FF2B5EF4-FFF2-40B4-BE49-F238E27FC236}">
              <a16:creationId xmlns:a16="http://schemas.microsoft.com/office/drawing/2014/main" id="{B5C7764B-5AF6-4D03-BBC3-1C04F2B711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1" name="Gerade Verbindung mit Pfeil 1330">
          <a:extLst>
            <a:ext uri="{FF2B5EF4-FFF2-40B4-BE49-F238E27FC236}">
              <a16:creationId xmlns:a16="http://schemas.microsoft.com/office/drawing/2014/main" id="{A26209FD-95A6-4372-B1A6-97E5068C3B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2" name="Gerade Verbindung mit Pfeil 1331">
          <a:extLst>
            <a:ext uri="{FF2B5EF4-FFF2-40B4-BE49-F238E27FC236}">
              <a16:creationId xmlns:a16="http://schemas.microsoft.com/office/drawing/2014/main" id="{E0A27C57-D77E-4207-92B5-A9FCBD51CC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3" name="Gerade Verbindung mit Pfeil 1332">
          <a:extLst>
            <a:ext uri="{FF2B5EF4-FFF2-40B4-BE49-F238E27FC236}">
              <a16:creationId xmlns:a16="http://schemas.microsoft.com/office/drawing/2014/main" id="{07708FAA-1E50-402D-AA9E-D92E129327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4" name="Gerade Verbindung mit Pfeil 1333">
          <a:extLst>
            <a:ext uri="{FF2B5EF4-FFF2-40B4-BE49-F238E27FC236}">
              <a16:creationId xmlns:a16="http://schemas.microsoft.com/office/drawing/2014/main" id="{3232D716-D709-4E37-B985-FEA01FC430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5" name="Gerade Verbindung mit Pfeil 1334">
          <a:extLst>
            <a:ext uri="{FF2B5EF4-FFF2-40B4-BE49-F238E27FC236}">
              <a16:creationId xmlns:a16="http://schemas.microsoft.com/office/drawing/2014/main" id="{5B20A070-A812-4388-BB58-8954023BAB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6" name="Gerade Verbindung mit Pfeil 1335">
          <a:extLst>
            <a:ext uri="{FF2B5EF4-FFF2-40B4-BE49-F238E27FC236}">
              <a16:creationId xmlns:a16="http://schemas.microsoft.com/office/drawing/2014/main" id="{C99DE37E-F635-41A4-AC59-02955815AF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7" name="Gerade Verbindung mit Pfeil 1336">
          <a:extLst>
            <a:ext uri="{FF2B5EF4-FFF2-40B4-BE49-F238E27FC236}">
              <a16:creationId xmlns:a16="http://schemas.microsoft.com/office/drawing/2014/main" id="{01ADDD6C-A59E-4052-8A39-8B2BDBF363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8" name="Gerade Verbindung mit Pfeil 1337">
          <a:extLst>
            <a:ext uri="{FF2B5EF4-FFF2-40B4-BE49-F238E27FC236}">
              <a16:creationId xmlns:a16="http://schemas.microsoft.com/office/drawing/2014/main" id="{52C93470-7705-48AA-8CB8-2072EBE8E1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9" name="Gerade Verbindung mit Pfeil 1338">
          <a:extLst>
            <a:ext uri="{FF2B5EF4-FFF2-40B4-BE49-F238E27FC236}">
              <a16:creationId xmlns:a16="http://schemas.microsoft.com/office/drawing/2014/main" id="{A1F44CB8-A5E8-4AC6-8CD3-434D8AD66E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0" name="Gerade Verbindung mit Pfeil 1339">
          <a:extLst>
            <a:ext uri="{FF2B5EF4-FFF2-40B4-BE49-F238E27FC236}">
              <a16:creationId xmlns:a16="http://schemas.microsoft.com/office/drawing/2014/main" id="{DDF70602-5B83-4DAC-B23E-5387917B5F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1" name="Gerade Verbindung mit Pfeil 1340">
          <a:extLst>
            <a:ext uri="{FF2B5EF4-FFF2-40B4-BE49-F238E27FC236}">
              <a16:creationId xmlns:a16="http://schemas.microsoft.com/office/drawing/2014/main" id="{7567FAD0-327F-43FD-9381-37D5EE3F6D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2" name="Gerade Verbindung mit Pfeil 1341">
          <a:extLst>
            <a:ext uri="{FF2B5EF4-FFF2-40B4-BE49-F238E27FC236}">
              <a16:creationId xmlns:a16="http://schemas.microsoft.com/office/drawing/2014/main" id="{26A4FE60-5C2E-4250-B39E-B24A175B2A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3" name="Gerade Verbindung mit Pfeil 1342">
          <a:extLst>
            <a:ext uri="{FF2B5EF4-FFF2-40B4-BE49-F238E27FC236}">
              <a16:creationId xmlns:a16="http://schemas.microsoft.com/office/drawing/2014/main" id="{8C621513-5425-4511-8F6A-3350D79EDE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4" name="Gerade Verbindung mit Pfeil 1343">
          <a:extLst>
            <a:ext uri="{FF2B5EF4-FFF2-40B4-BE49-F238E27FC236}">
              <a16:creationId xmlns:a16="http://schemas.microsoft.com/office/drawing/2014/main" id="{DF306518-6F88-4E9C-B0DB-3DA26049B4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5" name="Gerade Verbindung mit Pfeil 1344">
          <a:extLst>
            <a:ext uri="{FF2B5EF4-FFF2-40B4-BE49-F238E27FC236}">
              <a16:creationId xmlns:a16="http://schemas.microsoft.com/office/drawing/2014/main" id="{1AABA6F5-5EB8-42D5-B3FF-A192D17A88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6" name="Gerade Verbindung mit Pfeil 1345">
          <a:extLst>
            <a:ext uri="{FF2B5EF4-FFF2-40B4-BE49-F238E27FC236}">
              <a16:creationId xmlns:a16="http://schemas.microsoft.com/office/drawing/2014/main" id="{0C05C8DA-7C35-40F2-BB19-3EF297B648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7" name="Gerade Verbindung mit Pfeil 1346">
          <a:extLst>
            <a:ext uri="{FF2B5EF4-FFF2-40B4-BE49-F238E27FC236}">
              <a16:creationId xmlns:a16="http://schemas.microsoft.com/office/drawing/2014/main" id="{B6E61901-A63F-43A1-B0F8-B804768A19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8" name="Gerade Verbindung mit Pfeil 1347">
          <a:extLst>
            <a:ext uri="{FF2B5EF4-FFF2-40B4-BE49-F238E27FC236}">
              <a16:creationId xmlns:a16="http://schemas.microsoft.com/office/drawing/2014/main" id="{BC15CC6E-5B50-456E-88DD-2B66EB77F5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9" name="Gerade Verbindung mit Pfeil 1348">
          <a:extLst>
            <a:ext uri="{FF2B5EF4-FFF2-40B4-BE49-F238E27FC236}">
              <a16:creationId xmlns:a16="http://schemas.microsoft.com/office/drawing/2014/main" id="{CD14076B-40ED-426E-8317-5194815E39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0" name="Gerade Verbindung mit Pfeil 1349">
          <a:extLst>
            <a:ext uri="{FF2B5EF4-FFF2-40B4-BE49-F238E27FC236}">
              <a16:creationId xmlns:a16="http://schemas.microsoft.com/office/drawing/2014/main" id="{10195165-6383-4ADC-8687-56CBEA6CCD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1" name="Gerade Verbindung mit Pfeil 1350">
          <a:extLst>
            <a:ext uri="{FF2B5EF4-FFF2-40B4-BE49-F238E27FC236}">
              <a16:creationId xmlns:a16="http://schemas.microsoft.com/office/drawing/2014/main" id="{ADDFD319-DA13-433E-8755-B5A1906084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2" name="Gerade Verbindung mit Pfeil 1351">
          <a:extLst>
            <a:ext uri="{FF2B5EF4-FFF2-40B4-BE49-F238E27FC236}">
              <a16:creationId xmlns:a16="http://schemas.microsoft.com/office/drawing/2014/main" id="{F24B0471-434B-4075-AA1A-D554F587E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3" name="Gerade Verbindung mit Pfeil 1352">
          <a:extLst>
            <a:ext uri="{FF2B5EF4-FFF2-40B4-BE49-F238E27FC236}">
              <a16:creationId xmlns:a16="http://schemas.microsoft.com/office/drawing/2014/main" id="{1AE69490-9792-491B-8F32-6FEADAB19A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4" name="Gerade Verbindung mit Pfeil 1353">
          <a:extLst>
            <a:ext uri="{FF2B5EF4-FFF2-40B4-BE49-F238E27FC236}">
              <a16:creationId xmlns:a16="http://schemas.microsoft.com/office/drawing/2014/main" id="{B9320488-709E-4754-9EBE-A502312A5D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5" name="Gerade Verbindung mit Pfeil 1354">
          <a:extLst>
            <a:ext uri="{FF2B5EF4-FFF2-40B4-BE49-F238E27FC236}">
              <a16:creationId xmlns:a16="http://schemas.microsoft.com/office/drawing/2014/main" id="{459B4183-EF29-4F41-BA44-8DE2DC0CCC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6" name="Gerade Verbindung mit Pfeil 1355">
          <a:extLst>
            <a:ext uri="{FF2B5EF4-FFF2-40B4-BE49-F238E27FC236}">
              <a16:creationId xmlns:a16="http://schemas.microsoft.com/office/drawing/2014/main" id="{2B171154-9DE1-4208-BA1F-2C262AAEA7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7" name="Gerade Verbindung mit Pfeil 1356">
          <a:extLst>
            <a:ext uri="{FF2B5EF4-FFF2-40B4-BE49-F238E27FC236}">
              <a16:creationId xmlns:a16="http://schemas.microsoft.com/office/drawing/2014/main" id="{F3679E9F-6216-474B-B917-DD40CDA82A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8" name="Gerade Verbindung mit Pfeil 1357">
          <a:extLst>
            <a:ext uri="{FF2B5EF4-FFF2-40B4-BE49-F238E27FC236}">
              <a16:creationId xmlns:a16="http://schemas.microsoft.com/office/drawing/2014/main" id="{54DC004C-8E09-46A2-908A-6DAA8DB9D3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9" name="Gerade Verbindung mit Pfeil 1358">
          <a:extLst>
            <a:ext uri="{FF2B5EF4-FFF2-40B4-BE49-F238E27FC236}">
              <a16:creationId xmlns:a16="http://schemas.microsoft.com/office/drawing/2014/main" id="{10748E2D-C72F-4290-85AC-73BBD70336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0" name="Gerade Verbindung mit Pfeil 1359">
          <a:extLst>
            <a:ext uri="{FF2B5EF4-FFF2-40B4-BE49-F238E27FC236}">
              <a16:creationId xmlns:a16="http://schemas.microsoft.com/office/drawing/2014/main" id="{08017C60-3D95-49AA-8716-1C834DA443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1" name="Gerade Verbindung mit Pfeil 1360">
          <a:extLst>
            <a:ext uri="{FF2B5EF4-FFF2-40B4-BE49-F238E27FC236}">
              <a16:creationId xmlns:a16="http://schemas.microsoft.com/office/drawing/2014/main" id="{7E73F908-CA61-41B8-BD58-7BC0489B5D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2" name="Gerade Verbindung mit Pfeil 1361">
          <a:extLst>
            <a:ext uri="{FF2B5EF4-FFF2-40B4-BE49-F238E27FC236}">
              <a16:creationId xmlns:a16="http://schemas.microsoft.com/office/drawing/2014/main" id="{1C6F94D8-E3E8-4F6B-8B92-721EE523F7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3" name="Gerade Verbindung mit Pfeil 1362">
          <a:extLst>
            <a:ext uri="{FF2B5EF4-FFF2-40B4-BE49-F238E27FC236}">
              <a16:creationId xmlns:a16="http://schemas.microsoft.com/office/drawing/2014/main" id="{D3A0350B-1011-4B0C-8CCB-D095CF5B5F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4" name="Gerade Verbindung mit Pfeil 1363">
          <a:extLst>
            <a:ext uri="{FF2B5EF4-FFF2-40B4-BE49-F238E27FC236}">
              <a16:creationId xmlns:a16="http://schemas.microsoft.com/office/drawing/2014/main" id="{AD75B1F2-7838-4D4A-AC79-4FB572B214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5" name="Gerade Verbindung mit Pfeil 1364">
          <a:extLst>
            <a:ext uri="{FF2B5EF4-FFF2-40B4-BE49-F238E27FC236}">
              <a16:creationId xmlns:a16="http://schemas.microsoft.com/office/drawing/2014/main" id="{8F46374C-A63E-4BBA-95B2-692AFEC2F3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6" name="Gerade Verbindung mit Pfeil 1365">
          <a:extLst>
            <a:ext uri="{FF2B5EF4-FFF2-40B4-BE49-F238E27FC236}">
              <a16:creationId xmlns:a16="http://schemas.microsoft.com/office/drawing/2014/main" id="{BE046D9B-89FF-4EF3-AAC4-20F16EC8C7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7" name="Gerade Verbindung mit Pfeil 1366">
          <a:extLst>
            <a:ext uri="{FF2B5EF4-FFF2-40B4-BE49-F238E27FC236}">
              <a16:creationId xmlns:a16="http://schemas.microsoft.com/office/drawing/2014/main" id="{1C565F49-AEF7-48FA-B01B-0D2F24CC19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8" name="Gerade Verbindung mit Pfeil 1367">
          <a:extLst>
            <a:ext uri="{FF2B5EF4-FFF2-40B4-BE49-F238E27FC236}">
              <a16:creationId xmlns:a16="http://schemas.microsoft.com/office/drawing/2014/main" id="{D3C13E95-7382-4847-82EB-B3EDC78A13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9" name="Gerade Verbindung mit Pfeil 1368">
          <a:extLst>
            <a:ext uri="{FF2B5EF4-FFF2-40B4-BE49-F238E27FC236}">
              <a16:creationId xmlns:a16="http://schemas.microsoft.com/office/drawing/2014/main" id="{CB661657-CF66-478B-9174-64E5CA52A8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0" name="Gerade Verbindung mit Pfeil 1369">
          <a:extLst>
            <a:ext uri="{FF2B5EF4-FFF2-40B4-BE49-F238E27FC236}">
              <a16:creationId xmlns:a16="http://schemas.microsoft.com/office/drawing/2014/main" id="{B55AECFC-2D24-48C2-A65C-7A849C52C2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1" name="Gerade Verbindung mit Pfeil 1370">
          <a:extLst>
            <a:ext uri="{FF2B5EF4-FFF2-40B4-BE49-F238E27FC236}">
              <a16:creationId xmlns:a16="http://schemas.microsoft.com/office/drawing/2014/main" id="{7E3801A6-F68F-4464-AE3A-3773BC1D9C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2" name="Gerade Verbindung mit Pfeil 1371">
          <a:extLst>
            <a:ext uri="{FF2B5EF4-FFF2-40B4-BE49-F238E27FC236}">
              <a16:creationId xmlns:a16="http://schemas.microsoft.com/office/drawing/2014/main" id="{F8A09EC0-3532-4339-AB69-5815BC8378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3" name="Gerade Verbindung mit Pfeil 1372">
          <a:extLst>
            <a:ext uri="{FF2B5EF4-FFF2-40B4-BE49-F238E27FC236}">
              <a16:creationId xmlns:a16="http://schemas.microsoft.com/office/drawing/2014/main" id="{2FAB8229-73A4-48D6-A391-9E09B2D4ED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4" name="Gerade Verbindung mit Pfeil 1373">
          <a:extLst>
            <a:ext uri="{FF2B5EF4-FFF2-40B4-BE49-F238E27FC236}">
              <a16:creationId xmlns:a16="http://schemas.microsoft.com/office/drawing/2014/main" id="{BCCE0731-CCAF-4ADF-AD81-EA0BD25982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5" name="Gerade Verbindung mit Pfeil 1374">
          <a:extLst>
            <a:ext uri="{FF2B5EF4-FFF2-40B4-BE49-F238E27FC236}">
              <a16:creationId xmlns:a16="http://schemas.microsoft.com/office/drawing/2014/main" id="{B77517C5-508A-45D8-91B7-40488975B0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6" name="Gerade Verbindung mit Pfeil 1375">
          <a:extLst>
            <a:ext uri="{FF2B5EF4-FFF2-40B4-BE49-F238E27FC236}">
              <a16:creationId xmlns:a16="http://schemas.microsoft.com/office/drawing/2014/main" id="{6F0B0B7B-1080-4381-8647-6FC4EE053A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7" name="Gerade Verbindung mit Pfeil 1376">
          <a:extLst>
            <a:ext uri="{FF2B5EF4-FFF2-40B4-BE49-F238E27FC236}">
              <a16:creationId xmlns:a16="http://schemas.microsoft.com/office/drawing/2014/main" id="{F07CA617-96CB-4880-8F2C-7DC6A2F6E4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8" name="Gerade Verbindung mit Pfeil 1377">
          <a:extLst>
            <a:ext uri="{FF2B5EF4-FFF2-40B4-BE49-F238E27FC236}">
              <a16:creationId xmlns:a16="http://schemas.microsoft.com/office/drawing/2014/main" id="{4DAB174C-225B-47F0-8869-36D98CB103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9" name="Gerade Verbindung mit Pfeil 1378">
          <a:extLst>
            <a:ext uri="{FF2B5EF4-FFF2-40B4-BE49-F238E27FC236}">
              <a16:creationId xmlns:a16="http://schemas.microsoft.com/office/drawing/2014/main" id="{9672209B-3994-48B5-9F08-64DB70BBCF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0" name="Gerade Verbindung mit Pfeil 1379">
          <a:extLst>
            <a:ext uri="{FF2B5EF4-FFF2-40B4-BE49-F238E27FC236}">
              <a16:creationId xmlns:a16="http://schemas.microsoft.com/office/drawing/2014/main" id="{77F549A5-F3BE-4F37-9DDF-BD41E9FCD3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1" name="Gerade Verbindung mit Pfeil 1380">
          <a:extLst>
            <a:ext uri="{FF2B5EF4-FFF2-40B4-BE49-F238E27FC236}">
              <a16:creationId xmlns:a16="http://schemas.microsoft.com/office/drawing/2014/main" id="{5E5DBE0B-6357-4087-B0A1-00F5E5EC12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2" name="Gerade Verbindung mit Pfeil 1381">
          <a:extLst>
            <a:ext uri="{FF2B5EF4-FFF2-40B4-BE49-F238E27FC236}">
              <a16:creationId xmlns:a16="http://schemas.microsoft.com/office/drawing/2014/main" id="{1EA8D516-3826-4DAD-B0BD-32ED4944C7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3" name="Gerade Verbindung mit Pfeil 1382">
          <a:extLst>
            <a:ext uri="{FF2B5EF4-FFF2-40B4-BE49-F238E27FC236}">
              <a16:creationId xmlns:a16="http://schemas.microsoft.com/office/drawing/2014/main" id="{C5C3F4A4-BDE0-410A-AE4E-C14C745E36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4" name="Gerade Verbindung mit Pfeil 1383">
          <a:extLst>
            <a:ext uri="{FF2B5EF4-FFF2-40B4-BE49-F238E27FC236}">
              <a16:creationId xmlns:a16="http://schemas.microsoft.com/office/drawing/2014/main" id="{66DC9D8C-0EB4-4BF6-A05C-F97AFE0C02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5" name="Gerade Verbindung mit Pfeil 1384">
          <a:extLst>
            <a:ext uri="{FF2B5EF4-FFF2-40B4-BE49-F238E27FC236}">
              <a16:creationId xmlns:a16="http://schemas.microsoft.com/office/drawing/2014/main" id="{7F7F2E60-5381-4519-8D9E-343F2FE625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6" name="Gerade Verbindung mit Pfeil 1385">
          <a:extLst>
            <a:ext uri="{FF2B5EF4-FFF2-40B4-BE49-F238E27FC236}">
              <a16:creationId xmlns:a16="http://schemas.microsoft.com/office/drawing/2014/main" id="{FFAD1B0A-6759-4E11-B330-A54C16D2F0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7" name="Gerade Verbindung mit Pfeil 1386">
          <a:extLst>
            <a:ext uri="{FF2B5EF4-FFF2-40B4-BE49-F238E27FC236}">
              <a16:creationId xmlns:a16="http://schemas.microsoft.com/office/drawing/2014/main" id="{8B29D361-67AE-4868-A9ED-7D89ACA502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8" name="Gerade Verbindung mit Pfeil 1387">
          <a:extLst>
            <a:ext uri="{FF2B5EF4-FFF2-40B4-BE49-F238E27FC236}">
              <a16:creationId xmlns:a16="http://schemas.microsoft.com/office/drawing/2014/main" id="{8D45ECC7-9AD8-4AD2-8C60-A37C9D5C47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9" name="Gerade Verbindung mit Pfeil 1388">
          <a:extLst>
            <a:ext uri="{FF2B5EF4-FFF2-40B4-BE49-F238E27FC236}">
              <a16:creationId xmlns:a16="http://schemas.microsoft.com/office/drawing/2014/main" id="{BAFA4559-0B8D-4020-BAD0-22D3214392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0" name="Gerade Verbindung mit Pfeil 1389">
          <a:extLst>
            <a:ext uri="{FF2B5EF4-FFF2-40B4-BE49-F238E27FC236}">
              <a16:creationId xmlns:a16="http://schemas.microsoft.com/office/drawing/2014/main" id="{1F3EE60D-D20F-4D55-A422-56EDF89DED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1" name="Gerade Verbindung mit Pfeil 1390">
          <a:extLst>
            <a:ext uri="{FF2B5EF4-FFF2-40B4-BE49-F238E27FC236}">
              <a16:creationId xmlns:a16="http://schemas.microsoft.com/office/drawing/2014/main" id="{AC8F5517-F6F3-4267-A7B3-3C4A70BC77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2" name="Gerade Verbindung mit Pfeil 1391">
          <a:extLst>
            <a:ext uri="{FF2B5EF4-FFF2-40B4-BE49-F238E27FC236}">
              <a16:creationId xmlns:a16="http://schemas.microsoft.com/office/drawing/2014/main" id="{BF314BB9-8E16-4747-A29E-AA2A78DA87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3" name="Gerade Verbindung mit Pfeil 1392">
          <a:extLst>
            <a:ext uri="{FF2B5EF4-FFF2-40B4-BE49-F238E27FC236}">
              <a16:creationId xmlns:a16="http://schemas.microsoft.com/office/drawing/2014/main" id="{34D2ACB8-1A93-4D90-9D4D-3297B357F0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4" name="Gerade Verbindung mit Pfeil 1393">
          <a:extLst>
            <a:ext uri="{FF2B5EF4-FFF2-40B4-BE49-F238E27FC236}">
              <a16:creationId xmlns:a16="http://schemas.microsoft.com/office/drawing/2014/main" id="{FE7D87C7-AE37-4EB7-829F-71B0EB16CE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5" name="Gerade Verbindung mit Pfeil 1394">
          <a:extLst>
            <a:ext uri="{FF2B5EF4-FFF2-40B4-BE49-F238E27FC236}">
              <a16:creationId xmlns:a16="http://schemas.microsoft.com/office/drawing/2014/main" id="{AFBBD818-4D5F-4560-8DEC-2F157B2E89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6" name="Gerade Verbindung mit Pfeil 1395">
          <a:extLst>
            <a:ext uri="{FF2B5EF4-FFF2-40B4-BE49-F238E27FC236}">
              <a16:creationId xmlns:a16="http://schemas.microsoft.com/office/drawing/2014/main" id="{3A6A4578-16E2-4C0A-86E0-9D6E4A1E30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7" name="Gerade Verbindung mit Pfeil 1396">
          <a:extLst>
            <a:ext uri="{FF2B5EF4-FFF2-40B4-BE49-F238E27FC236}">
              <a16:creationId xmlns:a16="http://schemas.microsoft.com/office/drawing/2014/main" id="{2F4539A1-E482-40A6-8E33-6690C54816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8" name="Gerade Verbindung mit Pfeil 1397">
          <a:extLst>
            <a:ext uri="{FF2B5EF4-FFF2-40B4-BE49-F238E27FC236}">
              <a16:creationId xmlns:a16="http://schemas.microsoft.com/office/drawing/2014/main" id="{97CDB99D-4B20-4039-A96A-C4B51B5261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9" name="Gerade Verbindung mit Pfeil 1398">
          <a:extLst>
            <a:ext uri="{FF2B5EF4-FFF2-40B4-BE49-F238E27FC236}">
              <a16:creationId xmlns:a16="http://schemas.microsoft.com/office/drawing/2014/main" id="{7ED5260E-BEB7-4261-9BF1-69E0F8A7B0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0" name="Gerade Verbindung mit Pfeil 1399">
          <a:extLst>
            <a:ext uri="{FF2B5EF4-FFF2-40B4-BE49-F238E27FC236}">
              <a16:creationId xmlns:a16="http://schemas.microsoft.com/office/drawing/2014/main" id="{5413DB73-48B3-407C-9843-65C99DB6AC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1" name="Gerade Verbindung mit Pfeil 1400">
          <a:extLst>
            <a:ext uri="{FF2B5EF4-FFF2-40B4-BE49-F238E27FC236}">
              <a16:creationId xmlns:a16="http://schemas.microsoft.com/office/drawing/2014/main" id="{0BFF6AED-EC6B-4900-A849-B56B2002BD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2" name="Gerade Verbindung mit Pfeil 1401">
          <a:extLst>
            <a:ext uri="{FF2B5EF4-FFF2-40B4-BE49-F238E27FC236}">
              <a16:creationId xmlns:a16="http://schemas.microsoft.com/office/drawing/2014/main" id="{F02CAAC7-4186-4908-89AD-76237AA966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3" name="Gerade Verbindung mit Pfeil 1402">
          <a:extLst>
            <a:ext uri="{FF2B5EF4-FFF2-40B4-BE49-F238E27FC236}">
              <a16:creationId xmlns:a16="http://schemas.microsoft.com/office/drawing/2014/main" id="{2F57EBAC-83AC-4434-83A3-4F78A97012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4" name="Gerade Verbindung mit Pfeil 1403">
          <a:extLst>
            <a:ext uri="{FF2B5EF4-FFF2-40B4-BE49-F238E27FC236}">
              <a16:creationId xmlns:a16="http://schemas.microsoft.com/office/drawing/2014/main" id="{E4F28EB1-2DC6-40B7-A0E9-A71A5D5F19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5" name="Gerade Verbindung mit Pfeil 1404">
          <a:extLst>
            <a:ext uri="{FF2B5EF4-FFF2-40B4-BE49-F238E27FC236}">
              <a16:creationId xmlns:a16="http://schemas.microsoft.com/office/drawing/2014/main" id="{94313C23-04FD-4EED-84E7-E0D94A3FB2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6" name="Gerade Verbindung mit Pfeil 1405">
          <a:extLst>
            <a:ext uri="{FF2B5EF4-FFF2-40B4-BE49-F238E27FC236}">
              <a16:creationId xmlns:a16="http://schemas.microsoft.com/office/drawing/2014/main" id="{E2D24DA1-D555-48D2-A567-695AC6DDEF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7" name="Gerade Verbindung mit Pfeil 1406">
          <a:extLst>
            <a:ext uri="{FF2B5EF4-FFF2-40B4-BE49-F238E27FC236}">
              <a16:creationId xmlns:a16="http://schemas.microsoft.com/office/drawing/2014/main" id="{290A4138-FF51-4B67-AD26-78239388BC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8" name="Gerade Verbindung mit Pfeil 1407">
          <a:extLst>
            <a:ext uri="{FF2B5EF4-FFF2-40B4-BE49-F238E27FC236}">
              <a16:creationId xmlns:a16="http://schemas.microsoft.com/office/drawing/2014/main" id="{F01C9A43-5E7D-479A-99C6-56059EB68E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9" name="Gerade Verbindung mit Pfeil 1408">
          <a:extLst>
            <a:ext uri="{FF2B5EF4-FFF2-40B4-BE49-F238E27FC236}">
              <a16:creationId xmlns:a16="http://schemas.microsoft.com/office/drawing/2014/main" id="{21091ABE-A958-45AB-8DE3-AF67EE4CB3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0" name="Gerade Verbindung mit Pfeil 1409">
          <a:extLst>
            <a:ext uri="{FF2B5EF4-FFF2-40B4-BE49-F238E27FC236}">
              <a16:creationId xmlns:a16="http://schemas.microsoft.com/office/drawing/2014/main" id="{E78862D4-FE5E-4BBF-A360-ACDAE38F7B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1" name="Gerade Verbindung mit Pfeil 1410">
          <a:extLst>
            <a:ext uri="{FF2B5EF4-FFF2-40B4-BE49-F238E27FC236}">
              <a16:creationId xmlns:a16="http://schemas.microsoft.com/office/drawing/2014/main" id="{EF877C65-393D-44A9-B2B8-BA9D51B324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2" name="Gerade Verbindung mit Pfeil 1411">
          <a:extLst>
            <a:ext uri="{FF2B5EF4-FFF2-40B4-BE49-F238E27FC236}">
              <a16:creationId xmlns:a16="http://schemas.microsoft.com/office/drawing/2014/main" id="{6497AAC0-080B-4D77-B31B-60FFB14A99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3" name="Gerade Verbindung mit Pfeil 1412">
          <a:extLst>
            <a:ext uri="{FF2B5EF4-FFF2-40B4-BE49-F238E27FC236}">
              <a16:creationId xmlns:a16="http://schemas.microsoft.com/office/drawing/2014/main" id="{7A91B313-5129-4AC3-895F-43C960A69D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4" name="Gerade Verbindung mit Pfeil 1413">
          <a:extLst>
            <a:ext uri="{FF2B5EF4-FFF2-40B4-BE49-F238E27FC236}">
              <a16:creationId xmlns:a16="http://schemas.microsoft.com/office/drawing/2014/main" id="{50630993-664F-4434-B394-7FFC56AC0D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5" name="Gerade Verbindung mit Pfeil 1414">
          <a:extLst>
            <a:ext uri="{FF2B5EF4-FFF2-40B4-BE49-F238E27FC236}">
              <a16:creationId xmlns:a16="http://schemas.microsoft.com/office/drawing/2014/main" id="{288321CA-CECD-495B-9CB1-B08AF7A4E9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6" name="Gerade Verbindung mit Pfeil 1415">
          <a:extLst>
            <a:ext uri="{FF2B5EF4-FFF2-40B4-BE49-F238E27FC236}">
              <a16:creationId xmlns:a16="http://schemas.microsoft.com/office/drawing/2014/main" id="{B15C1692-A1AC-4C84-98AE-7C36067066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7" name="Gerade Verbindung mit Pfeil 1416">
          <a:extLst>
            <a:ext uri="{FF2B5EF4-FFF2-40B4-BE49-F238E27FC236}">
              <a16:creationId xmlns:a16="http://schemas.microsoft.com/office/drawing/2014/main" id="{D563EF9F-E37D-452E-9891-23AC5E9855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8" name="Gerade Verbindung mit Pfeil 1417">
          <a:extLst>
            <a:ext uri="{FF2B5EF4-FFF2-40B4-BE49-F238E27FC236}">
              <a16:creationId xmlns:a16="http://schemas.microsoft.com/office/drawing/2014/main" id="{ECE46CE0-5ED3-46FE-8125-E4D1C9E87D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9" name="Gerade Verbindung mit Pfeil 1418">
          <a:extLst>
            <a:ext uri="{FF2B5EF4-FFF2-40B4-BE49-F238E27FC236}">
              <a16:creationId xmlns:a16="http://schemas.microsoft.com/office/drawing/2014/main" id="{33F403C5-43A0-4457-AC8D-434B89FED5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0" name="Gerade Verbindung mit Pfeil 1419">
          <a:extLst>
            <a:ext uri="{FF2B5EF4-FFF2-40B4-BE49-F238E27FC236}">
              <a16:creationId xmlns:a16="http://schemas.microsoft.com/office/drawing/2014/main" id="{D2FE72F6-0122-4C7E-B8EB-B5F3F415E3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1" name="Gerade Verbindung mit Pfeil 1420">
          <a:extLst>
            <a:ext uri="{FF2B5EF4-FFF2-40B4-BE49-F238E27FC236}">
              <a16:creationId xmlns:a16="http://schemas.microsoft.com/office/drawing/2014/main" id="{307D1061-E831-47CC-BDC7-E30FE435B4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2" name="Gerade Verbindung mit Pfeil 1421">
          <a:extLst>
            <a:ext uri="{FF2B5EF4-FFF2-40B4-BE49-F238E27FC236}">
              <a16:creationId xmlns:a16="http://schemas.microsoft.com/office/drawing/2014/main" id="{671F3194-EA12-42FD-9427-EE5B88D92E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3" name="Gerade Verbindung mit Pfeil 1422">
          <a:extLst>
            <a:ext uri="{FF2B5EF4-FFF2-40B4-BE49-F238E27FC236}">
              <a16:creationId xmlns:a16="http://schemas.microsoft.com/office/drawing/2014/main" id="{FD4F8712-4A52-42F2-9A1E-E98619A773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4" name="Gerade Verbindung mit Pfeil 1423">
          <a:extLst>
            <a:ext uri="{FF2B5EF4-FFF2-40B4-BE49-F238E27FC236}">
              <a16:creationId xmlns:a16="http://schemas.microsoft.com/office/drawing/2014/main" id="{8FC20239-87B2-40D7-9E2B-404B7EFC5B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5" name="Gerade Verbindung mit Pfeil 1424">
          <a:extLst>
            <a:ext uri="{FF2B5EF4-FFF2-40B4-BE49-F238E27FC236}">
              <a16:creationId xmlns:a16="http://schemas.microsoft.com/office/drawing/2014/main" id="{5522068B-DCB0-4DFD-B1CB-F40BA27FB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6" name="Gerade Verbindung mit Pfeil 1425">
          <a:extLst>
            <a:ext uri="{FF2B5EF4-FFF2-40B4-BE49-F238E27FC236}">
              <a16:creationId xmlns:a16="http://schemas.microsoft.com/office/drawing/2014/main" id="{71C38618-030C-4313-9707-1048D77E84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7" name="Gerade Verbindung mit Pfeil 1426">
          <a:extLst>
            <a:ext uri="{FF2B5EF4-FFF2-40B4-BE49-F238E27FC236}">
              <a16:creationId xmlns:a16="http://schemas.microsoft.com/office/drawing/2014/main" id="{137C1468-2220-4AF6-ADAB-25322FA350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8" name="Gerade Verbindung mit Pfeil 1427">
          <a:extLst>
            <a:ext uri="{FF2B5EF4-FFF2-40B4-BE49-F238E27FC236}">
              <a16:creationId xmlns:a16="http://schemas.microsoft.com/office/drawing/2014/main" id="{F9CC2F2B-98F2-47C4-8888-4CC21D838F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9" name="Gerade Verbindung mit Pfeil 1428">
          <a:extLst>
            <a:ext uri="{FF2B5EF4-FFF2-40B4-BE49-F238E27FC236}">
              <a16:creationId xmlns:a16="http://schemas.microsoft.com/office/drawing/2014/main" id="{464EAAAD-83AD-4FB8-AD6A-02F2FC2A11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0" name="Gerade Verbindung mit Pfeil 1429">
          <a:extLst>
            <a:ext uri="{FF2B5EF4-FFF2-40B4-BE49-F238E27FC236}">
              <a16:creationId xmlns:a16="http://schemas.microsoft.com/office/drawing/2014/main" id="{FAEF6E7C-907A-4A86-A9A7-82365DDA63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1" name="Gerade Verbindung mit Pfeil 1430">
          <a:extLst>
            <a:ext uri="{FF2B5EF4-FFF2-40B4-BE49-F238E27FC236}">
              <a16:creationId xmlns:a16="http://schemas.microsoft.com/office/drawing/2014/main" id="{8E69E8C5-F934-4E96-9C98-F9BD05EAF7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2" name="Gerade Verbindung mit Pfeil 1431">
          <a:extLst>
            <a:ext uri="{FF2B5EF4-FFF2-40B4-BE49-F238E27FC236}">
              <a16:creationId xmlns:a16="http://schemas.microsoft.com/office/drawing/2014/main" id="{B4F5230C-0FFE-42ED-985C-8179754402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3" name="Gerade Verbindung mit Pfeil 1432">
          <a:extLst>
            <a:ext uri="{FF2B5EF4-FFF2-40B4-BE49-F238E27FC236}">
              <a16:creationId xmlns:a16="http://schemas.microsoft.com/office/drawing/2014/main" id="{D8D0A2ED-4AC0-475A-9FC1-55BF11B049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4" name="Gerade Verbindung mit Pfeil 1433">
          <a:extLst>
            <a:ext uri="{FF2B5EF4-FFF2-40B4-BE49-F238E27FC236}">
              <a16:creationId xmlns:a16="http://schemas.microsoft.com/office/drawing/2014/main" id="{93A16214-ADA2-456B-BAEA-6118B58838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5" name="Gerade Verbindung mit Pfeil 1434">
          <a:extLst>
            <a:ext uri="{FF2B5EF4-FFF2-40B4-BE49-F238E27FC236}">
              <a16:creationId xmlns:a16="http://schemas.microsoft.com/office/drawing/2014/main" id="{BF5329CC-5263-48B2-ACD7-C9FA20D3AD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6" name="Gerade Verbindung mit Pfeil 1435">
          <a:extLst>
            <a:ext uri="{FF2B5EF4-FFF2-40B4-BE49-F238E27FC236}">
              <a16:creationId xmlns:a16="http://schemas.microsoft.com/office/drawing/2014/main" id="{7E2C0BDA-0122-4FB6-A050-E48665C80E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7" name="Gerade Verbindung mit Pfeil 1436">
          <a:extLst>
            <a:ext uri="{FF2B5EF4-FFF2-40B4-BE49-F238E27FC236}">
              <a16:creationId xmlns:a16="http://schemas.microsoft.com/office/drawing/2014/main" id="{08FBF872-5484-41ED-BBC8-32EB0B4FCB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8" name="Gerade Verbindung mit Pfeil 1437">
          <a:extLst>
            <a:ext uri="{FF2B5EF4-FFF2-40B4-BE49-F238E27FC236}">
              <a16:creationId xmlns:a16="http://schemas.microsoft.com/office/drawing/2014/main" id="{825016B2-8D15-4921-8A0C-F93EC257F7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9" name="Gerade Verbindung mit Pfeil 1438">
          <a:extLst>
            <a:ext uri="{FF2B5EF4-FFF2-40B4-BE49-F238E27FC236}">
              <a16:creationId xmlns:a16="http://schemas.microsoft.com/office/drawing/2014/main" id="{04C8B85A-48D3-4CEC-9CCD-ECCDCC538D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0" name="Gerade Verbindung mit Pfeil 1439">
          <a:extLst>
            <a:ext uri="{FF2B5EF4-FFF2-40B4-BE49-F238E27FC236}">
              <a16:creationId xmlns:a16="http://schemas.microsoft.com/office/drawing/2014/main" id="{385FA0B6-50C0-4518-875C-458A6239BD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1" name="Gerade Verbindung mit Pfeil 1440">
          <a:extLst>
            <a:ext uri="{FF2B5EF4-FFF2-40B4-BE49-F238E27FC236}">
              <a16:creationId xmlns:a16="http://schemas.microsoft.com/office/drawing/2014/main" id="{09DBCEFA-91EF-4255-A4B1-8C06982088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2" name="Gerade Verbindung mit Pfeil 1441">
          <a:extLst>
            <a:ext uri="{FF2B5EF4-FFF2-40B4-BE49-F238E27FC236}">
              <a16:creationId xmlns:a16="http://schemas.microsoft.com/office/drawing/2014/main" id="{823C5BD7-F2D2-44EE-A8EB-077A60342C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3" name="Gerade Verbindung mit Pfeil 1442">
          <a:extLst>
            <a:ext uri="{FF2B5EF4-FFF2-40B4-BE49-F238E27FC236}">
              <a16:creationId xmlns:a16="http://schemas.microsoft.com/office/drawing/2014/main" id="{B20AE5DF-610C-42A1-B80B-F629444894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4" name="Gerade Verbindung mit Pfeil 1443">
          <a:extLst>
            <a:ext uri="{FF2B5EF4-FFF2-40B4-BE49-F238E27FC236}">
              <a16:creationId xmlns:a16="http://schemas.microsoft.com/office/drawing/2014/main" id="{2ED88DBA-2C28-4070-AB13-6237DADC5C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5" name="Gerade Verbindung mit Pfeil 1444">
          <a:extLst>
            <a:ext uri="{FF2B5EF4-FFF2-40B4-BE49-F238E27FC236}">
              <a16:creationId xmlns:a16="http://schemas.microsoft.com/office/drawing/2014/main" id="{DB16CE37-191F-453C-9B02-0239F5ED06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6" name="Gerade Verbindung mit Pfeil 1445">
          <a:extLst>
            <a:ext uri="{FF2B5EF4-FFF2-40B4-BE49-F238E27FC236}">
              <a16:creationId xmlns:a16="http://schemas.microsoft.com/office/drawing/2014/main" id="{7B257C63-20F7-4CD5-86B4-1D2E377356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7" name="Gerade Verbindung mit Pfeil 1446">
          <a:extLst>
            <a:ext uri="{FF2B5EF4-FFF2-40B4-BE49-F238E27FC236}">
              <a16:creationId xmlns:a16="http://schemas.microsoft.com/office/drawing/2014/main" id="{742DEDAD-CF16-4125-9BED-CC19614AEC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8" name="Gerade Verbindung mit Pfeil 1447">
          <a:extLst>
            <a:ext uri="{FF2B5EF4-FFF2-40B4-BE49-F238E27FC236}">
              <a16:creationId xmlns:a16="http://schemas.microsoft.com/office/drawing/2014/main" id="{0E2CCA8F-9BA2-442F-9E78-89EA222540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9" name="Gerade Verbindung mit Pfeil 1448">
          <a:extLst>
            <a:ext uri="{FF2B5EF4-FFF2-40B4-BE49-F238E27FC236}">
              <a16:creationId xmlns:a16="http://schemas.microsoft.com/office/drawing/2014/main" id="{D0D6787E-B558-478C-8D22-A0959B7D5F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0" name="Gerade Verbindung mit Pfeil 1449">
          <a:extLst>
            <a:ext uri="{FF2B5EF4-FFF2-40B4-BE49-F238E27FC236}">
              <a16:creationId xmlns:a16="http://schemas.microsoft.com/office/drawing/2014/main" id="{8808AFF6-413F-43EB-80A0-6652A21EC6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1" name="Gerade Verbindung mit Pfeil 1450">
          <a:extLst>
            <a:ext uri="{FF2B5EF4-FFF2-40B4-BE49-F238E27FC236}">
              <a16:creationId xmlns:a16="http://schemas.microsoft.com/office/drawing/2014/main" id="{4CDFFAF2-B52E-4F2F-95CB-04E5F9A60F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2" name="Gerade Verbindung mit Pfeil 1451">
          <a:extLst>
            <a:ext uri="{FF2B5EF4-FFF2-40B4-BE49-F238E27FC236}">
              <a16:creationId xmlns:a16="http://schemas.microsoft.com/office/drawing/2014/main" id="{C44DAFF8-D252-4A28-9A74-E8E5202E17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3" name="Gerade Verbindung mit Pfeil 1452">
          <a:extLst>
            <a:ext uri="{FF2B5EF4-FFF2-40B4-BE49-F238E27FC236}">
              <a16:creationId xmlns:a16="http://schemas.microsoft.com/office/drawing/2014/main" id="{84337AAC-B446-4C39-9A8D-1569B5B1ED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4" name="Gerade Verbindung mit Pfeil 1453">
          <a:extLst>
            <a:ext uri="{FF2B5EF4-FFF2-40B4-BE49-F238E27FC236}">
              <a16:creationId xmlns:a16="http://schemas.microsoft.com/office/drawing/2014/main" id="{8289C00B-FE2F-469B-9890-2B38626720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5" name="Gerade Verbindung mit Pfeil 1454">
          <a:extLst>
            <a:ext uri="{FF2B5EF4-FFF2-40B4-BE49-F238E27FC236}">
              <a16:creationId xmlns:a16="http://schemas.microsoft.com/office/drawing/2014/main" id="{65E1299D-73EC-44E1-A574-8A855D6195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6" name="Gerade Verbindung mit Pfeil 1455">
          <a:extLst>
            <a:ext uri="{FF2B5EF4-FFF2-40B4-BE49-F238E27FC236}">
              <a16:creationId xmlns:a16="http://schemas.microsoft.com/office/drawing/2014/main" id="{B67971B5-CB23-47E7-8849-68E136FA47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7" name="Gerade Verbindung mit Pfeil 1456">
          <a:extLst>
            <a:ext uri="{FF2B5EF4-FFF2-40B4-BE49-F238E27FC236}">
              <a16:creationId xmlns:a16="http://schemas.microsoft.com/office/drawing/2014/main" id="{F1FD263F-4D6D-4F5B-954E-ADA21C9619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8" name="Gerade Verbindung mit Pfeil 1457">
          <a:extLst>
            <a:ext uri="{FF2B5EF4-FFF2-40B4-BE49-F238E27FC236}">
              <a16:creationId xmlns:a16="http://schemas.microsoft.com/office/drawing/2014/main" id="{51C99698-0420-48D7-AFC2-44E4F5A0AA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9" name="Gerade Verbindung mit Pfeil 1458">
          <a:extLst>
            <a:ext uri="{FF2B5EF4-FFF2-40B4-BE49-F238E27FC236}">
              <a16:creationId xmlns:a16="http://schemas.microsoft.com/office/drawing/2014/main" id="{0A5DE5CE-8F14-4067-BADE-A78647FCCA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0" name="Gerade Verbindung mit Pfeil 1459">
          <a:extLst>
            <a:ext uri="{FF2B5EF4-FFF2-40B4-BE49-F238E27FC236}">
              <a16:creationId xmlns:a16="http://schemas.microsoft.com/office/drawing/2014/main" id="{5E97C5B6-7CE6-4DAD-97FD-B1E18603F0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1" name="Gerade Verbindung mit Pfeil 1460">
          <a:extLst>
            <a:ext uri="{FF2B5EF4-FFF2-40B4-BE49-F238E27FC236}">
              <a16:creationId xmlns:a16="http://schemas.microsoft.com/office/drawing/2014/main" id="{6CE098C9-75BE-425C-ADD7-A20DB7B1D5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2" name="Gerade Verbindung mit Pfeil 1461">
          <a:extLst>
            <a:ext uri="{FF2B5EF4-FFF2-40B4-BE49-F238E27FC236}">
              <a16:creationId xmlns:a16="http://schemas.microsoft.com/office/drawing/2014/main" id="{0D92217C-BFCA-41A5-9CCC-29459F25ED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3" name="Gerade Verbindung mit Pfeil 1462">
          <a:extLst>
            <a:ext uri="{FF2B5EF4-FFF2-40B4-BE49-F238E27FC236}">
              <a16:creationId xmlns:a16="http://schemas.microsoft.com/office/drawing/2014/main" id="{4C461E29-ED5E-4035-A27E-66AB8A3047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4" name="Gerade Verbindung mit Pfeil 1463">
          <a:extLst>
            <a:ext uri="{FF2B5EF4-FFF2-40B4-BE49-F238E27FC236}">
              <a16:creationId xmlns:a16="http://schemas.microsoft.com/office/drawing/2014/main" id="{A87C54E6-9FDD-4918-A891-376E977DCB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5" name="Gerade Verbindung mit Pfeil 1464">
          <a:extLst>
            <a:ext uri="{FF2B5EF4-FFF2-40B4-BE49-F238E27FC236}">
              <a16:creationId xmlns:a16="http://schemas.microsoft.com/office/drawing/2014/main" id="{22B41A3F-51C4-4042-B910-7F391B183E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6" name="Gerade Verbindung mit Pfeil 1465">
          <a:extLst>
            <a:ext uri="{FF2B5EF4-FFF2-40B4-BE49-F238E27FC236}">
              <a16:creationId xmlns:a16="http://schemas.microsoft.com/office/drawing/2014/main" id="{9B5BB89F-7F10-4CF9-B9AE-D9CFF0CEDA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7" name="Gerade Verbindung mit Pfeil 1466">
          <a:extLst>
            <a:ext uri="{FF2B5EF4-FFF2-40B4-BE49-F238E27FC236}">
              <a16:creationId xmlns:a16="http://schemas.microsoft.com/office/drawing/2014/main" id="{AC3FC151-297B-4464-8089-1725B3A6F1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8" name="Gerade Verbindung mit Pfeil 1467">
          <a:extLst>
            <a:ext uri="{FF2B5EF4-FFF2-40B4-BE49-F238E27FC236}">
              <a16:creationId xmlns:a16="http://schemas.microsoft.com/office/drawing/2014/main" id="{A2E5F023-3533-40D6-B8D3-35886845DC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9" name="Gerade Verbindung mit Pfeil 1468">
          <a:extLst>
            <a:ext uri="{FF2B5EF4-FFF2-40B4-BE49-F238E27FC236}">
              <a16:creationId xmlns:a16="http://schemas.microsoft.com/office/drawing/2014/main" id="{530ADCCF-95B2-40A9-A545-6F823BC266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0" name="Gerade Verbindung mit Pfeil 1469">
          <a:extLst>
            <a:ext uri="{FF2B5EF4-FFF2-40B4-BE49-F238E27FC236}">
              <a16:creationId xmlns:a16="http://schemas.microsoft.com/office/drawing/2014/main" id="{F703AB6F-3BFD-48CD-A571-5E375DB4DF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1" name="Gerade Verbindung mit Pfeil 1470">
          <a:extLst>
            <a:ext uri="{FF2B5EF4-FFF2-40B4-BE49-F238E27FC236}">
              <a16:creationId xmlns:a16="http://schemas.microsoft.com/office/drawing/2014/main" id="{73A45F2E-93EC-4759-B76D-87F6277ABB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2" name="Gerade Verbindung mit Pfeil 1471">
          <a:extLst>
            <a:ext uri="{FF2B5EF4-FFF2-40B4-BE49-F238E27FC236}">
              <a16:creationId xmlns:a16="http://schemas.microsoft.com/office/drawing/2014/main" id="{A14A11B3-F72D-47CF-81D8-09B9F6A99A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3" name="Gerade Verbindung mit Pfeil 1472">
          <a:extLst>
            <a:ext uri="{FF2B5EF4-FFF2-40B4-BE49-F238E27FC236}">
              <a16:creationId xmlns:a16="http://schemas.microsoft.com/office/drawing/2014/main" id="{1C228B4A-D374-4192-B133-86AA30A678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4" name="Gerade Verbindung mit Pfeil 1473">
          <a:extLst>
            <a:ext uri="{FF2B5EF4-FFF2-40B4-BE49-F238E27FC236}">
              <a16:creationId xmlns:a16="http://schemas.microsoft.com/office/drawing/2014/main" id="{6C53AA1F-F1C4-447E-958C-A662E29A03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5" name="Gerade Verbindung mit Pfeil 1474">
          <a:extLst>
            <a:ext uri="{FF2B5EF4-FFF2-40B4-BE49-F238E27FC236}">
              <a16:creationId xmlns:a16="http://schemas.microsoft.com/office/drawing/2014/main" id="{C42F8A66-679C-4067-A20F-50D4DFA21A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6" name="Gerade Verbindung mit Pfeil 1475">
          <a:extLst>
            <a:ext uri="{FF2B5EF4-FFF2-40B4-BE49-F238E27FC236}">
              <a16:creationId xmlns:a16="http://schemas.microsoft.com/office/drawing/2014/main" id="{47314A2C-8E2B-413D-8911-14C295AD6A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7" name="Gerade Verbindung mit Pfeil 1476">
          <a:extLst>
            <a:ext uri="{FF2B5EF4-FFF2-40B4-BE49-F238E27FC236}">
              <a16:creationId xmlns:a16="http://schemas.microsoft.com/office/drawing/2014/main" id="{C4AD2C66-0F43-4A4D-BB7F-68BE408027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8" name="Gerade Verbindung mit Pfeil 1477">
          <a:extLst>
            <a:ext uri="{FF2B5EF4-FFF2-40B4-BE49-F238E27FC236}">
              <a16:creationId xmlns:a16="http://schemas.microsoft.com/office/drawing/2014/main" id="{E0667ED1-6ACD-4208-82C9-75D1E45651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9" name="Gerade Verbindung mit Pfeil 1478">
          <a:extLst>
            <a:ext uri="{FF2B5EF4-FFF2-40B4-BE49-F238E27FC236}">
              <a16:creationId xmlns:a16="http://schemas.microsoft.com/office/drawing/2014/main" id="{586CA8DF-B000-4747-8BD2-53BD707CDE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0" name="Gerade Verbindung mit Pfeil 1479">
          <a:extLst>
            <a:ext uri="{FF2B5EF4-FFF2-40B4-BE49-F238E27FC236}">
              <a16:creationId xmlns:a16="http://schemas.microsoft.com/office/drawing/2014/main" id="{172A864B-CD8B-4959-A473-4C01DA8FEC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1" name="Gerade Verbindung mit Pfeil 1480">
          <a:extLst>
            <a:ext uri="{FF2B5EF4-FFF2-40B4-BE49-F238E27FC236}">
              <a16:creationId xmlns:a16="http://schemas.microsoft.com/office/drawing/2014/main" id="{7EB0EABD-DD8C-4770-AEC6-1A2397A981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2" name="Gerade Verbindung mit Pfeil 1481">
          <a:extLst>
            <a:ext uri="{FF2B5EF4-FFF2-40B4-BE49-F238E27FC236}">
              <a16:creationId xmlns:a16="http://schemas.microsoft.com/office/drawing/2014/main" id="{03D8D6B3-FDE1-4D83-92BB-BB9618B33F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3" name="Gerade Verbindung mit Pfeil 1482">
          <a:extLst>
            <a:ext uri="{FF2B5EF4-FFF2-40B4-BE49-F238E27FC236}">
              <a16:creationId xmlns:a16="http://schemas.microsoft.com/office/drawing/2014/main" id="{CC4810D0-D245-4A42-9E34-C6D515C2D3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4" name="Gerade Verbindung mit Pfeil 1483">
          <a:extLst>
            <a:ext uri="{FF2B5EF4-FFF2-40B4-BE49-F238E27FC236}">
              <a16:creationId xmlns:a16="http://schemas.microsoft.com/office/drawing/2014/main" id="{12CDE67D-86E8-43D5-A7B5-5673E7EB8C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5" name="Gerade Verbindung mit Pfeil 1484">
          <a:extLst>
            <a:ext uri="{FF2B5EF4-FFF2-40B4-BE49-F238E27FC236}">
              <a16:creationId xmlns:a16="http://schemas.microsoft.com/office/drawing/2014/main" id="{010003FE-ADEC-42AB-A347-F36139F243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6" name="Gerade Verbindung mit Pfeil 1485">
          <a:extLst>
            <a:ext uri="{FF2B5EF4-FFF2-40B4-BE49-F238E27FC236}">
              <a16:creationId xmlns:a16="http://schemas.microsoft.com/office/drawing/2014/main" id="{4C453A1C-3F39-4789-A626-E42D437B89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7" name="Gerade Verbindung mit Pfeil 1486">
          <a:extLst>
            <a:ext uri="{FF2B5EF4-FFF2-40B4-BE49-F238E27FC236}">
              <a16:creationId xmlns:a16="http://schemas.microsoft.com/office/drawing/2014/main" id="{EAA39BC3-2DCC-40C9-819F-DFA29CFB5F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8" name="Gerade Verbindung mit Pfeil 1487">
          <a:extLst>
            <a:ext uri="{FF2B5EF4-FFF2-40B4-BE49-F238E27FC236}">
              <a16:creationId xmlns:a16="http://schemas.microsoft.com/office/drawing/2014/main" id="{0A5AAF48-BA6C-4D54-A0F9-4B92677122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9" name="Gerade Verbindung mit Pfeil 1488">
          <a:extLst>
            <a:ext uri="{FF2B5EF4-FFF2-40B4-BE49-F238E27FC236}">
              <a16:creationId xmlns:a16="http://schemas.microsoft.com/office/drawing/2014/main" id="{379092D5-9ED7-42E9-85A9-E7837CEF60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0" name="Gerade Verbindung mit Pfeil 1489">
          <a:extLst>
            <a:ext uri="{FF2B5EF4-FFF2-40B4-BE49-F238E27FC236}">
              <a16:creationId xmlns:a16="http://schemas.microsoft.com/office/drawing/2014/main" id="{A5F74E80-AFA9-4992-96F0-B97FBE8E3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1" name="Gerade Verbindung mit Pfeil 1490">
          <a:extLst>
            <a:ext uri="{FF2B5EF4-FFF2-40B4-BE49-F238E27FC236}">
              <a16:creationId xmlns:a16="http://schemas.microsoft.com/office/drawing/2014/main" id="{B9AB9950-0084-42A4-911C-3BDEB58948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2" name="Gerade Verbindung mit Pfeil 1491">
          <a:extLst>
            <a:ext uri="{FF2B5EF4-FFF2-40B4-BE49-F238E27FC236}">
              <a16:creationId xmlns:a16="http://schemas.microsoft.com/office/drawing/2014/main" id="{24DA7016-24CB-4722-BFA5-B4FED13D78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3" name="Gerade Verbindung mit Pfeil 1492">
          <a:extLst>
            <a:ext uri="{FF2B5EF4-FFF2-40B4-BE49-F238E27FC236}">
              <a16:creationId xmlns:a16="http://schemas.microsoft.com/office/drawing/2014/main" id="{8B8FEE69-1A7E-4D3E-A9B3-17F72BB465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4" name="Gerade Verbindung mit Pfeil 1493">
          <a:extLst>
            <a:ext uri="{FF2B5EF4-FFF2-40B4-BE49-F238E27FC236}">
              <a16:creationId xmlns:a16="http://schemas.microsoft.com/office/drawing/2014/main" id="{339EAB40-730E-4E8D-87EB-8AAABCE07A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5" name="Gerade Verbindung mit Pfeil 1494">
          <a:extLst>
            <a:ext uri="{FF2B5EF4-FFF2-40B4-BE49-F238E27FC236}">
              <a16:creationId xmlns:a16="http://schemas.microsoft.com/office/drawing/2014/main" id="{14A57103-6A4E-4B4F-A2D9-6518AA546A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6" name="Gerade Verbindung mit Pfeil 1495">
          <a:extLst>
            <a:ext uri="{FF2B5EF4-FFF2-40B4-BE49-F238E27FC236}">
              <a16:creationId xmlns:a16="http://schemas.microsoft.com/office/drawing/2014/main" id="{C63BD01B-69CE-406D-85EE-DDDD15D571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7" name="Gerade Verbindung mit Pfeil 1496">
          <a:extLst>
            <a:ext uri="{FF2B5EF4-FFF2-40B4-BE49-F238E27FC236}">
              <a16:creationId xmlns:a16="http://schemas.microsoft.com/office/drawing/2014/main" id="{4CCA03D8-19E4-4CAC-BBB2-7B707E3A29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8" name="Gerade Verbindung mit Pfeil 1497">
          <a:extLst>
            <a:ext uri="{FF2B5EF4-FFF2-40B4-BE49-F238E27FC236}">
              <a16:creationId xmlns:a16="http://schemas.microsoft.com/office/drawing/2014/main" id="{3DFDFCE8-7D39-41CC-BF3C-338E30EDE8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9" name="Gerade Verbindung mit Pfeil 1498">
          <a:extLst>
            <a:ext uri="{FF2B5EF4-FFF2-40B4-BE49-F238E27FC236}">
              <a16:creationId xmlns:a16="http://schemas.microsoft.com/office/drawing/2014/main" id="{3D88A484-3932-46C7-B08E-503989BF5A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0" name="Gerade Verbindung mit Pfeil 1499">
          <a:extLst>
            <a:ext uri="{FF2B5EF4-FFF2-40B4-BE49-F238E27FC236}">
              <a16:creationId xmlns:a16="http://schemas.microsoft.com/office/drawing/2014/main" id="{7A2CBB56-660B-4CF7-8817-D4A6F77FEF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1" name="Gerade Verbindung mit Pfeil 1500">
          <a:extLst>
            <a:ext uri="{FF2B5EF4-FFF2-40B4-BE49-F238E27FC236}">
              <a16:creationId xmlns:a16="http://schemas.microsoft.com/office/drawing/2014/main" id="{9E3C2478-01BD-4B10-8E65-F42DEFE0C2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2" name="Gerade Verbindung mit Pfeil 1501">
          <a:extLst>
            <a:ext uri="{FF2B5EF4-FFF2-40B4-BE49-F238E27FC236}">
              <a16:creationId xmlns:a16="http://schemas.microsoft.com/office/drawing/2014/main" id="{1EB3AF43-429A-489F-B781-2E30F2EF74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3" name="Gerade Verbindung mit Pfeil 1502">
          <a:extLst>
            <a:ext uri="{FF2B5EF4-FFF2-40B4-BE49-F238E27FC236}">
              <a16:creationId xmlns:a16="http://schemas.microsoft.com/office/drawing/2014/main" id="{6DF328E8-9F0B-4C6A-8740-82E661D76D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4" name="Gerade Verbindung mit Pfeil 1503">
          <a:extLst>
            <a:ext uri="{FF2B5EF4-FFF2-40B4-BE49-F238E27FC236}">
              <a16:creationId xmlns:a16="http://schemas.microsoft.com/office/drawing/2014/main" id="{B2581C42-0260-4B0C-A209-E5F7E93FD7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5" name="Gerade Verbindung mit Pfeil 1504">
          <a:extLst>
            <a:ext uri="{FF2B5EF4-FFF2-40B4-BE49-F238E27FC236}">
              <a16:creationId xmlns:a16="http://schemas.microsoft.com/office/drawing/2014/main" id="{36023864-8167-4B44-B58C-1EE62D0BB4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6" name="Gerade Verbindung mit Pfeil 1505">
          <a:extLst>
            <a:ext uri="{FF2B5EF4-FFF2-40B4-BE49-F238E27FC236}">
              <a16:creationId xmlns:a16="http://schemas.microsoft.com/office/drawing/2014/main" id="{19B738A8-894A-4133-982B-3C066502F1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7" name="Gerade Verbindung mit Pfeil 1506">
          <a:extLst>
            <a:ext uri="{FF2B5EF4-FFF2-40B4-BE49-F238E27FC236}">
              <a16:creationId xmlns:a16="http://schemas.microsoft.com/office/drawing/2014/main" id="{35D54133-99F3-49AF-B9DC-6F273291CB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8" name="Gerade Verbindung mit Pfeil 1507">
          <a:extLst>
            <a:ext uri="{FF2B5EF4-FFF2-40B4-BE49-F238E27FC236}">
              <a16:creationId xmlns:a16="http://schemas.microsoft.com/office/drawing/2014/main" id="{7C13D08F-BECD-4739-8F59-2E8460816E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9" name="Gerade Verbindung mit Pfeil 1508">
          <a:extLst>
            <a:ext uri="{FF2B5EF4-FFF2-40B4-BE49-F238E27FC236}">
              <a16:creationId xmlns:a16="http://schemas.microsoft.com/office/drawing/2014/main" id="{9A5D001A-8838-4040-91F3-4EAD1A6724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0" name="Gerade Verbindung mit Pfeil 1509">
          <a:extLst>
            <a:ext uri="{FF2B5EF4-FFF2-40B4-BE49-F238E27FC236}">
              <a16:creationId xmlns:a16="http://schemas.microsoft.com/office/drawing/2014/main" id="{86040F04-E28B-4F89-A6A7-3015E218B1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1" name="Gerade Verbindung mit Pfeil 1510">
          <a:extLst>
            <a:ext uri="{FF2B5EF4-FFF2-40B4-BE49-F238E27FC236}">
              <a16:creationId xmlns:a16="http://schemas.microsoft.com/office/drawing/2014/main" id="{ADD30D55-CBE6-4330-9198-90797A5657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2" name="Gerade Verbindung mit Pfeil 1511">
          <a:extLst>
            <a:ext uri="{FF2B5EF4-FFF2-40B4-BE49-F238E27FC236}">
              <a16:creationId xmlns:a16="http://schemas.microsoft.com/office/drawing/2014/main" id="{D22E57E3-6189-4860-9AD5-DACFC10C5A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3" name="Gerade Verbindung mit Pfeil 1512">
          <a:extLst>
            <a:ext uri="{FF2B5EF4-FFF2-40B4-BE49-F238E27FC236}">
              <a16:creationId xmlns:a16="http://schemas.microsoft.com/office/drawing/2014/main" id="{9BE67B7C-8264-4675-B46A-0D557B4A5D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4" name="Gerade Verbindung mit Pfeil 1513">
          <a:extLst>
            <a:ext uri="{FF2B5EF4-FFF2-40B4-BE49-F238E27FC236}">
              <a16:creationId xmlns:a16="http://schemas.microsoft.com/office/drawing/2014/main" id="{74F046CF-CCA7-444E-86E8-F60AC00DFA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5" name="Gerade Verbindung mit Pfeil 1514">
          <a:extLst>
            <a:ext uri="{FF2B5EF4-FFF2-40B4-BE49-F238E27FC236}">
              <a16:creationId xmlns:a16="http://schemas.microsoft.com/office/drawing/2014/main" id="{FAD0538A-FCA3-4F8F-9E65-0B66B6B0BC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6" name="Gerade Verbindung mit Pfeil 1515">
          <a:extLst>
            <a:ext uri="{FF2B5EF4-FFF2-40B4-BE49-F238E27FC236}">
              <a16:creationId xmlns:a16="http://schemas.microsoft.com/office/drawing/2014/main" id="{57739DA9-28CA-4AB6-9543-F310571C84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7" name="Gerade Verbindung mit Pfeil 1516">
          <a:extLst>
            <a:ext uri="{FF2B5EF4-FFF2-40B4-BE49-F238E27FC236}">
              <a16:creationId xmlns:a16="http://schemas.microsoft.com/office/drawing/2014/main" id="{F5ECD448-1ED3-455F-ABE2-7BB7DC385D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8" name="Gerade Verbindung mit Pfeil 1517">
          <a:extLst>
            <a:ext uri="{FF2B5EF4-FFF2-40B4-BE49-F238E27FC236}">
              <a16:creationId xmlns:a16="http://schemas.microsoft.com/office/drawing/2014/main" id="{FB42E18B-7012-4A1A-A6C0-7F7425A9F6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9" name="Gerade Verbindung mit Pfeil 1518">
          <a:extLst>
            <a:ext uri="{FF2B5EF4-FFF2-40B4-BE49-F238E27FC236}">
              <a16:creationId xmlns:a16="http://schemas.microsoft.com/office/drawing/2014/main" id="{65347020-9617-4DCD-AC24-282B18AD3A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0" name="Gerade Verbindung mit Pfeil 1519">
          <a:extLst>
            <a:ext uri="{FF2B5EF4-FFF2-40B4-BE49-F238E27FC236}">
              <a16:creationId xmlns:a16="http://schemas.microsoft.com/office/drawing/2014/main" id="{61AF54FA-F864-41CA-923F-B78FD63142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1" name="Gerade Verbindung mit Pfeil 1520">
          <a:extLst>
            <a:ext uri="{FF2B5EF4-FFF2-40B4-BE49-F238E27FC236}">
              <a16:creationId xmlns:a16="http://schemas.microsoft.com/office/drawing/2014/main" id="{F141D8A7-ECC2-4C63-B9DD-55C4BE2053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2" name="Gerade Verbindung mit Pfeil 1521">
          <a:extLst>
            <a:ext uri="{FF2B5EF4-FFF2-40B4-BE49-F238E27FC236}">
              <a16:creationId xmlns:a16="http://schemas.microsoft.com/office/drawing/2014/main" id="{1D3649FC-7539-4D87-B1C6-29D1246523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3" name="Gerade Verbindung mit Pfeil 1522">
          <a:extLst>
            <a:ext uri="{FF2B5EF4-FFF2-40B4-BE49-F238E27FC236}">
              <a16:creationId xmlns:a16="http://schemas.microsoft.com/office/drawing/2014/main" id="{2E6788CD-B246-4213-956F-76AE5E6CEE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4" name="Gerade Verbindung mit Pfeil 1523">
          <a:extLst>
            <a:ext uri="{FF2B5EF4-FFF2-40B4-BE49-F238E27FC236}">
              <a16:creationId xmlns:a16="http://schemas.microsoft.com/office/drawing/2014/main" id="{503E00CB-2FE9-4F96-BBC8-8E60883EBD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5" name="Gerade Verbindung mit Pfeil 1524">
          <a:extLst>
            <a:ext uri="{FF2B5EF4-FFF2-40B4-BE49-F238E27FC236}">
              <a16:creationId xmlns:a16="http://schemas.microsoft.com/office/drawing/2014/main" id="{35F3EC5A-5777-4523-A9D5-5F747A58A3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6" name="Gerade Verbindung mit Pfeil 1525">
          <a:extLst>
            <a:ext uri="{FF2B5EF4-FFF2-40B4-BE49-F238E27FC236}">
              <a16:creationId xmlns:a16="http://schemas.microsoft.com/office/drawing/2014/main" id="{1BFDB1AD-7ABE-4C57-A6B0-F9D8E45690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7" name="Gerade Verbindung mit Pfeil 1526">
          <a:extLst>
            <a:ext uri="{FF2B5EF4-FFF2-40B4-BE49-F238E27FC236}">
              <a16:creationId xmlns:a16="http://schemas.microsoft.com/office/drawing/2014/main" id="{D4BB602E-18E4-472F-920A-E2C049C967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8" name="Gerade Verbindung mit Pfeil 1527">
          <a:extLst>
            <a:ext uri="{FF2B5EF4-FFF2-40B4-BE49-F238E27FC236}">
              <a16:creationId xmlns:a16="http://schemas.microsoft.com/office/drawing/2014/main" id="{1E1EE612-FA29-44A5-B779-DA1242E124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9" name="Gerade Verbindung mit Pfeil 1528">
          <a:extLst>
            <a:ext uri="{FF2B5EF4-FFF2-40B4-BE49-F238E27FC236}">
              <a16:creationId xmlns:a16="http://schemas.microsoft.com/office/drawing/2014/main" id="{349709DE-9E77-44C5-B6A4-A885C2E697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0" name="Gerade Verbindung mit Pfeil 1529">
          <a:extLst>
            <a:ext uri="{FF2B5EF4-FFF2-40B4-BE49-F238E27FC236}">
              <a16:creationId xmlns:a16="http://schemas.microsoft.com/office/drawing/2014/main" id="{2C7D10AC-4B5D-48C2-B29B-5440F2A63B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1" name="Gerade Verbindung mit Pfeil 1530">
          <a:extLst>
            <a:ext uri="{FF2B5EF4-FFF2-40B4-BE49-F238E27FC236}">
              <a16:creationId xmlns:a16="http://schemas.microsoft.com/office/drawing/2014/main" id="{3CA46F84-2703-4657-8E2C-D5AAF4D0CC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2" name="Gerade Verbindung mit Pfeil 1531">
          <a:extLst>
            <a:ext uri="{FF2B5EF4-FFF2-40B4-BE49-F238E27FC236}">
              <a16:creationId xmlns:a16="http://schemas.microsoft.com/office/drawing/2014/main" id="{3EC7744D-B5EF-4C92-9DFE-08D31E5F06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3" name="Gerade Verbindung mit Pfeil 1532">
          <a:extLst>
            <a:ext uri="{FF2B5EF4-FFF2-40B4-BE49-F238E27FC236}">
              <a16:creationId xmlns:a16="http://schemas.microsoft.com/office/drawing/2014/main" id="{4041B8D4-79C0-4C03-B5A6-8F0527FE90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4" name="Gerade Verbindung mit Pfeil 1533">
          <a:extLst>
            <a:ext uri="{FF2B5EF4-FFF2-40B4-BE49-F238E27FC236}">
              <a16:creationId xmlns:a16="http://schemas.microsoft.com/office/drawing/2014/main" id="{993A82CE-72E2-444C-B407-33E1215225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5" name="Gerade Verbindung mit Pfeil 1534">
          <a:extLst>
            <a:ext uri="{FF2B5EF4-FFF2-40B4-BE49-F238E27FC236}">
              <a16:creationId xmlns:a16="http://schemas.microsoft.com/office/drawing/2014/main" id="{E1639813-52D4-4B8C-BBBD-701DBEF197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6" name="Gerade Verbindung mit Pfeil 1535">
          <a:extLst>
            <a:ext uri="{FF2B5EF4-FFF2-40B4-BE49-F238E27FC236}">
              <a16:creationId xmlns:a16="http://schemas.microsoft.com/office/drawing/2014/main" id="{CD6BC34D-6981-4879-B86E-9086B4F6B5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7" name="Gerade Verbindung mit Pfeil 1536">
          <a:extLst>
            <a:ext uri="{FF2B5EF4-FFF2-40B4-BE49-F238E27FC236}">
              <a16:creationId xmlns:a16="http://schemas.microsoft.com/office/drawing/2014/main" id="{429AE392-C8B0-4E45-868C-A707E044BE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8" name="Gerade Verbindung mit Pfeil 1537">
          <a:extLst>
            <a:ext uri="{FF2B5EF4-FFF2-40B4-BE49-F238E27FC236}">
              <a16:creationId xmlns:a16="http://schemas.microsoft.com/office/drawing/2014/main" id="{C94AA572-9E8A-4A05-9578-06BFD72EA1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9" name="Gerade Verbindung mit Pfeil 1538">
          <a:extLst>
            <a:ext uri="{FF2B5EF4-FFF2-40B4-BE49-F238E27FC236}">
              <a16:creationId xmlns:a16="http://schemas.microsoft.com/office/drawing/2014/main" id="{F2FB3A67-6C97-4D9A-83BB-9ACAD5C3C4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0" name="Gerade Verbindung mit Pfeil 1539">
          <a:extLst>
            <a:ext uri="{FF2B5EF4-FFF2-40B4-BE49-F238E27FC236}">
              <a16:creationId xmlns:a16="http://schemas.microsoft.com/office/drawing/2014/main" id="{0D4A3286-20AD-4AEF-8D64-C6BCB83BE0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1" name="Gerade Verbindung mit Pfeil 1540">
          <a:extLst>
            <a:ext uri="{FF2B5EF4-FFF2-40B4-BE49-F238E27FC236}">
              <a16:creationId xmlns:a16="http://schemas.microsoft.com/office/drawing/2014/main" id="{4B73ED67-54C1-4C7D-B888-94C9DE8051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2" name="Gerade Verbindung mit Pfeil 1541">
          <a:extLst>
            <a:ext uri="{FF2B5EF4-FFF2-40B4-BE49-F238E27FC236}">
              <a16:creationId xmlns:a16="http://schemas.microsoft.com/office/drawing/2014/main" id="{FE186594-990B-409C-A017-FA458C1592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3" name="Gerade Verbindung mit Pfeil 1542">
          <a:extLst>
            <a:ext uri="{FF2B5EF4-FFF2-40B4-BE49-F238E27FC236}">
              <a16:creationId xmlns:a16="http://schemas.microsoft.com/office/drawing/2014/main" id="{5BD186F5-C6C8-4D0F-BB4B-1A4A0C4B47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4" name="Gerade Verbindung mit Pfeil 1543">
          <a:extLst>
            <a:ext uri="{FF2B5EF4-FFF2-40B4-BE49-F238E27FC236}">
              <a16:creationId xmlns:a16="http://schemas.microsoft.com/office/drawing/2014/main" id="{DA5D8431-3E6E-4FDE-B3B0-254CB3670D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5" name="Gerade Verbindung mit Pfeil 1544">
          <a:extLst>
            <a:ext uri="{FF2B5EF4-FFF2-40B4-BE49-F238E27FC236}">
              <a16:creationId xmlns:a16="http://schemas.microsoft.com/office/drawing/2014/main" id="{6AE8C000-DF94-4B86-93B8-E833CBCE03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6" name="Gerade Verbindung mit Pfeil 1545">
          <a:extLst>
            <a:ext uri="{FF2B5EF4-FFF2-40B4-BE49-F238E27FC236}">
              <a16:creationId xmlns:a16="http://schemas.microsoft.com/office/drawing/2014/main" id="{48B35E66-3CC2-48C9-B9DD-A9E8FEC4E4F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7" name="Gerade Verbindung mit Pfeil 1546">
          <a:extLst>
            <a:ext uri="{FF2B5EF4-FFF2-40B4-BE49-F238E27FC236}">
              <a16:creationId xmlns:a16="http://schemas.microsoft.com/office/drawing/2014/main" id="{BE53B31F-DF18-4D8E-8339-2B76D11B85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8" name="Gerade Verbindung mit Pfeil 1547">
          <a:extLst>
            <a:ext uri="{FF2B5EF4-FFF2-40B4-BE49-F238E27FC236}">
              <a16:creationId xmlns:a16="http://schemas.microsoft.com/office/drawing/2014/main" id="{F77A00C2-9D4F-4032-BC51-7A5F7BCCC2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9" name="Gerade Verbindung mit Pfeil 1548">
          <a:extLst>
            <a:ext uri="{FF2B5EF4-FFF2-40B4-BE49-F238E27FC236}">
              <a16:creationId xmlns:a16="http://schemas.microsoft.com/office/drawing/2014/main" id="{997E858F-23DD-426F-8758-0E1602EE9C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0" name="Gerade Verbindung mit Pfeil 1549">
          <a:extLst>
            <a:ext uri="{FF2B5EF4-FFF2-40B4-BE49-F238E27FC236}">
              <a16:creationId xmlns:a16="http://schemas.microsoft.com/office/drawing/2014/main" id="{E5DA8B55-74FC-4920-8ABD-B711DACF23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1" name="Gerade Verbindung mit Pfeil 1550">
          <a:extLst>
            <a:ext uri="{FF2B5EF4-FFF2-40B4-BE49-F238E27FC236}">
              <a16:creationId xmlns:a16="http://schemas.microsoft.com/office/drawing/2014/main" id="{2A6389D1-5361-474E-8865-EB4363DD22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2" name="Gerade Verbindung mit Pfeil 1551">
          <a:extLst>
            <a:ext uri="{FF2B5EF4-FFF2-40B4-BE49-F238E27FC236}">
              <a16:creationId xmlns:a16="http://schemas.microsoft.com/office/drawing/2014/main" id="{7493740E-97B5-47AE-97B3-63D1F080DC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3" name="Gerade Verbindung mit Pfeil 1552">
          <a:extLst>
            <a:ext uri="{FF2B5EF4-FFF2-40B4-BE49-F238E27FC236}">
              <a16:creationId xmlns:a16="http://schemas.microsoft.com/office/drawing/2014/main" id="{529AFCB1-5F8D-47D2-BC47-919B9D8B48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4" name="Gerade Verbindung mit Pfeil 1553">
          <a:extLst>
            <a:ext uri="{FF2B5EF4-FFF2-40B4-BE49-F238E27FC236}">
              <a16:creationId xmlns:a16="http://schemas.microsoft.com/office/drawing/2014/main" id="{0F04CE5A-A212-4960-86BC-5F33684F59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5" name="Gerade Verbindung mit Pfeil 1554">
          <a:extLst>
            <a:ext uri="{FF2B5EF4-FFF2-40B4-BE49-F238E27FC236}">
              <a16:creationId xmlns:a16="http://schemas.microsoft.com/office/drawing/2014/main" id="{C714D257-2DDE-4A6F-8E77-B34009A7D0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6" name="Gerade Verbindung mit Pfeil 1555">
          <a:extLst>
            <a:ext uri="{FF2B5EF4-FFF2-40B4-BE49-F238E27FC236}">
              <a16:creationId xmlns:a16="http://schemas.microsoft.com/office/drawing/2014/main" id="{20300524-B411-47A7-91C0-A3D93295C1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7" name="Gerade Verbindung mit Pfeil 1556">
          <a:extLst>
            <a:ext uri="{FF2B5EF4-FFF2-40B4-BE49-F238E27FC236}">
              <a16:creationId xmlns:a16="http://schemas.microsoft.com/office/drawing/2014/main" id="{B0E049E0-706D-463C-A268-57776F13CD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8" name="Gerade Verbindung mit Pfeil 1557">
          <a:extLst>
            <a:ext uri="{FF2B5EF4-FFF2-40B4-BE49-F238E27FC236}">
              <a16:creationId xmlns:a16="http://schemas.microsoft.com/office/drawing/2014/main" id="{96D0A0C5-A237-405A-B4A1-09B8151BF4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9" name="Gerade Verbindung mit Pfeil 1558">
          <a:extLst>
            <a:ext uri="{FF2B5EF4-FFF2-40B4-BE49-F238E27FC236}">
              <a16:creationId xmlns:a16="http://schemas.microsoft.com/office/drawing/2014/main" id="{67C52E28-66D8-4641-B439-FC02644148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0" name="Gerade Verbindung mit Pfeil 1559">
          <a:extLst>
            <a:ext uri="{FF2B5EF4-FFF2-40B4-BE49-F238E27FC236}">
              <a16:creationId xmlns:a16="http://schemas.microsoft.com/office/drawing/2014/main" id="{9F200AA1-D6A9-4B08-A0E9-ED433E505F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1" name="Gerade Verbindung mit Pfeil 1560">
          <a:extLst>
            <a:ext uri="{FF2B5EF4-FFF2-40B4-BE49-F238E27FC236}">
              <a16:creationId xmlns:a16="http://schemas.microsoft.com/office/drawing/2014/main" id="{47324DFB-6D1C-4CBA-92BA-56632DEFC6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2" name="Gerade Verbindung mit Pfeil 1561">
          <a:extLst>
            <a:ext uri="{FF2B5EF4-FFF2-40B4-BE49-F238E27FC236}">
              <a16:creationId xmlns:a16="http://schemas.microsoft.com/office/drawing/2014/main" id="{9890B1D0-CE33-47D6-8AE6-6C750CDA1D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3" name="Gerade Verbindung mit Pfeil 1562">
          <a:extLst>
            <a:ext uri="{FF2B5EF4-FFF2-40B4-BE49-F238E27FC236}">
              <a16:creationId xmlns:a16="http://schemas.microsoft.com/office/drawing/2014/main" id="{FBB44834-2BCA-4D53-ADDC-FA9C0A687D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4" name="Gerade Verbindung mit Pfeil 1563">
          <a:extLst>
            <a:ext uri="{FF2B5EF4-FFF2-40B4-BE49-F238E27FC236}">
              <a16:creationId xmlns:a16="http://schemas.microsoft.com/office/drawing/2014/main" id="{07CE6ABD-E73A-4BA9-94C7-C735E9C41A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5" name="Gerade Verbindung mit Pfeil 1564">
          <a:extLst>
            <a:ext uri="{FF2B5EF4-FFF2-40B4-BE49-F238E27FC236}">
              <a16:creationId xmlns:a16="http://schemas.microsoft.com/office/drawing/2014/main" id="{6E9D4B36-7E4D-4D9F-AFC6-4C116A5CBE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6" name="Gerade Verbindung mit Pfeil 1565">
          <a:extLst>
            <a:ext uri="{FF2B5EF4-FFF2-40B4-BE49-F238E27FC236}">
              <a16:creationId xmlns:a16="http://schemas.microsoft.com/office/drawing/2014/main" id="{0ACB0599-BA41-40D6-A55C-84AAA77D25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7" name="Gerade Verbindung mit Pfeil 1566">
          <a:extLst>
            <a:ext uri="{FF2B5EF4-FFF2-40B4-BE49-F238E27FC236}">
              <a16:creationId xmlns:a16="http://schemas.microsoft.com/office/drawing/2014/main" id="{6E8F89A2-B089-417E-B8BE-CFD959C402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8" name="Gerade Verbindung mit Pfeil 1567">
          <a:extLst>
            <a:ext uri="{FF2B5EF4-FFF2-40B4-BE49-F238E27FC236}">
              <a16:creationId xmlns:a16="http://schemas.microsoft.com/office/drawing/2014/main" id="{E56F30C5-ECE5-45BD-9EC8-6705434373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9" name="Gerade Verbindung mit Pfeil 1568">
          <a:extLst>
            <a:ext uri="{FF2B5EF4-FFF2-40B4-BE49-F238E27FC236}">
              <a16:creationId xmlns:a16="http://schemas.microsoft.com/office/drawing/2014/main" id="{064C39AF-ADBF-4A94-BB35-6A5DDF4D48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0" name="Gerade Verbindung mit Pfeil 1569">
          <a:extLst>
            <a:ext uri="{FF2B5EF4-FFF2-40B4-BE49-F238E27FC236}">
              <a16:creationId xmlns:a16="http://schemas.microsoft.com/office/drawing/2014/main" id="{9B7C6D99-0A49-4CFC-B4DC-8AA1338F57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1" name="Gerade Verbindung mit Pfeil 1570">
          <a:extLst>
            <a:ext uri="{FF2B5EF4-FFF2-40B4-BE49-F238E27FC236}">
              <a16:creationId xmlns:a16="http://schemas.microsoft.com/office/drawing/2014/main" id="{B066E03B-6ADE-4E13-89F4-5571FA9B28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2" name="Gerade Verbindung mit Pfeil 1571">
          <a:extLst>
            <a:ext uri="{FF2B5EF4-FFF2-40B4-BE49-F238E27FC236}">
              <a16:creationId xmlns:a16="http://schemas.microsoft.com/office/drawing/2014/main" id="{2DD39634-1FBF-4DC5-ACF8-635F219CE6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3" name="Gerade Verbindung mit Pfeil 1572">
          <a:extLst>
            <a:ext uri="{FF2B5EF4-FFF2-40B4-BE49-F238E27FC236}">
              <a16:creationId xmlns:a16="http://schemas.microsoft.com/office/drawing/2014/main" id="{40BC8EE7-870B-4D9F-B3BF-D22521146C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4" name="Gerade Verbindung mit Pfeil 1573">
          <a:extLst>
            <a:ext uri="{FF2B5EF4-FFF2-40B4-BE49-F238E27FC236}">
              <a16:creationId xmlns:a16="http://schemas.microsoft.com/office/drawing/2014/main" id="{2CB6C16D-9AFE-4352-BECD-6324F37DD1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5" name="Gerade Verbindung mit Pfeil 1574">
          <a:extLst>
            <a:ext uri="{FF2B5EF4-FFF2-40B4-BE49-F238E27FC236}">
              <a16:creationId xmlns:a16="http://schemas.microsoft.com/office/drawing/2014/main" id="{C9EAF132-5E29-434E-A139-AFE8EBC6CB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6" name="Gerade Verbindung mit Pfeil 1575">
          <a:extLst>
            <a:ext uri="{FF2B5EF4-FFF2-40B4-BE49-F238E27FC236}">
              <a16:creationId xmlns:a16="http://schemas.microsoft.com/office/drawing/2014/main" id="{FEAAD0F8-4A67-4030-8EC0-E092EF162F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7" name="Gerade Verbindung mit Pfeil 1576">
          <a:extLst>
            <a:ext uri="{FF2B5EF4-FFF2-40B4-BE49-F238E27FC236}">
              <a16:creationId xmlns:a16="http://schemas.microsoft.com/office/drawing/2014/main" id="{E5FB8469-FC10-49B1-AF9F-235D8EE26D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8" name="Gerade Verbindung mit Pfeil 1577">
          <a:extLst>
            <a:ext uri="{FF2B5EF4-FFF2-40B4-BE49-F238E27FC236}">
              <a16:creationId xmlns:a16="http://schemas.microsoft.com/office/drawing/2014/main" id="{17953ADA-8938-4AA7-914F-D230F1B2B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9" name="Gerade Verbindung mit Pfeil 1578">
          <a:extLst>
            <a:ext uri="{FF2B5EF4-FFF2-40B4-BE49-F238E27FC236}">
              <a16:creationId xmlns:a16="http://schemas.microsoft.com/office/drawing/2014/main" id="{B9062553-FBE6-41F6-9BA4-3C40AFBC31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0" name="Gerade Verbindung mit Pfeil 1579">
          <a:extLst>
            <a:ext uri="{FF2B5EF4-FFF2-40B4-BE49-F238E27FC236}">
              <a16:creationId xmlns:a16="http://schemas.microsoft.com/office/drawing/2014/main" id="{143D288E-7BF7-4476-A291-86081EF47D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1" name="Gerade Verbindung mit Pfeil 1580">
          <a:extLst>
            <a:ext uri="{FF2B5EF4-FFF2-40B4-BE49-F238E27FC236}">
              <a16:creationId xmlns:a16="http://schemas.microsoft.com/office/drawing/2014/main" id="{26FB526F-7210-42FF-8338-0B2E9D4014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2" name="Gerade Verbindung mit Pfeil 1581">
          <a:extLst>
            <a:ext uri="{FF2B5EF4-FFF2-40B4-BE49-F238E27FC236}">
              <a16:creationId xmlns:a16="http://schemas.microsoft.com/office/drawing/2014/main" id="{09D1FFD0-B3E8-4FDB-80FF-A61E92F228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3" name="Gerade Verbindung mit Pfeil 1582">
          <a:extLst>
            <a:ext uri="{FF2B5EF4-FFF2-40B4-BE49-F238E27FC236}">
              <a16:creationId xmlns:a16="http://schemas.microsoft.com/office/drawing/2014/main" id="{A4F23981-18C6-43A4-8E83-C04C1E47E6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4" name="Gerade Verbindung mit Pfeil 1583">
          <a:extLst>
            <a:ext uri="{FF2B5EF4-FFF2-40B4-BE49-F238E27FC236}">
              <a16:creationId xmlns:a16="http://schemas.microsoft.com/office/drawing/2014/main" id="{58536BD2-BA55-430D-AA5E-E7A868551E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5" name="Gerade Verbindung mit Pfeil 1584">
          <a:extLst>
            <a:ext uri="{FF2B5EF4-FFF2-40B4-BE49-F238E27FC236}">
              <a16:creationId xmlns:a16="http://schemas.microsoft.com/office/drawing/2014/main" id="{29865A23-9E99-435E-9538-C0718691FB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6" name="Gerade Verbindung mit Pfeil 1585">
          <a:extLst>
            <a:ext uri="{FF2B5EF4-FFF2-40B4-BE49-F238E27FC236}">
              <a16:creationId xmlns:a16="http://schemas.microsoft.com/office/drawing/2014/main" id="{6A80BA9D-C848-497D-BFD8-3CCC931004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7" name="Gerade Verbindung mit Pfeil 1586">
          <a:extLst>
            <a:ext uri="{FF2B5EF4-FFF2-40B4-BE49-F238E27FC236}">
              <a16:creationId xmlns:a16="http://schemas.microsoft.com/office/drawing/2014/main" id="{9C5B7A5A-88A4-4E94-B7AA-E8C772D971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8" name="Gerade Verbindung mit Pfeil 1587">
          <a:extLst>
            <a:ext uri="{FF2B5EF4-FFF2-40B4-BE49-F238E27FC236}">
              <a16:creationId xmlns:a16="http://schemas.microsoft.com/office/drawing/2014/main" id="{4A1BE010-E996-4B76-8073-64B07B82C8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9" name="Gerade Verbindung mit Pfeil 1588">
          <a:extLst>
            <a:ext uri="{FF2B5EF4-FFF2-40B4-BE49-F238E27FC236}">
              <a16:creationId xmlns:a16="http://schemas.microsoft.com/office/drawing/2014/main" id="{E98F44C7-C733-4B77-BCEE-CA24F0DC78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0" name="Gerade Verbindung mit Pfeil 1589">
          <a:extLst>
            <a:ext uri="{FF2B5EF4-FFF2-40B4-BE49-F238E27FC236}">
              <a16:creationId xmlns:a16="http://schemas.microsoft.com/office/drawing/2014/main" id="{564EF0F0-228D-48D6-8AD2-949F21A0B5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1" name="Gerade Verbindung mit Pfeil 1590">
          <a:extLst>
            <a:ext uri="{FF2B5EF4-FFF2-40B4-BE49-F238E27FC236}">
              <a16:creationId xmlns:a16="http://schemas.microsoft.com/office/drawing/2014/main" id="{72072964-DBD0-446A-9DED-B9DC3878E0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2" name="Gerade Verbindung mit Pfeil 1591">
          <a:extLst>
            <a:ext uri="{FF2B5EF4-FFF2-40B4-BE49-F238E27FC236}">
              <a16:creationId xmlns:a16="http://schemas.microsoft.com/office/drawing/2014/main" id="{D117054F-7825-485D-8508-D322E320A3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3" name="Gerade Verbindung mit Pfeil 1592">
          <a:extLst>
            <a:ext uri="{FF2B5EF4-FFF2-40B4-BE49-F238E27FC236}">
              <a16:creationId xmlns:a16="http://schemas.microsoft.com/office/drawing/2014/main" id="{84575C4E-D44F-4925-BA01-3EBE0A668A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4" name="Gerade Verbindung mit Pfeil 1593">
          <a:extLst>
            <a:ext uri="{FF2B5EF4-FFF2-40B4-BE49-F238E27FC236}">
              <a16:creationId xmlns:a16="http://schemas.microsoft.com/office/drawing/2014/main" id="{A3C421C2-F992-49B6-A59A-A68A71315F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5" name="Gerade Verbindung mit Pfeil 1594">
          <a:extLst>
            <a:ext uri="{FF2B5EF4-FFF2-40B4-BE49-F238E27FC236}">
              <a16:creationId xmlns:a16="http://schemas.microsoft.com/office/drawing/2014/main" id="{06E5B054-0446-4D93-B37E-5C3F34EB37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6" name="Gerade Verbindung mit Pfeil 1595">
          <a:extLst>
            <a:ext uri="{FF2B5EF4-FFF2-40B4-BE49-F238E27FC236}">
              <a16:creationId xmlns:a16="http://schemas.microsoft.com/office/drawing/2014/main" id="{9F070705-B814-4292-934E-8AC560989F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7" name="Gerade Verbindung mit Pfeil 1596">
          <a:extLst>
            <a:ext uri="{FF2B5EF4-FFF2-40B4-BE49-F238E27FC236}">
              <a16:creationId xmlns:a16="http://schemas.microsoft.com/office/drawing/2014/main" id="{49FCBC66-812B-44C2-8152-C0489D2A7A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8" name="Gerade Verbindung mit Pfeil 1597">
          <a:extLst>
            <a:ext uri="{FF2B5EF4-FFF2-40B4-BE49-F238E27FC236}">
              <a16:creationId xmlns:a16="http://schemas.microsoft.com/office/drawing/2014/main" id="{D4C8217D-BCF2-4952-A968-044EE481F7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9" name="Gerade Verbindung mit Pfeil 1598">
          <a:extLst>
            <a:ext uri="{FF2B5EF4-FFF2-40B4-BE49-F238E27FC236}">
              <a16:creationId xmlns:a16="http://schemas.microsoft.com/office/drawing/2014/main" id="{A95C611D-E0EC-4FC5-AC31-1E3CC0E183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0" name="Gerade Verbindung mit Pfeil 1599">
          <a:extLst>
            <a:ext uri="{FF2B5EF4-FFF2-40B4-BE49-F238E27FC236}">
              <a16:creationId xmlns:a16="http://schemas.microsoft.com/office/drawing/2014/main" id="{55F09675-3425-48CA-9633-1EBD1D52EE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1" name="Gerade Verbindung mit Pfeil 1600">
          <a:extLst>
            <a:ext uri="{FF2B5EF4-FFF2-40B4-BE49-F238E27FC236}">
              <a16:creationId xmlns:a16="http://schemas.microsoft.com/office/drawing/2014/main" id="{D6714C36-85A9-48FA-93C4-903B73D4A2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2" name="Gerade Verbindung mit Pfeil 1601">
          <a:extLst>
            <a:ext uri="{FF2B5EF4-FFF2-40B4-BE49-F238E27FC236}">
              <a16:creationId xmlns:a16="http://schemas.microsoft.com/office/drawing/2014/main" id="{56B87C13-2BA3-448A-8D38-BA18335E19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3" name="Gerade Verbindung mit Pfeil 1602">
          <a:extLst>
            <a:ext uri="{FF2B5EF4-FFF2-40B4-BE49-F238E27FC236}">
              <a16:creationId xmlns:a16="http://schemas.microsoft.com/office/drawing/2014/main" id="{9161B90A-BAE8-4F6C-8601-D89626FBE2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4" name="Gerade Verbindung mit Pfeil 1603">
          <a:extLst>
            <a:ext uri="{FF2B5EF4-FFF2-40B4-BE49-F238E27FC236}">
              <a16:creationId xmlns:a16="http://schemas.microsoft.com/office/drawing/2014/main" id="{F591B82A-829A-40F5-ABEB-22191A4CF4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5" name="Gerade Verbindung mit Pfeil 1604">
          <a:extLst>
            <a:ext uri="{FF2B5EF4-FFF2-40B4-BE49-F238E27FC236}">
              <a16:creationId xmlns:a16="http://schemas.microsoft.com/office/drawing/2014/main" id="{57516FE2-9197-4D8A-A55A-881FC6FE72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6" name="Gerade Verbindung mit Pfeil 1605">
          <a:extLst>
            <a:ext uri="{FF2B5EF4-FFF2-40B4-BE49-F238E27FC236}">
              <a16:creationId xmlns:a16="http://schemas.microsoft.com/office/drawing/2014/main" id="{54518B0F-722E-4ED1-88C1-BFB60B79DC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7" name="Gerade Verbindung mit Pfeil 1606">
          <a:extLst>
            <a:ext uri="{FF2B5EF4-FFF2-40B4-BE49-F238E27FC236}">
              <a16:creationId xmlns:a16="http://schemas.microsoft.com/office/drawing/2014/main" id="{D8CDB24F-0AFA-49AC-A646-2E22EE3D59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8" name="Gerade Verbindung mit Pfeil 1607">
          <a:extLst>
            <a:ext uri="{FF2B5EF4-FFF2-40B4-BE49-F238E27FC236}">
              <a16:creationId xmlns:a16="http://schemas.microsoft.com/office/drawing/2014/main" id="{A68A604B-D53E-469A-95D8-F47E576AE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9" name="Gerade Verbindung mit Pfeil 1608">
          <a:extLst>
            <a:ext uri="{FF2B5EF4-FFF2-40B4-BE49-F238E27FC236}">
              <a16:creationId xmlns:a16="http://schemas.microsoft.com/office/drawing/2014/main" id="{A396A5F1-866E-492B-BC31-28E43363EE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0" name="Gerade Verbindung mit Pfeil 1609">
          <a:extLst>
            <a:ext uri="{FF2B5EF4-FFF2-40B4-BE49-F238E27FC236}">
              <a16:creationId xmlns:a16="http://schemas.microsoft.com/office/drawing/2014/main" id="{F1A0B8BE-97B4-4375-BCCA-82712FF074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1" name="Gerade Verbindung mit Pfeil 1610">
          <a:extLst>
            <a:ext uri="{FF2B5EF4-FFF2-40B4-BE49-F238E27FC236}">
              <a16:creationId xmlns:a16="http://schemas.microsoft.com/office/drawing/2014/main" id="{26B900CD-2901-4599-97D8-6BB67123F5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2" name="Gerade Verbindung mit Pfeil 1611">
          <a:extLst>
            <a:ext uri="{FF2B5EF4-FFF2-40B4-BE49-F238E27FC236}">
              <a16:creationId xmlns:a16="http://schemas.microsoft.com/office/drawing/2014/main" id="{67C2C336-4002-4A60-AEDB-D52582F8F6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3" name="Gerade Verbindung mit Pfeil 1612">
          <a:extLst>
            <a:ext uri="{FF2B5EF4-FFF2-40B4-BE49-F238E27FC236}">
              <a16:creationId xmlns:a16="http://schemas.microsoft.com/office/drawing/2014/main" id="{5DF13333-C8F6-495C-AD8F-3D9B0424E6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4" name="Gerade Verbindung mit Pfeil 1613">
          <a:extLst>
            <a:ext uri="{FF2B5EF4-FFF2-40B4-BE49-F238E27FC236}">
              <a16:creationId xmlns:a16="http://schemas.microsoft.com/office/drawing/2014/main" id="{4D75872B-FB23-403F-9FB9-03D9521985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5" name="Gerade Verbindung mit Pfeil 1614">
          <a:extLst>
            <a:ext uri="{FF2B5EF4-FFF2-40B4-BE49-F238E27FC236}">
              <a16:creationId xmlns:a16="http://schemas.microsoft.com/office/drawing/2014/main" id="{E5DD06EE-98BC-4222-971A-1F47C154B2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6" name="Gerade Verbindung mit Pfeil 1615">
          <a:extLst>
            <a:ext uri="{FF2B5EF4-FFF2-40B4-BE49-F238E27FC236}">
              <a16:creationId xmlns:a16="http://schemas.microsoft.com/office/drawing/2014/main" id="{010256D8-5A85-4A32-8BE9-7D6A1DF7AC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7" name="Gerade Verbindung mit Pfeil 1616">
          <a:extLst>
            <a:ext uri="{FF2B5EF4-FFF2-40B4-BE49-F238E27FC236}">
              <a16:creationId xmlns:a16="http://schemas.microsoft.com/office/drawing/2014/main" id="{2B6890A3-6668-4D27-B2B2-275809313F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8" name="Gerade Verbindung mit Pfeil 1617">
          <a:extLst>
            <a:ext uri="{FF2B5EF4-FFF2-40B4-BE49-F238E27FC236}">
              <a16:creationId xmlns:a16="http://schemas.microsoft.com/office/drawing/2014/main" id="{C024FCE7-ED25-4F2B-82DC-1FE14F5463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9" name="Gerade Verbindung mit Pfeil 1618">
          <a:extLst>
            <a:ext uri="{FF2B5EF4-FFF2-40B4-BE49-F238E27FC236}">
              <a16:creationId xmlns:a16="http://schemas.microsoft.com/office/drawing/2014/main" id="{BFB1F6AB-AF29-4A44-A647-2F7A3EC96A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0" name="Gerade Verbindung mit Pfeil 1619">
          <a:extLst>
            <a:ext uri="{FF2B5EF4-FFF2-40B4-BE49-F238E27FC236}">
              <a16:creationId xmlns:a16="http://schemas.microsoft.com/office/drawing/2014/main" id="{2EA4D1C3-8B4D-4FAF-BF3D-1DFAC2A232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1" name="Gerade Verbindung mit Pfeil 1620">
          <a:extLst>
            <a:ext uri="{FF2B5EF4-FFF2-40B4-BE49-F238E27FC236}">
              <a16:creationId xmlns:a16="http://schemas.microsoft.com/office/drawing/2014/main" id="{DEE95F83-F56C-4763-9A7B-6E0B0E7454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2" name="Gerade Verbindung mit Pfeil 1621">
          <a:extLst>
            <a:ext uri="{FF2B5EF4-FFF2-40B4-BE49-F238E27FC236}">
              <a16:creationId xmlns:a16="http://schemas.microsoft.com/office/drawing/2014/main" id="{FFD697D9-5808-4122-85DD-EABB3A4B0E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3" name="Gerade Verbindung mit Pfeil 1622">
          <a:extLst>
            <a:ext uri="{FF2B5EF4-FFF2-40B4-BE49-F238E27FC236}">
              <a16:creationId xmlns:a16="http://schemas.microsoft.com/office/drawing/2014/main" id="{F2B974D4-EA2C-4204-AC4E-1BC93EFBC5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4" name="Gerade Verbindung mit Pfeil 1623">
          <a:extLst>
            <a:ext uri="{FF2B5EF4-FFF2-40B4-BE49-F238E27FC236}">
              <a16:creationId xmlns:a16="http://schemas.microsoft.com/office/drawing/2014/main" id="{D4B04B6F-59B0-4090-8982-A58076E829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5" name="Gerade Verbindung mit Pfeil 1624">
          <a:extLst>
            <a:ext uri="{FF2B5EF4-FFF2-40B4-BE49-F238E27FC236}">
              <a16:creationId xmlns:a16="http://schemas.microsoft.com/office/drawing/2014/main" id="{578EC7C8-780F-4895-9735-512BD2BDDD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6" name="Gerade Verbindung mit Pfeil 1625">
          <a:extLst>
            <a:ext uri="{FF2B5EF4-FFF2-40B4-BE49-F238E27FC236}">
              <a16:creationId xmlns:a16="http://schemas.microsoft.com/office/drawing/2014/main" id="{C825CEC1-EB55-41AA-9FAA-CC687E8F57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7" name="Gerade Verbindung mit Pfeil 1626">
          <a:extLst>
            <a:ext uri="{FF2B5EF4-FFF2-40B4-BE49-F238E27FC236}">
              <a16:creationId xmlns:a16="http://schemas.microsoft.com/office/drawing/2014/main" id="{5C4FF2C2-CB38-4712-9AEB-877B76D459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8" name="Gerade Verbindung mit Pfeil 1627">
          <a:extLst>
            <a:ext uri="{FF2B5EF4-FFF2-40B4-BE49-F238E27FC236}">
              <a16:creationId xmlns:a16="http://schemas.microsoft.com/office/drawing/2014/main" id="{AA616E0E-6F40-495B-AED6-A910A2D197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9" name="Gerade Verbindung mit Pfeil 1628">
          <a:extLst>
            <a:ext uri="{FF2B5EF4-FFF2-40B4-BE49-F238E27FC236}">
              <a16:creationId xmlns:a16="http://schemas.microsoft.com/office/drawing/2014/main" id="{2CB761C0-D171-484E-B55D-89D27A424E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0" name="Gerade Verbindung mit Pfeil 1629">
          <a:extLst>
            <a:ext uri="{FF2B5EF4-FFF2-40B4-BE49-F238E27FC236}">
              <a16:creationId xmlns:a16="http://schemas.microsoft.com/office/drawing/2014/main" id="{B61F3787-3F41-440C-AF45-EB8E820B9A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1" name="Gerade Verbindung mit Pfeil 1630">
          <a:extLst>
            <a:ext uri="{FF2B5EF4-FFF2-40B4-BE49-F238E27FC236}">
              <a16:creationId xmlns:a16="http://schemas.microsoft.com/office/drawing/2014/main" id="{3DF0EF14-D7C6-45FE-8DB8-0688764465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2" name="Gerade Verbindung mit Pfeil 1631">
          <a:extLst>
            <a:ext uri="{FF2B5EF4-FFF2-40B4-BE49-F238E27FC236}">
              <a16:creationId xmlns:a16="http://schemas.microsoft.com/office/drawing/2014/main" id="{74211CEB-6DFE-4081-8CFD-EB733E4B86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3" name="Gerade Verbindung mit Pfeil 1632">
          <a:extLst>
            <a:ext uri="{FF2B5EF4-FFF2-40B4-BE49-F238E27FC236}">
              <a16:creationId xmlns:a16="http://schemas.microsoft.com/office/drawing/2014/main" id="{14BA4951-F652-40FF-8FA6-DF741B06BC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4" name="Gerade Verbindung mit Pfeil 1633">
          <a:extLst>
            <a:ext uri="{FF2B5EF4-FFF2-40B4-BE49-F238E27FC236}">
              <a16:creationId xmlns:a16="http://schemas.microsoft.com/office/drawing/2014/main" id="{D3C72F45-EA16-4637-AFEC-0DC415196B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5" name="Gerade Verbindung mit Pfeil 1634">
          <a:extLst>
            <a:ext uri="{FF2B5EF4-FFF2-40B4-BE49-F238E27FC236}">
              <a16:creationId xmlns:a16="http://schemas.microsoft.com/office/drawing/2014/main" id="{B44B4825-EC9D-45AB-8AFD-61B9F92396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6" name="Gerade Verbindung mit Pfeil 1635">
          <a:extLst>
            <a:ext uri="{FF2B5EF4-FFF2-40B4-BE49-F238E27FC236}">
              <a16:creationId xmlns:a16="http://schemas.microsoft.com/office/drawing/2014/main" id="{A33E1A54-29F2-451E-9CB0-ED8DBEBC0E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7" name="Gerade Verbindung mit Pfeil 1636">
          <a:extLst>
            <a:ext uri="{FF2B5EF4-FFF2-40B4-BE49-F238E27FC236}">
              <a16:creationId xmlns:a16="http://schemas.microsoft.com/office/drawing/2014/main" id="{7C220E25-3293-4A7C-B73A-34B8506851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8" name="Gerade Verbindung mit Pfeil 1637">
          <a:extLst>
            <a:ext uri="{FF2B5EF4-FFF2-40B4-BE49-F238E27FC236}">
              <a16:creationId xmlns:a16="http://schemas.microsoft.com/office/drawing/2014/main" id="{05D2ABB6-3600-4E8E-9697-D64B4558F6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9" name="Gerade Verbindung mit Pfeil 1638">
          <a:extLst>
            <a:ext uri="{FF2B5EF4-FFF2-40B4-BE49-F238E27FC236}">
              <a16:creationId xmlns:a16="http://schemas.microsoft.com/office/drawing/2014/main" id="{5C92972E-BDFB-4C16-AF5A-3C836BFB7E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0" name="Gerade Verbindung mit Pfeil 1639">
          <a:extLst>
            <a:ext uri="{FF2B5EF4-FFF2-40B4-BE49-F238E27FC236}">
              <a16:creationId xmlns:a16="http://schemas.microsoft.com/office/drawing/2014/main" id="{51108A8D-5A5C-45C0-AF38-5C16143ADD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1" name="Gerade Verbindung mit Pfeil 1640">
          <a:extLst>
            <a:ext uri="{FF2B5EF4-FFF2-40B4-BE49-F238E27FC236}">
              <a16:creationId xmlns:a16="http://schemas.microsoft.com/office/drawing/2014/main" id="{6EC3AA95-530D-47EE-84DB-BF5EBDEFCD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2" name="Gerade Verbindung mit Pfeil 1641">
          <a:extLst>
            <a:ext uri="{FF2B5EF4-FFF2-40B4-BE49-F238E27FC236}">
              <a16:creationId xmlns:a16="http://schemas.microsoft.com/office/drawing/2014/main" id="{3C8B0674-CCB0-4446-A11D-CA8161A618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3" name="Gerade Verbindung mit Pfeil 1642">
          <a:extLst>
            <a:ext uri="{FF2B5EF4-FFF2-40B4-BE49-F238E27FC236}">
              <a16:creationId xmlns:a16="http://schemas.microsoft.com/office/drawing/2014/main" id="{9CD90F6B-6232-4EA8-84AC-DBB777851A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4" name="Gerade Verbindung mit Pfeil 1643">
          <a:extLst>
            <a:ext uri="{FF2B5EF4-FFF2-40B4-BE49-F238E27FC236}">
              <a16:creationId xmlns:a16="http://schemas.microsoft.com/office/drawing/2014/main" id="{70F1EA5F-8027-4D35-A085-6478E9C5EC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5" name="Gerade Verbindung mit Pfeil 1644">
          <a:extLst>
            <a:ext uri="{FF2B5EF4-FFF2-40B4-BE49-F238E27FC236}">
              <a16:creationId xmlns:a16="http://schemas.microsoft.com/office/drawing/2014/main" id="{13E4FD0C-C608-4F55-AD95-2A808E383B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6" name="Gerade Verbindung mit Pfeil 1645">
          <a:extLst>
            <a:ext uri="{FF2B5EF4-FFF2-40B4-BE49-F238E27FC236}">
              <a16:creationId xmlns:a16="http://schemas.microsoft.com/office/drawing/2014/main" id="{60230955-2D18-4A11-B599-B6F377F06F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7" name="Gerade Verbindung mit Pfeil 1646">
          <a:extLst>
            <a:ext uri="{FF2B5EF4-FFF2-40B4-BE49-F238E27FC236}">
              <a16:creationId xmlns:a16="http://schemas.microsoft.com/office/drawing/2014/main" id="{35A1FCCD-CB8A-47EA-99BD-2BBB54514E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8" name="Gerade Verbindung mit Pfeil 1647">
          <a:extLst>
            <a:ext uri="{FF2B5EF4-FFF2-40B4-BE49-F238E27FC236}">
              <a16:creationId xmlns:a16="http://schemas.microsoft.com/office/drawing/2014/main" id="{6C3CD9F9-CF12-4FFF-A1E8-9E85CE179F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9" name="Gerade Verbindung mit Pfeil 1648">
          <a:extLst>
            <a:ext uri="{FF2B5EF4-FFF2-40B4-BE49-F238E27FC236}">
              <a16:creationId xmlns:a16="http://schemas.microsoft.com/office/drawing/2014/main" id="{394156F2-7C4B-4FDA-AE08-BE2BBC8C3A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0" name="Gerade Verbindung mit Pfeil 1649">
          <a:extLst>
            <a:ext uri="{FF2B5EF4-FFF2-40B4-BE49-F238E27FC236}">
              <a16:creationId xmlns:a16="http://schemas.microsoft.com/office/drawing/2014/main" id="{4255CB03-5E87-463C-92A1-98CD5E9806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1" name="Gerade Verbindung mit Pfeil 1650">
          <a:extLst>
            <a:ext uri="{FF2B5EF4-FFF2-40B4-BE49-F238E27FC236}">
              <a16:creationId xmlns:a16="http://schemas.microsoft.com/office/drawing/2014/main" id="{30C25229-0E1E-47BD-9B83-4313ABC797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2" name="Gerade Verbindung mit Pfeil 1651">
          <a:extLst>
            <a:ext uri="{FF2B5EF4-FFF2-40B4-BE49-F238E27FC236}">
              <a16:creationId xmlns:a16="http://schemas.microsoft.com/office/drawing/2014/main" id="{9E5A2E98-ECD5-47F8-985B-FE014F1A79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3" name="Gerade Verbindung mit Pfeil 1652">
          <a:extLst>
            <a:ext uri="{FF2B5EF4-FFF2-40B4-BE49-F238E27FC236}">
              <a16:creationId xmlns:a16="http://schemas.microsoft.com/office/drawing/2014/main" id="{F5FCDE01-01A6-4566-9885-5F242708E1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4" name="Gerade Verbindung mit Pfeil 1653">
          <a:extLst>
            <a:ext uri="{FF2B5EF4-FFF2-40B4-BE49-F238E27FC236}">
              <a16:creationId xmlns:a16="http://schemas.microsoft.com/office/drawing/2014/main" id="{B47CCCF0-735F-4C2E-94A5-D1F1165ED0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5" name="Gerade Verbindung mit Pfeil 1654">
          <a:extLst>
            <a:ext uri="{FF2B5EF4-FFF2-40B4-BE49-F238E27FC236}">
              <a16:creationId xmlns:a16="http://schemas.microsoft.com/office/drawing/2014/main" id="{9F3075ED-93DD-4F43-B739-619E377B9F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6" name="Gerade Verbindung mit Pfeil 1655">
          <a:extLst>
            <a:ext uri="{FF2B5EF4-FFF2-40B4-BE49-F238E27FC236}">
              <a16:creationId xmlns:a16="http://schemas.microsoft.com/office/drawing/2014/main" id="{7B00631E-C1FC-45EE-B6AB-2D457CEFD2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7" name="Gerade Verbindung mit Pfeil 1656">
          <a:extLst>
            <a:ext uri="{FF2B5EF4-FFF2-40B4-BE49-F238E27FC236}">
              <a16:creationId xmlns:a16="http://schemas.microsoft.com/office/drawing/2014/main" id="{A78882B9-E911-4C7B-ACD9-CCD8576333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8" name="Gerade Verbindung mit Pfeil 1657">
          <a:extLst>
            <a:ext uri="{FF2B5EF4-FFF2-40B4-BE49-F238E27FC236}">
              <a16:creationId xmlns:a16="http://schemas.microsoft.com/office/drawing/2014/main" id="{0B6E10CF-11B5-48F0-AD03-94A5110599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9" name="Gerade Verbindung mit Pfeil 1658">
          <a:extLst>
            <a:ext uri="{FF2B5EF4-FFF2-40B4-BE49-F238E27FC236}">
              <a16:creationId xmlns:a16="http://schemas.microsoft.com/office/drawing/2014/main" id="{48A02CBC-43AD-4BE6-9196-E6576F7C35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0" name="Gerade Verbindung mit Pfeil 1659">
          <a:extLst>
            <a:ext uri="{FF2B5EF4-FFF2-40B4-BE49-F238E27FC236}">
              <a16:creationId xmlns:a16="http://schemas.microsoft.com/office/drawing/2014/main" id="{960599AE-69F2-4198-B56A-54CA581F37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1" name="Gerade Verbindung mit Pfeil 1660">
          <a:extLst>
            <a:ext uri="{FF2B5EF4-FFF2-40B4-BE49-F238E27FC236}">
              <a16:creationId xmlns:a16="http://schemas.microsoft.com/office/drawing/2014/main" id="{CA7821DB-B48B-4F2B-AC97-C4F6FA12F6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2" name="Gerade Verbindung mit Pfeil 1661">
          <a:extLst>
            <a:ext uri="{FF2B5EF4-FFF2-40B4-BE49-F238E27FC236}">
              <a16:creationId xmlns:a16="http://schemas.microsoft.com/office/drawing/2014/main" id="{7F80A21A-E3FD-4DB1-B3D8-74294B1ED9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3" name="Gerade Verbindung mit Pfeil 1662">
          <a:extLst>
            <a:ext uri="{FF2B5EF4-FFF2-40B4-BE49-F238E27FC236}">
              <a16:creationId xmlns:a16="http://schemas.microsoft.com/office/drawing/2014/main" id="{9605EAAE-D1A3-41BA-BE1B-905E5824E5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4" name="Gerade Verbindung mit Pfeil 1663">
          <a:extLst>
            <a:ext uri="{FF2B5EF4-FFF2-40B4-BE49-F238E27FC236}">
              <a16:creationId xmlns:a16="http://schemas.microsoft.com/office/drawing/2014/main" id="{D0E073D5-86EE-4352-A37D-B9FAA1C8AA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5" name="Gerade Verbindung mit Pfeil 1664">
          <a:extLst>
            <a:ext uri="{FF2B5EF4-FFF2-40B4-BE49-F238E27FC236}">
              <a16:creationId xmlns:a16="http://schemas.microsoft.com/office/drawing/2014/main" id="{6E1B117D-A3DD-42FC-ADA4-BD3332CB8D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6" name="Gerade Verbindung mit Pfeil 1665">
          <a:extLst>
            <a:ext uri="{FF2B5EF4-FFF2-40B4-BE49-F238E27FC236}">
              <a16:creationId xmlns:a16="http://schemas.microsoft.com/office/drawing/2014/main" id="{5E022E8B-9884-4BEA-93EC-7EBA1E6095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7" name="Gerade Verbindung mit Pfeil 1666">
          <a:extLst>
            <a:ext uri="{FF2B5EF4-FFF2-40B4-BE49-F238E27FC236}">
              <a16:creationId xmlns:a16="http://schemas.microsoft.com/office/drawing/2014/main" id="{040586C0-3533-4844-B0CA-48D52B88D4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8" name="Gerade Verbindung mit Pfeil 1667">
          <a:extLst>
            <a:ext uri="{FF2B5EF4-FFF2-40B4-BE49-F238E27FC236}">
              <a16:creationId xmlns:a16="http://schemas.microsoft.com/office/drawing/2014/main" id="{EE1EB83C-03B1-4E8A-A780-523A7EB926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9" name="Gerade Verbindung mit Pfeil 1668">
          <a:extLst>
            <a:ext uri="{FF2B5EF4-FFF2-40B4-BE49-F238E27FC236}">
              <a16:creationId xmlns:a16="http://schemas.microsoft.com/office/drawing/2014/main" id="{1C97413F-3ECC-4F35-9DC4-A7EA5F5C8F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0" name="Gerade Verbindung mit Pfeil 1669">
          <a:extLst>
            <a:ext uri="{FF2B5EF4-FFF2-40B4-BE49-F238E27FC236}">
              <a16:creationId xmlns:a16="http://schemas.microsoft.com/office/drawing/2014/main" id="{E84106D7-56CC-4167-8724-E0B65ADFC4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1" name="Gerade Verbindung mit Pfeil 1670">
          <a:extLst>
            <a:ext uri="{FF2B5EF4-FFF2-40B4-BE49-F238E27FC236}">
              <a16:creationId xmlns:a16="http://schemas.microsoft.com/office/drawing/2014/main" id="{BE9DAEBF-24C5-4B17-9675-9A5DD369BE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2" name="Gerade Verbindung mit Pfeil 1671">
          <a:extLst>
            <a:ext uri="{FF2B5EF4-FFF2-40B4-BE49-F238E27FC236}">
              <a16:creationId xmlns:a16="http://schemas.microsoft.com/office/drawing/2014/main" id="{9CF2BAC2-B1FD-48F4-8EBF-7BC36B9A2E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3" name="Gerade Verbindung mit Pfeil 1672">
          <a:extLst>
            <a:ext uri="{FF2B5EF4-FFF2-40B4-BE49-F238E27FC236}">
              <a16:creationId xmlns:a16="http://schemas.microsoft.com/office/drawing/2014/main" id="{FB6DC79E-1926-4342-B96D-CE62965862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4" name="Gerade Verbindung mit Pfeil 1673">
          <a:extLst>
            <a:ext uri="{FF2B5EF4-FFF2-40B4-BE49-F238E27FC236}">
              <a16:creationId xmlns:a16="http://schemas.microsoft.com/office/drawing/2014/main" id="{4B6890C3-6473-4B78-8D16-A8C012091F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5" name="Gerade Verbindung mit Pfeil 1674">
          <a:extLst>
            <a:ext uri="{FF2B5EF4-FFF2-40B4-BE49-F238E27FC236}">
              <a16:creationId xmlns:a16="http://schemas.microsoft.com/office/drawing/2014/main" id="{9DF467D7-CA95-4270-93CF-740DDBCCC5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6" name="Gerade Verbindung mit Pfeil 1675">
          <a:extLst>
            <a:ext uri="{FF2B5EF4-FFF2-40B4-BE49-F238E27FC236}">
              <a16:creationId xmlns:a16="http://schemas.microsoft.com/office/drawing/2014/main" id="{F5EC68CD-6798-44FB-8748-DFEEFB48EE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7" name="Gerade Verbindung mit Pfeil 1676">
          <a:extLst>
            <a:ext uri="{FF2B5EF4-FFF2-40B4-BE49-F238E27FC236}">
              <a16:creationId xmlns:a16="http://schemas.microsoft.com/office/drawing/2014/main" id="{DDB9FC19-B41F-44FA-9356-634CFD0C03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8" name="Gerade Verbindung mit Pfeil 1677">
          <a:extLst>
            <a:ext uri="{FF2B5EF4-FFF2-40B4-BE49-F238E27FC236}">
              <a16:creationId xmlns:a16="http://schemas.microsoft.com/office/drawing/2014/main" id="{D4F34AF7-A768-4EFA-9E83-D2EF370663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9" name="Gerade Verbindung mit Pfeil 1678">
          <a:extLst>
            <a:ext uri="{FF2B5EF4-FFF2-40B4-BE49-F238E27FC236}">
              <a16:creationId xmlns:a16="http://schemas.microsoft.com/office/drawing/2014/main" id="{CD55E7FD-3494-425A-BAED-6B909DFC50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0" name="Gerade Verbindung mit Pfeil 1679">
          <a:extLst>
            <a:ext uri="{FF2B5EF4-FFF2-40B4-BE49-F238E27FC236}">
              <a16:creationId xmlns:a16="http://schemas.microsoft.com/office/drawing/2014/main" id="{D4A1601E-2155-48FB-BECD-457159091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1" name="Gerade Verbindung mit Pfeil 1680">
          <a:extLst>
            <a:ext uri="{FF2B5EF4-FFF2-40B4-BE49-F238E27FC236}">
              <a16:creationId xmlns:a16="http://schemas.microsoft.com/office/drawing/2014/main" id="{CB72C47A-85DC-402A-89CF-BA2E06D669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2" name="Gerade Verbindung mit Pfeil 1681">
          <a:extLst>
            <a:ext uri="{FF2B5EF4-FFF2-40B4-BE49-F238E27FC236}">
              <a16:creationId xmlns:a16="http://schemas.microsoft.com/office/drawing/2014/main" id="{80AE5F30-11D2-4BC5-B23B-237E4EEC0C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3" name="Gerade Verbindung mit Pfeil 1682">
          <a:extLst>
            <a:ext uri="{FF2B5EF4-FFF2-40B4-BE49-F238E27FC236}">
              <a16:creationId xmlns:a16="http://schemas.microsoft.com/office/drawing/2014/main" id="{E8D55CA2-C50E-4376-B04E-D9E1DBDD2A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4" name="Gerade Verbindung mit Pfeil 1683">
          <a:extLst>
            <a:ext uri="{FF2B5EF4-FFF2-40B4-BE49-F238E27FC236}">
              <a16:creationId xmlns:a16="http://schemas.microsoft.com/office/drawing/2014/main" id="{30B6864F-E967-41CE-8C73-91471641D3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5" name="Gerade Verbindung mit Pfeil 1684">
          <a:extLst>
            <a:ext uri="{FF2B5EF4-FFF2-40B4-BE49-F238E27FC236}">
              <a16:creationId xmlns:a16="http://schemas.microsoft.com/office/drawing/2014/main" id="{F93D7D3C-4F9F-4A40-8210-80D36F29B4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6" name="Gerade Verbindung mit Pfeil 1685">
          <a:extLst>
            <a:ext uri="{FF2B5EF4-FFF2-40B4-BE49-F238E27FC236}">
              <a16:creationId xmlns:a16="http://schemas.microsoft.com/office/drawing/2014/main" id="{1FAFAFF7-3C8E-4AAE-B44D-63251B4015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7" name="Gerade Verbindung mit Pfeil 1686">
          <a:extLst>
            <a:ext uri="{FF2B5EF4-FFF2-40B4-BE49-F238E27FC236}">
              <a16:creationId xmlns:a16="http://schemas.microsoft.com/office/drawing/2014/main" id="{23148142-53C3-49D6-915E-E9B5D1C7C8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8" name="Gerade Verbindung mit Pfeil 1687">
          <a:extLst>
            <a:ext uri="{FF2B5EF4-FFF2-40B4-BE49-F238E27FC236}">
              <a16:creationId xmlns:a16="http://schemas.microsoft.com/office/drawing/2014/main" id="{005D56E0-99C4-4EB8-A2B4-E36E1856CB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9" name="Gerade Verbindung mit Pfeil 1688">
          <a:extLst>
            <a:ext uri="{FF2B5EF4-FFF2-40B4-BE49-F238E27FC236}">
              <a16:creationId xmlns:a16="http://schemas.microsoft.com/office/drawing/2014/main" id="{795E3AB8-B9F2-47D2-AAB5-DDFACD24C4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0" name="Gerade Verbindung mit Pfeil 1689">
          <a:extLst>
            <a:ext uri="{FF2B5EF4-FFF2-40B4-BE49-F238E27FC236}">
              <a16:creationId xmlns:a16="http://schemas.microsoft.com/office/drawing/2014/main" id="{54C9D7A0-9A47-45E2-A34F-E3D063B473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1" name="Gerade Verbindung mit Pfeil 1690">
          <a:extLst>
            <a:ext uri="{FF2B5EF4-FFF2-40B4-BE49-F238E27FC236}">
              <a16:creationId xmlns:a16="http://schemas.microsoft.com/office/drawing/2014/main" id="{34F97870-021B-4EB8-9B48-F7BB9A5D89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2" name="Gerade Verbindung mit Pfeil 1691">
          <a:extLst>
            <a:ext uri="{FF2B5EF4-FFF2-40B4-BE49-F238E27FC236}">
              <a16:creationId xmlns:a16="http://schemas.microsoft.com/office/drawing/2014/main" id="{7B6AF23A-EA3A-40E1-AD49-68B4C8BAF0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3" name="Gerade Verbindung mit Pfeil 1692">
          <a:extLst>
            <a:ext uri="{FF2B5EF4-FFF2-40B4-BE49-F238E27FC236}">
              <a16:creationId xmlns:a16="http://schemas.microsoft.com/office/drawing/2014/main" id="{48879873-F0E1-4ED8-A256-F1B48A9D90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4" name="Gerade Verbindung mit Pfeil 1693">
          <a:extLst>
            <a:ext uri="{FF2B5EF4-FFF2-40B4-BE49-F238E27FC236}">
              <a16:creationId xmlns:a16="http://schemas.microsoft.com/office/drawing/2014/main" id="{F8BCBD67-27BF-4367-BB8E-5EF921E26A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5" name="Gerade Verbindung mit Pfeil 1694">
          <a:extLst>
            <a:ext uri="{FF2B5EF4-FFF2-40B4-BE49-F238E27FC236}">
              <a16:creationId xmlns:a16="http://schemas.microsoft.com/office/drawing/2014/main" id="{0FDACF4C-E871-46E5-8F23-896F8FDB00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6" name="Gerade Verbindung mit Pfeil 1695">
          <a:extLst>
            <a:ext uri="{FF2B5EF4-FFF2-40B4-BE49-F238E27FC236}">
              <a16:creationId xmlns:a16="http://schemas.microsoft.com/office/drawing/2014/main" id="{36EE38BE-4D4F-4F6B-BD17-A23D85FB6C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7" name="Gerade Verbindung mit Pfeil 1696">
          <a:extLst>
            <a:ext uri="{FF2B5EF4-FFF2-40B4-BE49-F238E27FC236}">
              <a16:creationId xmlns:a16="http://schemas.microsoft.com/office/drawing/2014/main" id="{79142D40-A5BE-4AF6-819F-C66513D1C8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8" name="Gerade Verbindung mit Pfeil 1697">
          <a:extLst>
            <a:ext uri="{FF2B5EF4-FFF2-40B4-BE49-F238E27FC236}">
              <a16:creationId xmlns:a16="http://schemas.microsoft.com/office/drawing/2014/main" id="{73CFA95C-79C0-4965-896E-3002603D5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9" name="Gerade Verbindung mit Pfeil 1698">
          <a:extLst>
            <a:ext uri="{FF2B5EF4-FFF2-40B4-BE49-F238E27FC236}">
              <a16:creationId xmlns:a16="http://schemas.microsoft.com/office/drawing/2014/main" id="{A0033976-8E5C-49EC-8DD0-937B185A79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0" name="Gerade Verbindung mit Pfeil 1699">
          <a:extLst>
            <a:ext uri="{FF2B5EF4-FFF2-40B4-BE49-F238E27FC236}">
              <a16:creationId xmlns:a16="http://schemas.microsoft.com/office/drawing/2014/main" id="{76036CB0-2163-4D13-A1C3-DDB483E95D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1" name="Gerade Verbindung mit Pfeil 1700">
          <a:extLst>
            <a:ext uri="{FF2B5EF4-FFF2-40B4-BE49-F238E27FC236}">
              <a16:creationId xmlns:a16="http://schemas.microsoft.com/office/drawing/2014/main" id="{409E3783-FF41-4B75-B069-368292E91A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2" name="Gerade Verbindung mit Pfeil 1701">
          <a:extLst>
            <a:ext uri="{FF2B5EF4-FFF2-40B4-BE49-F238E27FC236}">
              <a16:creationId xmlns:a16="http://schemas.microsoft.com/office/drawing/2014/main" id="{3F05976B-711E-47CE-9D4A-D59777FDD6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3" name="Gerade Verbindung mit Pfeil 1702">
          <a:extLst>
            <a:ext uri="{FF2B5EF4-FFF2-40B4-BE49-F238E27FC236}">
              <a16:creationId xmlns:a16="http://schemas.microsoft.com/office/drawing/2014/main" id="{4B236AF7-2CAE-427F-95F4-63F656AFF4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4" name="Gerade Verbindung mit Pfeil 1703">
          <a:extLst>
            <a:ext uri="{FF2B5EF4-FFF2-40B4-BE49-F238E27FC236}">
              <a16:creationId xmlns:a16="http://schemas.microsoft.com/office/drawing/2014/main" id="{FB3DD678-3DC0-42DD-8F18-54B6C2173B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5" name="Gerade Verbindung mit Pfeil 1704">
          <a:extLst>
            <a:ext uri="{FF2B5EF4-FFF2-40B4-BE49-F238E27FC236}">
              <a16:creationId xmlns:a16="http://schemas.microsoft.com/office/drawing/2014/main" id="{DDFB5CD2-6ABB-461A-9391-564320023B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6" name="Gerade Verbindung mit Pfeil 1705">
          <a:extLst>
            <a:ext uri="{FF2B5EF4-FFF2-40B4-BE49-F238E27FC236}">
              <a16:creationId xmlns:a16="http://schemas.microsoft.com/office/drawing/2014/main" id="{7E804516-0F5B-4AB6-B286-2FBED1B221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7" name="Gerade Verbindung mit Pfeil 1706">
          <a:extLst>
            <a:ext uri="{FF2B5EF4-FFF2-40B4-BE49-F238E27FC236}">
              <a16:creationId xmlns:a16="http://schemas.microsoft.com/office/drawing/2014/main" id="{0D80F5D9-5BBC-478B-BB7F-2385B3A345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8" name="Gerade Verbindung mit Pfeil 1707">
          <a:extLst>
            <a:ext uri="{FF2B5EF4-FFF2-40B4-BE49-F238E27FC236}">
              <a16:creationId xmlns:a16="http://schemas.microsoft.com/office/drawing/2014/main" id="{B974B7DA-69CA-4E7A-B9EF-63EFF88A63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9" name="Gerade Verbindung mit Pfeil 1708">
          <a:extLst>
            <a:ext uri="{FF2B5EF4-FFF2-40B4-BE49-F238E27FC236}">
              <a16:creationId xmlns:a16="http://schemas.microsoft.com/office/drawing/2014/main" id="{AF733E03-194E-461F-A3C4-0CFE83A976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0" name="Gerade Verbindung mit Pfeil 1709">
          <a:extLst>
            <a:ext uri="{FF2B5EF4-FFF2-40B4-BE49-F238E27FC236}">
              <a16:creationId xmlns:a16="http://schemas.microsoft.com/office/drawing/2014/main" id="{053F1889-92E5-4B62-99F7-3C89211CE6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1" name="Gerade Verbindung mit Pfeil 1710">
          <a:extLst>
            <a:ext uri="{FF2B5EF4-FFF2-40B4-BE49-F238E27FC236}">
              <a16:creationId xmlns:a16="http://schemas.microsoft.com/office/drawing/2014/main" id="{580AE0AB-AB80-4441-A9B4-B32BF7C42E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2" name="Gerade Verbindung mit Pfeil 1711">
          <a:extLst>
            <a:ext uri="{FF2B5EF4-FFF2-40B4-BE49-F238E27FC236}">
              <a16:creationId xmlns:a16="http://schemas.microsoft.com/office/drawing/2014/main" id="{449B29C3-BAF5-456A-AEF3-DC528EEF9D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3" name="Gerade Verbindung mit Pfeil 1712">
          <a:extLst>
            <a:ext uri="{FF2B5EF4-FFF2-40B4-BE49-F238E27FC236}">
              <a16:creationId xmlns:a16="http://schemas.microsoft.com/office/drawing/2014/main" id="{795287C6-D968-4B5C-9010-1A4962DDDF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4" name="Gerade Verbindung mit Pfeil 1713">
          <a:extLst>
            <a:ext uri="{FF2B5EF4-FFF2-40B4-BE49-F238E27FC236}">
              <a16:creationId xmlns:a16="http://schemas.microsoft.com/office/drawing/2014/main" id="{F6C99D9D-D431-4D67-A513-E97B6ACAAF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5" name="Gerade Verbindung mit Pfeil 1714">
          <a:extLst>
            <a:ext uri="{FF2B5EF4-FFF2-40B4-BE49-F238E27FC236}">
              <a16:creationId xmlns:a16="http://schemas.microsoft.com/office/drawing/2014/main" id="{DD71F6E0-AF04-4C47-BB1D-D87733BE4C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6" name="Gerade Verbindung mit Pfeil 1715">
          <a:extLst>
            <a:ext uri="{FF2B5EF4-FFF2-40B4-BE49-F238E27FC236}">
              <a16:creationId xmlns:a16="http://schemas.microsoft.com/office/drawing/2014/main" id="{400E6EDA-1719-49B9-AFC1-7A079D6338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7" name="Gerade Verbindung mit Pfeil 1716">
          <a:extLst>
            <a:ext uri="{FF2B5EF4-FFF2-40B4-BE49-F238E27FC236}">
              <a16:creationId xmlns:a16="http://schemas.microsoft.com/office/drawing/2014/main" id="{4ACCCA97-3B9F-4F1B-8A48-5F6490C472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8" name="Gerade Verbindung mit Pfeil 1717">
          <a:extLst>
            <a:ext uri="{FF2B5EF4-FFF2-40B4-BE49-F238E27FC236}">
              <a16:creationId xmlns:a16="http://schemas.microsoft.com/office/drawing/2014/main" id="{E22130B2-5550-41CC-A328-FDB207BAF9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9" name="Gerade Verbindung mit Pfeil 1718">
          <a:extLst>
            <a:ext uri="{FF2B5EF4-FFF2-40B4-BE49-F238E27FC236}">
              <a16:creationId xmlns:a16="http://schemas.microsoft.com/office/drawing/2014/main" id="{8D37F11E-E6AA-4640-8D6E-4923C0F16C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0" name="Gerade Verbindung mit Pfeil 1719">
          <a:extLst>
            <a:ext uri="{FF2B5EF4-FFF2-40B4-BE49-F238E27FC236}">
              <a16:creationId xmlns:a16="http://schemas.microsoft.com/office/drawing/2014/main" id="{1DD4A69A-DB53-449A-9030-253BCDAA47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1" name="Gerade Verbindung mit Pfeil 1720">
          <a:extLst>
            <a:ext uri="{FF2B5EF4-FFF2-40B4-BE49-F238E27FC236}">
              <a16:creationId xmlns:a16="http://schemas.microsoft.com/office/drawing/2014/main" id="{39E9542A-7399-4D2B-AD40-96E56AB80E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2" name="Gerade Verbindung mit Pfeil 1721">
          <a:extLst>
            <a:ext uri="{FF2B5EF4-FFF2-40B4-BE49-F238E27FC236}">
              <a16:creationId xmlns:a16="http://schemas.microsoft.com/office/drawing/2014/main" id="{60BE83B7-D171-4824-8A38-B55A7FE66A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3" name="Gerade Verbindung mit Pfeil 1722">
          <a:extLst>
            <a:ext uri="{FF2B5EF4-FFF2-40B4-BE49-F238E27FC236}">
              <a16:creationId xmlns:a16="http://schemas.microsoft.com/office/drawing/2014/main" id="{9E797F65-DB0C-4769-83CA-DA84A3576F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4" name="Gerade Verbindung mit Pfeil 1723">
          <a:extLst>
            <a:ext uri="{FF2B5EF4-FFF2-40B4-BE49-F238E27FC236}">
              <a16:creationId xmlns:a16="http://schemas.microsoft.com/office/drawing/2014/main" id="{D136543A-A96F-4D8E-964A-093824EFEA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5" name="Gerade Verbindung mit Pfeil 1724">
          <a:extLst>
            <a:ext uri="{FF2B5EF4-FFF2-40B4-BE49-F238E27FC236}">
              <a16:creationId xmlns:a16="http://schemas.microsoft.com/office/drawing/2014/main" id="{D6369A37-54F5-4683-BFD0-238EE7FB5C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6" name="Gerade Verbindung mit Pfeil 1725">
          <a:extLst>
            <a:ext uri="{FF2B5EF4-FFF2-40B4-BE49-F238E27FC236}">
              <a16:creationId xmlns:a16="http://schemas.microsoft.com/office/drawing/2014/main" id="{0CA72E42-CF2E-45C7-BE3C-B0FCAC7708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7" name="Gerade Verbindung mit Pfeil 1726">
          <a:extLst>
            <a:ext uri="{FF2B5EF4-FFF2-40B4-BE49-F238E27FC236}">
              <a16:creationId xmlns:a16="http://schemas.microsoft.com/office/drawing/2014/main" id="{AC741341-68CF-43AE-ADF5-F7DF3AB961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8" name="Gerade Verbindung mit Pfeil 1727">
          <a:extLst>
            <a:ext uri="{FF2B5EF4-FFF2-40B4-BE49-F238E27FC236}">
              <a16:creationId xmlns:a16="http://schemas.microsoft.com/office/drawing/2014/main" id="{54794792-2F9D-44EB-847A-C0FBFA5D00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9" name="Gerade Verbindung mit Pfeil 1728">
          <a:extLst>
            <a:ext uri="{FF2B5EF4-FFF2-40B4-BE49-F238E27FC236}">
              <a16:creationId xmlns:a16="http://schemas.microsoft.com/office/drawing/2014/main" id="{957BE98B-3C7F-45D3-959A-74711BC42B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0" name="Gerade Verbindung mit Pfeil 1729">
          <a:extLst>
            <a:ext uri="{FF2B5EF4-FFF2-40B4-BE49-F238E27FC236}">
              <a16:creationId xmlns:a16="http://schemas.microsoft.com/office/drawing/2014/main" id="{82C1B8EF-9A9E-484F-82C7-3C648949EF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1" name="Gerade Verbindung mit Pfeil 1730">
          <a:extLst>
            <a:ext uri="{FF2B5EF4-FFF2-40B4-BE49-F238E27FC236}">
              <a16:creationId xmlns:a16="http://schemas.microsoft.com/office/drawing/2014/main" id="{E0678F8C-399C-46B0-863F-59C3D3BC8F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2" name="Gerade Verbindung mit Pfeil 1731">
          <a:extLst>
            <a:ext uri="{FF2B5EF4-FFF2-40B4-BE49-F238E27FC236}">
              <a16:creationId xmlns:a16="http://schemas.microsoft.com/office/drawing/2014/main" id="{72D212A6-44A4-43F8-8C6A-21D64520B9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3" name="Gerade Verbindung mit Pfeil 1732">
          <a:extLst>
            <a:ext uri="{FF2B5EF4-FFF2-40B4-BE49-F238E27FC236}">
              <a16:creationId xmlns:a16="http://schemas.microsoft.com/office/drawing/2014/main" id="{F5128A0F-6423-4EFD-97C9-6F3ABE6820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4" name="Gerade Verbindung mit Pfeil 1733">
          <a:extLst>
            <a:ext uri="{FF2B5EF4-FFF2-40B4-BE49-F238E27FC236}">
              <a16:creationId xmlns:a16="http://schemas.microsoft.com/office/drawing/2014/main" id="{9DB3D3F8-98F8-46A5-A983-0D23885666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5" name="Gerade Verbindung mit Pfeil 1734">
          <a:extLst>
            <a:ext uri="{FF2B5EF4-FFF2-40B4-BE49-F238E27FC236}">
              <a16:creationId xmlns:a16="http://schemas.microsoft.com/office/drawing/2014/main" id="{FA647E66-E37A-499D-BCBE-7901F56BFB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6" name="Gerade Verbindung mit Pfeil 1735">
          <a:extLst>
            <a:ext uri="{FF2B5EF4-FFF2-40B4-BE49-F238E27FC236}">
              <a16:creationId xmlns:a16="http://schemas.microsoft.com/office/drawing/2014/main" id="{E9F1A90A-B59E-44E7-94CF-E95E912249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7" name="Gerade Verbindung mit Pfeil 1736">
          <a:extLst>
            <a:ext uri="{FF2B5EF4-FFF2-40B4-BE49-F238E27FC236}">
              <a16:creationId xmlns:a16="http://schemas.microsoft.com/office/drawing/2014/main" id="{89A5E9AB-96B8-41D4-B4BD-43EC864BBD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8" name="Gerade Verbindung mit Pfeil 1737">
          <a:extLst>
            <a:ext uri="{FF2B5EF4-FFF2-40B4-BE49-F238E27FC236}">
              <a16:creationId xmlns:a16="http://schemas.microsoft.com/office/drawing/2014/main" id="{A42E7278-C7D4-484D-91BB-E7045CF1F3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9" name="Gerade Verbindung mit Pfeil 1738">
          <a:extLst>
            <a:ext uri="{FF2B5EF4-FFF2-40B4-BE49-F238E27FC236}">
              <a16:creationId xmlns:a16="http://schemas.microsoft.com/office/drawing/2014/main" id="{12F3882E-D13E-438D-9AA0-2A5154E82B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0" name="Gerade Verbindung mit Pfeil 1739">
          <a:extLst>
            <a:ext uri="{FF2B5EF4-FFF2-40B4-BE49-F238E27FC236}">
              <a16:creationId xmlns:a16="http://schemas.microsoft.com/office/drawing/2014/main" id="{4F7A13B1-E315-48F0-A060-0836761CA1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1" name="Gerade Verbindung mit Pfeil 1740">
          <a:extLst>
            <a:ext uri="{FF2B5EF4-FFF2-40B4-BE49-F238E27FC236}">
              <a16:creationId xmlns:a16="http://schemas.microsoft.com/office/drawing/2014/main" id="{E64633DC-3EDD-44B8-B43B-57534A1996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2" name="Gerade Verbindung mit Pfeil 1741">
          <a:extLst>
            <a:ext uri="{FF2B5EF4-FFF2-40B4-BE49-F238E27FC236}">
              <a16:creationId xmlns:a16="http://schemas.microsoft.com/office/drawing/2014/main" id="{D8EC9F61-42B3-491D-924E-8ADF6289C5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3" name="Gerade Verbindung mit Pfeil 1742">
          <a:extLst>
            <a:ext uri="{FF2B5EF4-FFF2-40B4-BE49-F238E27FC236}">
              <a16:creationId xmlns:a16="http://schemas.microsoft.com/office/drawing/2014/main" id="{2DD05ECE-1ABC-4F84-B4E9-859E6CF59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4" name="Gerade Verbindung mit Pfeil 1743">
          <a:extLst>
            <a:ext uri="{FF2B5EF4-FFF2-40B4-BE49-F238E27FC236}">
              <a16:creationId xmlns:a16="http://schemas.microsoft.com/office/drawing/2014/main" id="{6CA81157-3A0F-4BD8-880A-8255FA5BD7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5" name="Gerade Verbindung mit Pfeil 1744">
          <a:extLst>
            <a:ext uri="{FF2B5EF4-FFF2-40B4-BE49-F238E27FC236}">
              <a16:creationId xmlns:a16="http://schemas.microsoft.com/office/drawing/2014/main" id="{6FAB635F-1399-462B-A484-F9F83C7A76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6" name="Gerade Verbindung mit Pfeil 1745">
          <a:extLst>
            <a:ext uri="{FF2B5EF4-FFF2-40B4-BE49-F238E27FC236}">
              <a16:creationId xmlns:a16="http://schemas.microsoft.com/office/drawing/2014/main" id="{1506352E-A2BA-46E4-9F72-581B772061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7" name="Gerade Verbindung mit Pfeil 1746">
          <a:extLst>
            <a:ext uri="{FF2B5EF4-FFF2-40B4-BE49-F238E27FC236}">
              <a16:creationId xmlns:a16="http://schemas.microsoft.com/office/drawing/2014/main" id="{42C3B1AB-E82F-4BA1-A77C-3BC54F6F0F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8" name="Gerade Verbindung mit Pfeil 1747">
          <a:extLst>
            <a:ext uri="{FF2B5EF4-FFF2-40B4-BE49-F238E27FC236}">
              <a16:creationId xmlns:a16="http://schemas.microsoft.com/office/drawing/2014/main" id="{6D309C69-4B30-4F0E-A1CE-79D59B27E3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9" name="Gerade Verbindung mit Pfeil 1748">
          <a:extLst>
            <a:ext uri="{FF2B5EF4-FFF2-40B4-BE49-F238E27FC236}">
              <a16:creationId xmlns:a16="http://schemas.microsoft.com/office/drawing/2014/main" id="{AB69E3F3-8D6B-4A46-BCED-44B080985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0" name="Gerade Verbindung mit Pfeil 1749">
          <a:extLst>
            <a:ext uri="{FF2B5EF4-FFF2-40B4-BE49-F238E27FC236}">
              <a16:creationId xmlns:a16="http://schemas.microsoft.com/office/drawing/2014/main" id="{A1C43C14-FF28-416B-B7AC-00261A8F28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1" name="Gerade Verbindung mit Pfeil 1750">
          <a:extLst>
            <a:ext uri="{FF2B5EF4-FFF2-40B4-BE49-F238E27FC236}">
              <a16:creationId xmlns:a16="http://schemas.microsoft.com/office/drawing/2014/main" id="{7B945831-B276-4891-899E-478901ADC5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2" name="Gerade Verbindung mit Pfeil 1751">
          <a:extLst>
            <a:ext uri="{FF2B5EF4-FFF2-40B4-BE49-F238E27FC236}">
              <a16:creationId xmlns:a16="http://schemas.microsoft.com/office/drawing/2014/main" id="{67B5041A-18A6-4E42-9D77-257C5F3D4D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3" name="Gerade Verbindung mit Pfeil 1752">
          <a:extLst>
            <a:ext uri="{FF2B5EF4-FFF2-40B4-BE49-F238E27FC236}">
              <a16:creationId xmlns:a16="http://schemas.microsoft.com/office/drawing/2014/main" id="{883400C6-03E0-4B16-BEA6-1925F681ED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4" name="Gerade Verbindung mit Pfeil 1753">
          <a:extLst>
            <a:ext uri="{FF2B5EF4-FFF2-40B4-BE49-F238E27FC236}">
              <a16:creationId xmlns:a16="http://schemas.microsoft.com/office/drawing/2014/main" id="{1A3310F2-CD46-43AD-98A0-7422262C08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5" name="Gerade Verbindung mit Pfeil 1754">
          <a:extLst>
            <a:ext uri="{FF2B5EF4-FFF2-40B4-BE49-F238E27FC236}">
              <a16:creationId xmlns:a16="http://schemas.microsoft.com/office/drawing/2014/main" id="{B85B1993-ACB5-4E7F-93D7-1BCC3A9A7B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6" name="Gerade Verbindung mit Pfeil 1755">
          <a:extLst>
            <a:ext uri="{FF2B5EF4-FFF2-40B4-BE49-F238E27FC236}">
              <a16:creationId xmlns:a16="http://schemas.microsoft.com/office/drawing/2014/main" id="{ABBABE13-463E-4156-A62F-83683F6556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7" name="Gerade Verbindung mit Pfeil 1756">
          <a:extLst>
            <a:ext uri="{FF2B5EF4-FFF2-40B4-BE49-F238E27FC236}">
              <a16:creationId xmlns:a16="http://schemas.microsoft.com/office/drawing/2014/main" id="{FFABD366-3EE6-4E25-A002-D683CBD9BC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8" name="Gerade Verbindung mit Pfeil 1757">
          <a:extLst>
            <a:ext uri="{FF2B5EF4-FFF2-40B4-BE49-F238E27FC236}">
              <a16:creationId xmlns:a16="http://schemas.microsoft.com/office/drawing/2014/main" id="{B1FDCF1B-FA45-4AB2-8D6C-A040593B2A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9" name="Gerade Verbindung mit Pfeil 1758">
          <a:extLst>
            <a:ext uri="{FF2B5EF4-FFF2-40B4-BE49-F238E27FC236}">
              <a16:creationId xmlns:a16="http://schemas.microsoft.com/office/drawing/2014/main" id="{DCC9AA1A-94FA-4D38-BC65-0B2783C4FD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0" name="Gerade Verbindung mit Pfeil 1759">
          <a:extLst>
            <a:ext uri="{FF2B5EF4-FFF2-40B4-BE49-F238E27FC236}">
              <a16:creationId xmlns:a16="http://schemas.microsoft.com/office/drawing/2014/main" id="{D6AE4308-8B19-43F7-88A5-FB1BF29BD1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1" name="Gerade Verbindung mit Pfeil 1760">
          <a:extLst>
            <a:ext uri="{FF2B5EF4-FFF2-40B4-BE49-F238E27FC236}">
              <a16:creationId xmlns:a16="http://schemas.microsoft.com/office/drawing/2014/main" id="{87F612E0-AC97-418A-AE47-926F3F0443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2" name="Gerade Verbindung mit Pfeil 1761">
          <a:extLst>
            <a:ext uri="{FF2B5EF4-FFF2-40B4-BE49-F238E27FC236}">
              <a16:creationId xmlns:a16="http://schemas.microsoft.com/office/drawing/2014/main" id="{113DCD95-947F-45B2-9BF9-AB32C5FCA3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3" name="Gerade Verbindung mit Pfeil 1762">
          <a:extLst>
            <a:ext uri="{FF2B5EF4-FFF2-40B4-BE49-F238E27FC236}">
              <a16:creationId xmlns:a16="http://schemas.microsoft.com/office/drawing/2014/main" id="{DF7252D3-19B5-4A96-94D9-03FA895A33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4" name="Gerade Verbindung mit Pfeil 1763">
          <a:extLst>
            <a:ext uri="{FF2B5EF4-FFF2-40B4-BE49-F238E27FC236}">
              <a16:creationId xmlns:a16="http://schemas.microsoft.com/office/drawing/2014/main" id="{0327A600-A620-4B78-8859-C9767F23B0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5" name="Gerade Verbindung mit Pfeil 1764">
          <a:extLst>
            <a:ext uri="{FF2B5EF4-FFF2-40B4-BE49-F238E27FC236}">
              <a16:creationId xmlns:a16="http://schemas.microsoft.com/office/drawing/2014/main" id="{294A482E-9109-4A57-B169-878F08FBFA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6" name="Gerade Verbindung mit Pfeil 1765">
          <a:extLst>
            <a:ext uri="{FF2B5EF4-FFF2-40B4-BE49-F238E27FC236}">
              <a16:creationId xmlns:a16="http://schemas.microsoft.com/office/drawing/2014/main" id="{DEA2941A-9C37-475B-97FE-5AC22F5F28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7" name="Gerade Verbindung mit Pfeil 1766">
          <a:extLst>
            <a:ext uri="{FF2B5EF4-FFF2-40B4-BE49-F238E27FC236}">
              <a16:creationId xmlns:a16="http://schemas.microsoft.com/office/drawing/2014/main" id="{ED207F4D-A1B5-47E2-867D-79273BD80C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8" name="Gerade Verbindung mit Pfeil 1767">
          <a:extLst>
            <a:ext uri="{FF2B5EF4-FFF2-40B4-BE49-F238E27FC236}">
              <a16:creationId xmlns:a16="http://schemas.microsoft.com/office/drawing/2014/main" id="{16C653F0-F65A-43DE-8828-504AB0CB7C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9" name="Gerade Verbindung mit Pfeil 1768">
          <a:extLst>
            <a:ext uri="{FF2B5EF4-FFF2-40B4-BE49-F238E27FC236}">
              <a16:creationId xmlns:a16="http://schemas.microsoft.com/office/drawing/2014/main" id="{A0CF3906-B317-4567-9BFA-26B399971D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0" name="Gerade Verbindung mit Pfeil 1769">
          <a:extLst>
            <a:ext uri="{FF2B5EF4-FFF2-40B4-BE49-F238E27FC236}">
              <a16:creationId xmlns:a16="http://schemas.microsoft.com/office/drawing/2014/main" id="{46390BA9-45C0-405D-92D3-57EB3CD947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1" name="Gerade Verbindung mit Pfeil 1770">
          <a:extLst>
            <a:ext uri="{FF2B5EF4-FFF2-40B4-BE49-F238E27FC236}">
              <a16:creationId xmlns:a16="http://schemas.microsoft.com/office/drawing/2014/main" id="{144B0945-F177-4269-93C3-4AFE6060B4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2" name="Gerade Verbindung mit Pfeil 1771">
          <a:extLst>
            <a:ext uri="{FF2B5EF4-FFF2-40B4-BE49-F238E27FC236}">
              <a16:creationId xmlns:a16="http://schemas.microsoft.com/office/drawing/2014/main" id="{74B01CD3-F1DA-4559-962F-2F30293247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3" name="Gerade Verbindung mit Pfeil 1772">
          <a:extLst>
            <a:ext uri="{FF2B5EF4-FFF2-40B4-BE49-F238E27FC236}">
              <a16:creationId xmlns:a16="http://schemas.microsoft.com/office/drawing/2014/main" id="{CB89D25C-ADF2-4CA6-82DD-54FD98413B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4" name="Gerade Verbindung mit Pfeil 1773">
          <a:extLst>
            <a:ext uri="{FF2B5EF4-FFF2-40B4-BE49-F238E27FC236}">
              <a16:creationId xmlns:a16="http://schemas.microsoft.com/office/drawing/2014/main" id="{B5FF5055-E917-48A3-A44F-110E32E138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5" name="Gerade Verbindung mit Pfeil 1774">
          <a:extLst>
            <a:ext uri="{FF2B5EF4-FFF2-40B4-BE49-F238E27FC236}">
              <a16:creationId xmlns:a16="http://schemas.microsoft.com/office/drawing/2014/main" id="{FE9F5C4A-AE79-429A-BFC2-F40AEEA262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6" name="Gerade Verbindung mit Pfeil 1775">
          <a:extLst>
            <a:ext uri="{FF2B5EF4-FFF2-40B4-BE49-F238E27FC236}">
              <a16:creationId xmlns:a16="http://schemas.microsoft.com/office/drawing/2014/main" id="{38C8CB17-274F-4D13-BEA2-D008DD2835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7" name="Gerade Verbindung mit Pfeil 1776">
          <a:extLst>
            <a:ext uri="{FF2B5EF4-FFF2-40B4-BE49-F238E27FC236}">
              <a16:creationId xmlns:a16="http://schemas.microsoft.com/office/drawing/2014/main" id="{2E12F817-8F22-4675-848B-E6B8BA2994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8" name="Gerade Verbindung mit Pfeil 1777">
          <a:extLst>
            <a:ext uri="{FF2B5EF4-FFF2-40B4-BE49-F238E27FC236}">
              <a16:creationId xmlns:a16="http://schemas.microsoft.com/office/drawing/2014/main" id="{99671B3F-9467-4D25-83D7-EBEBE6728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9" name="Gerade Verbindung mit Pfeil 1778">
          <a:extLst>
            <a:ext uri="{FF2B5EF4-FFF2-40B4-BE49-F238E27FC236}">
              <a16:creationId xmlns:a16="http://schemas.microsoft.com/office/drawing/2014/main" id="{FBA8563C-F62C-41B6-A6F3-0AB93CBA39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0" name="Gerade Verbindung mit Pfeil 1779">
          <a:extLst>
            <a:ext uri="{FF2B5EF4-FFF2-40B4-BE49-F238E27FC236}">
              <a16:creationId xmlns:a16="http://schemas.microsoft.com/office/drawing/2014/main" id="{C5137E30-CAF9-40A9-A2E8-5B79A60DF6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1" name="Gerade Verbindung mit Pfeil 1780">
          <a:extLst>
            <a:ext uri="{FF2B5EF4-FFF2-40B4-BE49-F238E27FC236}">
              <a16:creationId xmlns:a16="http://schemas.microsoft.com/office/drawing/2014/main" id="{5BC62FA8-DBC5-47AE-ADA7-4D1C9352FA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2" name="Gerade Verbindung mit Pfeil 1781">
          <a:extLst>
            <a:ext uri="{FF2B5EF4-FFF2-40B4-BE49-F238E27FC236}">
              <a16:creationId xmlns:a16="http://schemas.microsoft.com/office/drawing/2014/main" id="{CEAC9E8B-470D-4871-A18E-E34C1F32F4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3" name="Gerade Verbindung mit Pfeil 1782">
          <a:extLst>
            <a:ext uri="{FF2B5EF4-FFF2-40B4-BE49-F238E27FC236}">
              <a16:creationId xmlns:a16="http://schemas.microsoft.com/office/drawing/2014/main" id="{82663003-4039-4B05-89AA-DA45A7F47A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4" name="Gerade Verbindung mit Pfeil 1783">
          <a:extLst>
            <a:ext uri="{FF2B5EF4-FFF2-40B4-BE49-F238E27FC236}">
              <a16:creationId xmlns:a16="http://schemas.microsoft.com/office/drawing/2014/main" id="{CB9CC7C2-90F3-40B3-87AE-761C8BECED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5" name="Gerade Verbindung mit Pfeil 1784">
          <a:extLst>
            <a:ext uri="{FF2B5EF4-FFF2-40B4-BE49-F238E27FC236}">
              <a16:creationId xmlns:a16="http://schemas.microsoft.com/office/drawing/2014/main" id="{9CF23723-9A20-49E3-8FC0-129DDF6289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6" name="Gerade Verbindung mit Pfeil 1785">
          <a:extLst>
            <a:ext uri="{FF2B5EF4-FFF2-40B4-BE49-F238E27FC236}">
              <a16:creationId xmlns:a16="http://schemas.microsoft.com/office/drawing/2014/main" id="{EC27F305-7C67-48F0-B412-D454E23EE8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7" name="Gerade Verbindung mit Pfeil 1786">
          <a:extLst>
            <a:ext uri="{FF2B5EF4-FFF2-40B4-BE49-F238E27FC236}">
              <a16:creationId xmlns:a16="http://schemas.microsoft.com/office/drawing/2014/main" id="{ED2FC07A-914C-4E6C-98A8-2230F7D2B3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8" name="Gerade Verbindung mit Pfeil 1787">
          <a:extLst>
            <a:ext uri="{FF2B5EF4-FFF2-40B4-BE49-F238E27FC236}">
              <a16:creationId xmlns:a16="http://schemas.microsoft.com/office/drawing/2014/main" id="{1723DBC0-68FE-4689-AF01-69FE284F37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9" name="Gerade Verbindung mit Pfeil 1788">
          <a:extLst>
            <a:ext uri="{FF2B5EF4-FFF2-40B4-BE49-F238E27FC236}">
              <a16:creationId xmlns:a16="http://schemas.microsoft.com/office/drawing/2014/main" id="{BE4B5601-9A39-4599-8DB2-000C4A32EC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0" name="Gerade Verbindung mit Pfeil 1789">
          <a:extLst>
            <a:ext uri="{FF2B5EF4-FFF2-40B4-BE49-F238E27FC236}">
              <a16:creationId xmlns:a16="http://schemas.microsoft.com/office/drawing/2014/main" id="{9FAC492C-9869-411D-97AE-4910D39B2C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1" name="Gerade Verbindung mit Pfeil 1790">
          <a:extLst>
            <a:ext uri="{FF2B5EF4-FFF2-40B4-BE49-F238E27FC236}">
              <a16:creationId xmlns:a16="http://schemas.microsoft.com/office/drawing/2014/main" id="{845D85E1-7309-4818-AE77-CF8D232EA2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2" name="Gerade Verbindung mit Pfeil 1791">
          <a:extLst>
            <a:ext uri="{FF2B5EF4-FFF2-40B4-BE49-F238E27FC236}">
              <a16:creationId xmlns:a16="http://schemas.microsoft.com/office/drawing/2014/main" id="{57DBD7FD-15FF-4864-8FCD-7A0A592878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3" name="Gerade Verbindung mit Pfeil 1792">
          <a:extLst>
            <a:ext uri="{FF2B5EF4-FFF2-40B4-BE49-F238E27FC236}">
              <a16:creationId xmlns:a16="http://schemas.microsoft.com/office/drawing/2014/main" id="{41A4AA97-E1D9-484B-BBD9-2DFDDD40DE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4" name="Gerade Verbindung mit Pfeil 1793">
          <a:extLst>
            <a:ext uri="{FF2B5EF4-FFF2-40B4-BE49-F238E27FC236}">
              <a16:creationId xmlns:a16="http://schemas.microsoft.com/office/drawing/2014/main" id="{AAC89C9B-89CB-43AE-A659-EF17615B3A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5" name="Gerade Verbindung mit Pfeil 1794">
          <a:extLst>
            <a:ext uri="{FF2B5EF4-FFF2-40B4-BE49-F238E27FC236}">
              <a16:creationId xmlns:a16="http://schemas.microsoft.com/office/drawing/2014/main" id="{DFFEC8E6-722F-4E57-88B6-181807EEEF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6" name="Gerade Verbindung mit Pfeil 1795">
          <a:extLst>
            <a:ext uri="{FF2B5EF4-FFF2-40B4-BE49-F238E27FC236}">
              <a16:creationId xmlns:a16="http://schemas.microsoft.com/office/drawing/2014/main" id="{229C97E1-43CF-40BC-9EF9-FDB6C6F8C1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7" name="Gerade Verbindung mit Pfeil 1796">
          <a:extLst>
            <a:ext uri="{FF2B5EF4-FFF2-40B4-BE49-F238E27FC236}">
              <a16:creationId xmlns:a16="http://schemas.microsoft.com/office/drawing/2014/main" id="{40DA9B8F-1982-4C13-BF0F-F5729FA58B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8" name="Gerade Verbindung mit Pfeil 1797">
          <a:extLst>
            <a:ext uri="{FF2B5EF4-FFF2-40B4-BE49-F238E27FC236}">
              <a16:creationId xmlns:a16="http://schemas.microsoft.com/office/drawing/2014/main" id="{82053DAE-6823-4C27-94AF-D1443F2CBA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9" name="Gerade Verbindung mit Pfeil 1798">
          <a:extLst>
            <a:ext uri="{FF2B5EF4-FFF2-40B4-BE49-F238E27FC236}">
              <a16:creationId xmlns:a16="http://schemas.microsoft.com/office/drawing/2014/main" id="{B24F4C1A-1623-49AA-B46B-24F5DC7427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0" name="Gerade Verbindung mit Pfeil 1799">
          <a:extLst>
            <a:ext uri="{FF2B5EF4-FFF2-40B4-BE49-F238E27FC236}">
              <a16:creationId xmlns:a16="http://schemas.microsoft.com/office/drawing/2014/main" id="{36EB754C-FED7-4307-9899-D4DDBEDAB1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1" name="Gerade Verbindung mit Pfeil 1800">
          <a:extLst>
            <a:ext uri="{FF2B5EF4-FFF2-40B4-BE49-F238E27FC236}">
              <a16:creationId xmlns:a16="http://schemas.microsoft.com/office/drawing/2014/main" id="{A970AE02-C837-4858-8008-E6816D71F2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2" name="Gerade Verbindung mit Pfeil 1801">
          <a:extLst>
            <a:ext uri="{FF2B5EF4-FFF2-40B4-BE49-F238E27FC236}">
              <a16:creationId xmlns:a16="http://schemas.microsoft.com/office/drawing/2014/main" id="{07FC283C-401F-402D-9BCA-0ED284A32D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3" name="Gerade Verbindung mit Pfeil 1802">
          <a:extLst>
            <a:ext uri="{FF2B5EF4-FFF2-40B4-BE49-F238E27FC236}">
              <a16:creationId xmlns:a16="http://schemas.microsoft.com/office/drawing/2014/main" id="{B1E756BD-3510-4C41-9BFA-C0DC1445CF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4" name="Gerade Verbindung mit Pfeil 1803">
          <a:extLst>
            <a:ext uri="{FF2B5EF4-FFF2-40B4-BE49-F238E27FC236}">
              <a16:creationId xmlns:a16="http://schemas.microsoft.com/office/drawing/2014/main" id="{0870B14D-8826-417F-A1E2-012C86F145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5" name="Gerade Verbindung mit Pfeil 1804">
          <a:extLst>
            <a:ext uri="{FF2B5EF4-FFF2-40B4-BE49-F238E27FC236}">
              <a16:creationId xmlns:a16="http://schemas.microsoft.com/office/drawing/2014/main" id="{3A71C053-A55F-4B5D-86DD-9EA5CFB5F1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6" name="Gerade Verbindung mit Pfeil 1805">
          <a:extLst>
            <a:ext uri="{FF2B5EF4-FFF2-40B4-BE49-F238E27FC236}">
              <a16:creationId xmlns:a16="http://schemas.microsoft.com/office/drawing/2014/main" id="{EEA59564-8EA6-44E8-A245-FFB05930AA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7" name="Gerade Verbindung mit Pfeil 1806">
          <a:extLst>
            <a:ext uri="{FF2B5EF4-FFF2-40B4-BE49-F238E27FC236}">
              <a16:creationId xmlns:a16="http://schemas.microsoft.com/office/drawing/2014/main" id="{A469DF02-70CD-42CF-872C-D90BD50451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8" name="Gerade Verbindung mit Pfeil 1807">
          <a:extLst>
            <a:ext uri="{FF2B5EF4-FFF2-40B4-BE49-F238E27FC236}">
              <a16:creationId xmlns:a16="http://schemas.microsoft.com/office/drawing/2014/main" id="{A7C4046B-D9DF-44BA-AE65-124EF79912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9" name="Gerade Verbindung mit Pfeil 1808">
          <a:extLst>
            <a:ext uri="{FF2B5EF4-FFF2-40B4-BE49-F238E27FC236}">
              <a16:creationId xmlns:a16="http://schemas.microsoft.com/office/drawing/2014/main" id="{0DF25E29-7BBC-4A7C-B7AD-B2DD10B08D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0" name="Gerade Verbindung mit Pfeil 1809">
          <a:extLst>
            <a:ext uri="{FF2B5EF4-FFF2-40B4-BE49-F238E27FC236}">
              <a16:creationId xmlns:a16="http://schemas.microsoft.com/office/drawing/2014/main" id="{E15BD71C-9F9B-43F5-A809-1AFAA9DD2F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1" name="Gerade Verbindung mit Pfeil 1810">
          <a:extLst>
            <a:ext uri="{FF2B5EF4-FFF2-40B4-BE49-F238E27FC236}">
              <a16:creationId xmlns:a16="http://schemas.microsoft.com/office/drawing/2014/main" id="{22595972-12D5-41D1-B0E1-B596C10E77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2" name="Gerade Verbindung mit Pfeil 1811">
          <a:extLst>
            <a:ext uri="{FF2B5EF4-FFF2-40B4-BE49-F238E27FC236}">
              <a16:creationId xmlns:a16="http://schemas.microsoft.com/office/drawing/2014/main" id="{5042BA3D-063C-459B-9254-FC9E12411A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3" name="Gerade Verbindung mit Pfeil 1812">
          <a:extLst>
            <a:ext uri="{FF2B5EF4-FFF2-40B4-BE49-F238E27FC236}">
              <a16:creationId xmlns:a16="http://schemas.microsoft.com/office/drawing/2014/main" id="{0ADA6D3B-862A-42EF-A4A9-F6912B0162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4" name="Gerade Verbindung mit Pfeil 1813">
          <a:extLst>
            <a:ext uri="{FF2B5EF4-FFF2-40B4-BE49-F238E27FC236}">
              <a16:creationId xmlns:a16="http://schemas.microsoft.com/office/drawing/2014/main" id="{C342AEF4-5601-46A7-8289-83AFDA1AD8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5" name="Gerade Verbindung mit Pfeil 1814">
          <a:extLst>
            <a:ext uri="{FF2B5EF4-FFF2-40B4-BE49-F238E27FC236}">
              <a16:creationId xmlns:a16="http://schemas.microsoft.com/office/drawing/2014/main" id="{0BCB18D7-D53D-47E7-92FB-552F52194B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6" name="Gerade Verbindung mit Pfeil 1815">
          <a:extLst>
            <a:ext uri="{FF2B5EF4-FFF2-40B4-BE49-F238E27FC236}">
              <a16:creationId xmlns:a16="http://schemas.microsoft.com/office/drawing/2014/main" id="{8057CD76-8B19-40A0-A143-235A8FA191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7" name="Gerade Verbindung mit Pfeil 1816">
          <a:extLst>
            <a:ext uri="{FF2B5EF4-FFF2-40B4-BE49-F238E27FC236}">
              <a16:creationId xmlns:a16="http://schemas.microsoft.com/office/drawing/2014/main" id="{54D35CC2-ED50-4B68-9C2D-575F57CCCF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8" name="Gerade Verbindung mit Pfeil 1817">
          <a:extLst>
            <a:ext uri="{FF2B5EF4-FFF2-40B4-BE49-F238E27FC236}">
              <a16:creationId xmlns:a16="http://schemas.microsoft.com/office/drawing/2014/main" id="{D1FB3538-2D18-4A1E-93E9-4F9517F6A4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9" name="Gerade Verbindung mit Pfeil 1818">
          <a:extLst>
            <a:ext uri="{FF2B5EF4-FFF2-40B4-BE49-F238E27FC236}">
              <a16:creationId xmlns:a16="http://schemas.microsoft.com/office/drawing/2014/main" id="{E9B2218E-5CD4-4E51-9952-1226EC5AF4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0" name="Gerade Verbindung mit Pfeil 1819">
          <a:extLst>
            <a:ext uri="{FF2B5EF4-FFF2-40B4-BE49-F238E27FC236}">
              <a16:creationId xmlns:a16="http://schemas.microsoft.com/office/drawing/2014/main" id="{B1CC06EE-5048-4551-9EE0-83BF73FCF6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1" name="Gerade Verbindung mit Pfeil 1820">
          <a:extLst>
            <a:ext uri="{FF2B5EF4-FFF2-40B4-BE49-F238E27FC236}">
              <a16:creationId xmlns:a16="http://schemas.microsoft.com/office/drawing/2014/main" id="{724FF8CE-56C5-466F-A366-6E77ED0D17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2" name="Gerade Verbindung mit Pfeil 1821">
          <a:extLst>
            <a:ext uri="{FF2B5EF4-FFF2-40B4-BE49-F238E27FC236}">
              <a16:creationId xmlns:a16="http://schemas.microsoft.com/office/drawing/2014/main" id="{13666D54-B46D-4D6A-AAB7-4FFB83BBC0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3" name="Gerade Verbindung mit Pfeil 1822">
          <a:extLst>
            <a:ext uri="{FF2B5EF4-FFF2-40B4-BE49-F238E27FC236}">
              <a16:creationId xmlns:a16="http://schemas.microsoft.com/office/drawing/2014/main" id="{DFD3D223-9B47-4401-B1D5-D3235DAF39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4" name="Gerade Verbindung mit Pfeil 1823">
          <a:extLst>
            <a:ext uri="{FF2B5EF4-FFF2-40B4-BE49-F238E27FC236}">
              <a16:creationId xmlns:a16="http://schemas.microsoft.com/office/drawing/2014/main" id="{3B30DD41-B07D-4F7B-9A94-7E69987B11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5" name="Gerade Verbindung mit Pfeil 1824">
          <a:extLst>
            <a:ext uri="{FF2B5EF4-FFF2-40B4-BE49-F238E27FC236}">
              <a16:creationId xmlns:a16="http://schemas.microsoft.com/office/drawing/2014/main" id="{1F8CC8B5-836A-4856-999B-C25606E674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6" name="Gerade Verbindung mit Pfeil 1825">
          <a:extLst>
            <a:ext uri="{FF2B5EF4-FFF2-40B4-BE49-F238E27FC236}">
              <a16:creationId xmlns:a16="http://schemas.microsoft.com/office/drawing/2014/main" id="{D5FC2A21-820A-478B-8F7A-F2427FF500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7" name="Gerade Verbindung mit Pfeil 1826">
          <a:extLst>
            <a:ext uri="{FF2B5EF4-FFF2-40B4-BE49-F238E27FC236}">
              <a16:creationId xmlns:a16="http://schemas.microsoft.com/office/drawing/2014/main" id="{292926D8-F51F-4BF5-AAC5-049C1B72CE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8" name="Gerade Verbindung mit Pfeil 1827">
          <a:extLst>
            <a:ext uri="{FF2B5EF4-FFF2-40B4-BE49-F238E27FC236}">
              <a16:creationId xmlns:a16="http://schemas.microsoft.com/office/drawing/2014/main" id="{7E2129F5-82A7-4792-9662-D9CE3C7111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9" name="Gerade Verbindung mit Pfeil 1828">
          <a:extLst>
            <a:ext uri="{FF2B5EF4-FFF2-40B4-BE49-F238E27FC236}">
              <a16:creationId xmlns:a16="http://schemas.microsoft.com/office/drawing/2014/main" id="{13B3EF8A-52B2-4D2C-B58C-290BA42D71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0" name="Gerade Verbindung mit Pfeil 1829">
          <a:extLst>
            <a:ext uri="{FF2B5EF4-FFF2-40B4-BE49-F238E27FC236}">
              <a16:creationId xmlns:a16="http://schemas.microsoft.com/office/drawing/2014/main" id="{9873D27F-7F4E-45D9-85D7-2C728C8BCE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1" name="Gerade Verbindung mit Pfeil 1830">
          <a:extLst>
            <a:ext uri="{FF2B5EF4-FFF2-40B4-BE49-F238E27FC236}">
              <a16:creationId xmlns:a16="http://schemas.microsoft.com/office/drawing/2014/main" id="{71EB5DCE-9C56-4E12-91C0-CB819C907E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2" name="Gerade Verbindung mit Pfeil 1831">
          <a:extLst>
            <a:ext uri="{FF2B5EF4-FFF2-40B4-BE49-F238E27FC236}">
              <a16:creationId xmlns:a16="http://schemas.microsoft.com/office/drawing/2014/main" id="{C802DBEE-5ECA-4D22-A5EA-7D6CA71707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3" name="Gerade Verbindung mit Pfeil 1832">
          <a:extLst>
            <a:ext uri="{FF2B5EF4-FFF2-40B4-BE49-F238E27FC236}">
              <a16:creationId xmlns:a16="http://schemas.microsoft.com/office/drawing/2014/main" id="{95DC77D7-5F3A-47CE-9AE8-5A71EF8F8F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4" name="Gerade Verbindung mit Pfeil 1833">
          <a:extLst>
            <a:ext uri="{FF2B5EF4-FFF2-40B4-BE49-F238E27FC236}">
              <a16:creationId xmlns:a16="http://schemas.microsoft.com/office/drawing/2014/main" id="{14FFD7F8-B566-40CC-B2D0-395F67FD30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5" name="Gerade Verbindung mit Pfeil 1834">
          <a:extLst>
            <a:ext uri="{FF2B5EF4-FFF2-40B4-BE49-F238E27FC236}">
              <a16:creationId xmlns:a16="http://schemas.microsoft.com/office/drawing/2014/main" id="{64F28285-405F-4155-B40F-D7725E61DC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6" name="Gerade Verbindung mit Pfeil 1835">
          <a:extLst>
            <a:ext uri="{FF2B5EF4-FFF2-40B4-BE49-F238E27FC236}">
              <a16:creationId xmlns:a16="http://schemas.microsoft.com/office/drawing/2014/main" id="{635DEE57-B278-497B-BC5A-8B59A585CD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7" name="Gerade Verbindung mit Pfeil 1836">
          <a:extLst>
            <a:ext uri="{FF2B5EF4-FFF2-40B4-BE49-F238E27FC236}">
              <a16:creationId xmlns:a16="http://schemas.microsoft.com/office/drawing/2014/main" id="{B2049E3E-B992-4D81-9B56-48968D2F6D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8" name="Gerade Verbindung mit Pfeil 1837">
          <a:extLst>
            <a:ext uri="{FF2B5EF4-FFF2-40B4-BE49-F238E27FC236}">
              <a16:creationId xmlns:a16="http://schemas.microsoft.com/office/drawing/2014/main" id="{A2BC247C-C2FA-497D-9260-7BBAA0CEDD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9" name="Gerade Verbindung mit Pfeil 1838">
          <a:extLst>
            <a:ext uri="{FF2B5EF4-FFF2-40B4-BE49-F238E27FC236}">
              <a16:creationId xmlns:a16="http://schemas.microsoft.com/office/drawing/2014/main" id="{0AC222B5-B7EE-4E82-ADD3-D2647E9852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0" name="Gerade Verbindung mit Pfeil 1839">
          <a:extLst>
            <a:ext uri="{FF2B5EF4-FFF2-40B4-BE49-F238E27FC236}">
              <a16:creationId xmlns:a16="http://schemas.microsoft.com/office/drawing/2014/main" id="{82B26967-A44E-43F1-ACC1-826543D9B8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1" name="Gerade Verbindung mit Pfeil 1840">
          <a:extLst>
            <a:ext uri="{FF2B5EF4-FFF2-40B4-BE49-F238E27FC236}">
              <a16:creationId xmlns:a16="http://schemas.microsoft.com/office/drawing/2014/main" id="{AF8062EA-15CB-486D-A144-0A081A4563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2" name="Gerade Verbindung mit Pfeil 1841">
          <a:extLst>
            <a:ext uri="{FF2B5EF4-FFF2-40B4-BE49-F238E27FC236}">
              <a16:creationId xmlns:a16="http://schemas.microsoft.com/office/drawing/2014/main" id="{E29519D9-FFEE-4D5A-AB0F-17AD3F2577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3" name="Gerade Verbindung mit Pfeil 1842">
          <a:extLst>
            <a:ext uri="{FF2B5EF4-FFF2-40B4-BE49-F238E27FC236}">
              <a16:creationId xmlns:a16="http://schemas.microsoft.com/office/drawing/2014/main" id="{DB741E66-DD82-40A4-AA1F-C0D9BCA335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4" name="Gerade Verbindung mit Pfeil 1843">
          <a:extLst>
            <a:ext uri="{FF2B5EF4-FFF2-40B4-BE49-F238E27FC236}">
              <a16:creationId xmlns:a16="http://schemas.microsoft.com/office/drawing/2014/main" id="{00BDC776-4E42-48B2-8F47-79BBF4E87A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5" name="Gerade Verbindung mit Pfeil 1844">
          <a:extLst>
            <a:ext uri="{FF2B5EF4-FFF2-40B4-BE49-F238E27FC236}">
              <a16:creationId xmlns:a16="http://schemas.microsoft.com/office/drawing/2014/main" id="{B481B253-8721-43A3-BDAB-8FF6209CB1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6" name="Gerade Verbindung mit Pfeil 1845">
          <a:extLst>
            <a:ext uri="{FF2B5EF4-FFF2-40B4-BE49-F238E27FC236}">
              <a16:creationId xmlns:a16="http://schemas.microsoft.com/office/drawing/2014/main" id="{7A93E32C-4335-4531-ADC0-6257ACBF0A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7" name="Gerade Verbindung mit Pfeil 1846">
          <a:extLst>
            <a:ext uri="{FF2B5EF4-FFF2-40B4-BE49-F238E27FC236}">
              <a16:creationId xmlns:a16="http://schemas.microsoft.com/office/drawing/2014/main" id="{90AE0AA5-FFFB-4BD2-AB8B-8D29A6D8A5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8" name="Gerade Verbindung mit Pfeil 1847">
          <a:extLst>
            <a:ext uri="{FF2B5EF4-FFF2-40B4-BE49-F238E27FC236}">
              <a16:creationId xmlns:a16="http://schemas.microsoft.com/office/drawing/2014/main" id="{5E35B644-1F72-4C17-BD9B-BF95FA5014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9" name="Gerade Verbindung mit Pfeil 1848">
          <a:extLst>
            <a:ext uri="{FF2B5EF4-FFF2-40B4-BE49-F238E27FC236}">
              <a16:creationId xmlns:a16="http://schemas.microsoft.com/office/drawing/2014/main" id="{D20C741F-4D65-4607-98ED-BF090CA976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0" name="Gerade Verbindung mit Pfeil 1849">
          <a:extLst>
            <a:ext uri="{FF2B5EF4-FFF2-40B4-BE49-F238E27FC236}">
              <a16:creationId xmlns:a16="http://schemas.microsoft.com/office/drawing/2014/main" id="{CFDE7C09-10DC-42F1-AF21-5C9639B014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1" name="Gerade Verbindung mit Pfeil 1850">
          <a:extLst>
            <a:ext uri="{FF2B5EF4-FFF2-40B4-BE49-F238E27FC236}">
              <a16:creationId xmlns:a16="http://schemas.microsoft.com/office/drawing/2014/main" id="{06A3D9C5-3D29-4A68-9CA0-05B1B091DD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2" name="Gerade Verbindung mit Pfeil 1851">
          <a:extLst>
            <a:ext uri="{FF2B5EF4-FFF2-40B4-BE49-F238E27FC236}">
              <a16:creationId xmlns:a16="http://schemas.microsoft.com/office/drawing/2014/main" id="{4EC67941-A898-4406-9F70-6EE727CCBE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3" name="Gerade Verbindung mit Pfeil 1852">
          <a:extLst>
            <a:ext uri="{FF2B5EF4-FFF2-40B4-BE49-F238E27FC236}">
              <a16:creationId xmlns:a16="http://schemas.microsoft.com/office/drawing/2014/main" id="{61065D38-2FF6-442C-B920-1FEA9DD8CE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2FBCCDA8-E914-415B-931F-B08B7E8BB8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EB58F24E-3EF8-477F-9E84-38AADF017E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8DD00C42-3CB5-4EAA-AAA5-7789C6082C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9172F5E-1272-49A2-8AF7-920D07D63C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B48E071D-9009-4B7C-9F1D-A7F9A9463A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6467F2F7-BB21-45AF-80F2-E2FF29A560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79F71459-1EDD-4508-A193-042801A818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906AC599-44B2-41DF-B6C2-FB0BEC4F95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69C0BDFB-13C8-4943-9864-5BC8000402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618D6501-34DF-4EEE-820A-A2A6DD6D47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E73DB70E-7F82-4425-A01D-7ED1846927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8AED802B-73B2-4BB2-89F1-AB570F5001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6719B144-B620-43CE-A0E9-F45E611481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5C37F965-F572-41B8-B35E-C531B0C4D5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D3E1BBED-0EA7-4C18-A93F-21AE328ADA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5A99B8B-F875-4F81-B481-0D637B0DC7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D70D0910-3206-46CF-AA69-9ADCC9C0F9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205B6E10-6D5D-4BA8-90BE-6CBCB33358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913E5A99-C596-4870-9DE8-A5E22BD75A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5BF1D246-A080-4D5F-B4E8-6DB2D9E23B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3219BB87-4B3D-4C5B-A5D4-5C2237248D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623F9608-EE5F-47C2-8E2E-602D887A1F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2A9FD577-F6B3-4F1F-80CF-E851153B21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E17428CB-1065-4DEE-A258-27A53858F8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98614761-FD5C-4DF5-BDF8-F3B06767F9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F347C0B6-02AD-410D-979F-D8C48153F1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75451787-BC26-47C3-99E7-06CB6EC320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87594F4-A31B-4A72-879A-016BD85246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5B4D15F5-26A1-48EC-A66C-EF444314C6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3F569C43-95EB-4E09-BF3C-A4A7AEBD46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E973EE9-D1FC-4D58-8F44-5C6F5E3D80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7C412D79-10E2-472A-A261-AF3F257A82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6634A006-19D8-4E66-9BED-5ECFDF252F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80125BC2-E2AD-486E-BC3C-AB99BF8203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C8CC65A7-176E-47ED-80DA-E2B8B132C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1D26303D-EE5C-4F78-A9D4-EDC0B231B8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56AE0E2F-9FCD-4EC7-BAE8-BC829D4505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AD6C85B3-F899-4382-B352-0B66ACAFCF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57925EB3-7927-4B4C-9EC4-3CE510AFD6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26615978-889A-47BE-B314-6F97ECB202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EE0FDDDA-D0B4-4DA4-9368-94B0ADCA25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7315DE84-3424-4D52-AB54-3AC054D744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84C80FFE-C1DF-4524-AE0F-325A9BE3C0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E9345F11-A43B-4302-8F5B-F099771A53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187A1135-9362-4DFE-ABF9-F7130FF46B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2119ED88-2AAB-47A3-9BB5-506E0AF3E9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26C12C63-015D-4045-8637-8BCE2191C5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5CA3F80C-6EFA-4538-8C06-1ED8172148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4F3CBD87-1981-4E71-A1B5-B6EE7ECCA1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4A611B8B-3BE6-4DB2-BF7A-36C28A5976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FBB50A4C-E49C-45E3-88ED-E1B79E9247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454D8DCE-5049-485E-A7AA-C8DD114BEB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6405CA0B-D525-4A40-8993-F18A1B4ED8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D3598925-CE38-4079-A221-F4D39554BB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D5579B32-78A1-4A38-9D1A-BCE7B7DEA2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C48EEA9A-4ABC-4AC8-8747-6309A33070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EE5CA6BC-AFEB-403D-ADCE-912C044EA1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75B4A7C8-33F0-4054-B6C1-D1B301DDEE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8E674093-E725-4C6B-8B3D-72AC87E147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A3DFB35F-8EF1-4264-96E0-2ABE3A1208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F4B50CD0-12F7-4CA8-B876-946ABE0B52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34D1A944-5644-409E-ABD7-C4461774D1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77994F29-DE48-4CFC-B89C-12DE4E780C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F352D0EE-0C0D-4FE4-90B7-67C3A9BB94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A2BE99FE-B21C-4F9B-B929-B32EEDA873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2755E403-F2B5-41E5-B5B5-C2C400FC19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D627AB3E-BBC2-4BE2-BE59-77C0CCC626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E5F2B376-1D11-4763-99FD-31DF85A0D2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A86A7704-B5E5-472D-9130-FFBB584243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DC39385C-7F23-4621-9823-C5B7E48F5F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9FBF4561-D5D8-4517-AD47-DAD21D9A41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639536D3-2F05-4205-B64B-C38ED5B404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FA571528-E909-438F-9A43-DBC6B78817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6F995793-20F9-4419-91E8-29880AEF17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E805C17F-444D-47B9-ADA5-9B0FF57432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45EAC99A-7BEF-4F4C-8F2C-05CB6C6B1F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8E61135A-AA2A-4187-BF25-07788EEBCF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DFF47F39-9CB2-45C0-B6E2-36760D623A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39A51F83-3B10-449A-BEBD-E82DE9882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01DF733B-B8B6-49BB-BFE9-3F8E834FF1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9C60863C-AD15-4C42-A132-B751E1C124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AD1F1B7A-E16B-4129-9C68-FDB125BF9F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DE3A7B37-E7DB-4E30-8FE5-CB1352BB22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B70E3E78-75CC-478A-9C71-FD27216112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C65E47DE-F1B2-4EF8-9E75-27A1CD6558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CF9DCD3B-967D-4F8C-BCBC-A5CA90E447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801E1127-A9E1-4EDA-A40C-5F30775FFC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47888850-0C4A-44C9-A2D3-8D4556F0E1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65D392D6-4F89-4DEB-91E2-65659A6744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908424C9-CB23-46EB-93E4-7C3440C830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C0066D8D-7871-451C-B65B-0497FA99DD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E1228C38-BECE-42D3-8861-8A3C106DCD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B3662071-12B4-4160-AF1A-9BCE43807B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3A2EA55B-5B9F-43EB-99AC-5B486968F2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67B5A754-DFD9-469F-9236-B4D430C847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191127E1-7D71-46A1-B24A-48ECBC785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56B642A0-650A-45A6-B866-AF5BCD72DC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6470C478-DB6F-4A3E-B89D-2892DE2E3B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C05BB67C-CC61-493F-B5D4-A0820FA42F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FF4956A0-37BE-4E8D-B283-F83CC0D7C3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3AD51573-07A6-4A2F-ABDA-488976EAC8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24E2863F-9004-4565-AFEA-3D88F5BBE9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B0F49F43-8B26-4871-B846-5E8294B21A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2B533559-0868-4443-94E4-2F93A3173A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5DF63638-40AE-4D8C-A94B-E3E02E26F5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D62F3C4C-82F4-48E5-99FC-9EB994785E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9BAE1085-09AB-4F42-A52F-F09E488C94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AE0FCD11-B801-4260-B6CA-8352EF8DBC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05D1167C-4752-42FC-AD83-B66D985D2D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3BB644F1-3726-40D8-ADCD-911C4F4789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D83AF0CD-01A4-4A88-9464-D6A9E5A192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3A8352B3-A9C6-4304-AFDE-D687777924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D497F175-16B5-4521-BD1D-2B95D3FC65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87AC7CDC-681D-4B57-99BA-6AF8A080E8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643B4C94-80F7-40BA-82BD-9C33A28E46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54E1C2B6-FCCA-46BE-9B29-E0C39BBA57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114FA1AA-7535-4D2D-82D2-50BB904775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0A0F0D7E-A18A-4407-B132-CDA68114FE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C5B34D10-1E62-4628-A764-0FFDD37C4C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3FEF9CC9-11FA-41A3-A57A-241D36A369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D9E2DE8E-695A-4CF2-9361-7CB40CEB4A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76BBDA44-5074-43AF-81DA-60690E030F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6FFC3196-CF5E-4706-BAA8-8240FDEEE3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D7AE5F8A-0F57-454C-BD34-7AD090C3DA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9B6CB7FB-D5BE-4FC1-A365-20B0894C5A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1230180D-031D-49EB-A2F5-945EA92069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80669A7D-4472-4D68-8E85-4B72B71A00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01A24D85-4291-4A88-A85B-93885FC65D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C08F2398-E855-4182-AAB4-87808F85B3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E4E27B27-267F-422D-8CE3-7A160A139A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F90665D6-ABF4-4360-9EFE-1187629FF4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B29FBCB5-BB68-433C-A1F7-2C93E84701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FD8AD662-A90B-4EA3-9A58-016489F789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81B58964-8F15-4FAE-8779-85E08E857B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26841FB5-483B-40C8-BB20-FCA2FF2D1A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DDDAA9AD-C6E2-4FC5-9ABB-D89E0D451A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2C37EA38-A536-43C3-9761-25C5060879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D3335F40-0049-4F96-A57F-4469561791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75AF41B6-B228-4D7F-A232-D4ABAC1622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3640F48D-EC25-4480-81F1-3442545CB2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00E6631D-4CE7-4FA6-BFD2-1498C103EA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5FBFE3BE-5246-4F8B-B164-69B898BAB5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6BF3F0A4-C8D1-4371-A034-785F4AEA00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03FB5F71-F416-490E-BC44-F39F031CA7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840015CE-2C7F-41F2-9E6A-148946FEA0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C8635CE8-7617-4BB6-85B7-6744A0BDBB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9E5CA232-2B79-4852-8247-5A541FF8F5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501177BB-24A1-4130-883C-3751D19280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F3661F2E-D8CD-4044-A9E2-6FB3EDD80F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067C5DF8-AB7E-4040-815D-E375BA00C3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D79DB876-F4FF-4FC1-8A5E-2683E25268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5167D47D-0339-4004-9361-1179BE4A2A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249AD892-5BCA-4A87-80FE-0EAEA8F154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CB7A3346-8BA5-4746-846B-EC2DA7F604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5F3A1E30-F056-4541-B12B-C2472230D3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BB438ED3-9553-47BA-AE76-B7D7170E51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21A69C9E-FAE4-4713-BF6F-6CA6806375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852B1154-9FF7-435D-9BA9-6B2DF4DFE0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30851FE3-33D1-435D-8F5C-82F1803AEC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A98E5FAD-EF91-4E22-8BA9-0A66B28AA9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7AE81700-F238-4EA2-B457-55446359B1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E23C350E-F032-4D78-A731-71B124FD83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AC693C99-2FAB-4694-9025-9751850D90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91701FCE-F515-4725-B8C1-E47DB6D20C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02A81BCF-FFF3-4771-BD24-F1744573A0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BAFD8978-FC3A-462A-8076-51FE700286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94A8BA2F-E913-429C-91E4-8584C00070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5857ABB9-4A5A-4CC2-8D2B-2C7A46118D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68928BEB-EAF0-4EA7-BDC7-90932C2B70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1C0B9DFA-D8F9-428D-91A8-44A757D5CA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336D411C-2B43-48D9-8922-715EAFB6A7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8A6B546D-102A-44B0-BE9E-84BDC4AFF0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0FAB2C7F-F3A7-46CD-804E-8A25E5F28D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18BA97DA-D3D4-48A1-AE97-F2C588A96B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AC3B86E7-6EF1-4409-9E38-F974A950F4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CE69A23B-8D2B-472E-B1AB-5E77E41D80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CCF36AC6-129E-4A35-B58E-0096F57CD2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7591F291-219F-4A8C-822F-8BB11EA688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0D7979C9-5DF0-4494-A589-2F71F5E630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9A9F1AD2-3939-44F2-88D1-F8EE26E763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9CAB4E8F-56D5-4206-9641-DE7FF3E0FF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AD40B40A-3B71-4B3B-9F94-E52D899C5F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6A6105D0-64E5-404A-AD94-07B1B131C6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932A3D8E-069A-49C2-A6AB-F2D6D6777E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AE7B7BBC-7B20-424F-B056-6A82373652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1F6BF780-E98A-4B81-A641-B45A5505A8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9935B6A3-EE00-4C58-98EB-528D17E722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DA093BF6-A982-45D5-BAA0-4CFB880B6D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E2DDBEBB-7478-4E8E-B3A4-F9B5B79412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EA24B669-80A9-4192-9E54-347E078DCC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2D8610A7-1553-4ADA-B5B3-7D2F65752E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70EC07A9-A102-4CB0-96B0-46908C1467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44E4D607-65A9-4814-952F-7F339D4C13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B6EA06AF-B82E-4AF3-8882-01D5BDA319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277FE5E5-3DCB-441C-B2D6-294F49C656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79EAC2FA-EA94-4E21-A3D0-C47AAED6BE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2928506E-A062-42BC-AF44-990DAF7F12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CB167AB3-55BF-4630-B882-0C8993B575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96B4B4A9-E915-4D06-93C5-961E3A49EF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DAEB9F9B-694F-412A-8456-4E8FAD2308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C78CCFEB-8E50-4406-8663-D12D985DF6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7085B1AB-318E-4C36-9F8F-B12F6CED84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BA698391-3182-4F8E-BCD9-3949FE3483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9007C21D-1B1D-4F00-9D0A-CA300B86EB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4E6DDA98-762B-4BF1-B4B2-6311885ED3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0DD8F8E9-2D2E-4D32-A15F-2230399EAF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1E48407D-A2F8-4433-BDBB-FDD1450121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22EBD605-C53F-4D6C-B6B1-F1C889EFE9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85D243CA-461D-4C4C-B4C2-5A10254734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46EACECD-73B9-4577-A2E9-1115160106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C2474E62-D2FC-4443-A4F9-69D89A60CA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BDF4533A-0B19-4495-9629-0D0CBFCA09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065BC17C-C884-4976-9A2E-AAC4645A00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BFC12B53-379E-42A9-A1B1-4327998B7D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3A6D6385-7DCF-4D74-AF3D-6D33CBF303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4ABA628E-9AAA-434E-A20C-83AA30C49A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8A309F85-7D01-47AF-93F0-F8AEA9DD42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DBACB928-F0DF-4B9A-8225-FACBF361B5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6EF68676-718F-409E-AEBA-896261E12C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849C196C-7E03-44BF-9EBE-A7B25221AA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059BD1E3-E857-487B-B83F-100FA3AE3F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3C8917D7-8732-45D4-8793-22B9F0CC2E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92A82E11-130C-4A62-BFB8-A9F97CB740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07D21BD6-F09A-45AD-816C-662715892E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22F7BBE9-526A-4FA4-93E1-064FF203FE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C8919281-16CB-4BDE-8BB1-DBB5B0BB71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4D136DB6-D12C-4C35-AB4D-09785C520B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3D5270D7-438D-4F19-A19B-8B569BA39C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E6CA38DE-E38F-476B-B027-BA7DDA47BF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C0A4C114-AEDF-4F00-B638-D9808C2B77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3FFFC5DB-BA6E-458C-A9A1-ED9317F360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A3753BDE-ACD3-4D84-BD9C-A73406AF66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F7A49DEF-7D06-4423-907F-A0002D7A81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1A01D995-E117-4BF8-B98E-FA49B7B11B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EC60CFE7-AF8B-4E6E-B3E0-3791069178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2A0BCBD2-9051-4B09-B4D5-4D82A68DFB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36B2E3EC-7612-4C1D-BBA5-2073563D46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AF22F7BE-AA2A-4E6E-879A-F2A2EEF184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46BCE1BD-F88D-47B9-9E1C-043BEC7453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3E478B12-F6D9-45B6-B667-1B3A02B3F2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4CE28A3E-C73A-4329-A8F9-9AD9434328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F8AA3027-1140-482E-A5C2-41CDFC5F6C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E075163F-CF7F-4556-AC43-14B7E5C7E2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30046087-1967-45B9-A8C8-C348D0A763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AE6AA1C9-2F8F-4FCB-922C-B678C806BE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737E9388-E7DD-4375-B23B-B897600185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01D936FF-B6CC-4205-85A9-110870552E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8E8022C6-BF6F-4F8E-A4C0-9696482717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CBABAA72-E512-4B5E-8D4D-FE6B6FAC8B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C2A5BA9E-583F-44CD-A333-CB03CBAB2E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D51605CE-667B-4D4A-AE66-9339214BB6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4881F769-66A5-42EF-8FC6-CC201DDCB9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BDE52D69-152E-4157-BA98-F793134661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C759AD42-9108-49B1-8451-01970874AB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75FFD851-BD4D-4C77-9740-E3B31525D6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9276BD17-D4A7-4416-B23D-DC43BA9593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352D7643-9E9F-43A2-B57E-A34C69B4A3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3B291C2C-C19E-471E-BFF2-816EF4CE9E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DB128064-9B51-4D4C-B04D-257FE3D9FB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4EAD1562-85C5-4640-A5F9-555BD3F906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758E5DA3-6E4F-4EF5-AC52-80D2F72162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7D12E8EE-E85E-423E-BF1B-F8930D96D1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39502F0B-402A-4A5E-9C3B-42E030750D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376A0623-7517-4DF4-9666-E3D04B3367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2CC0AFBD-718A-4C1F-BF21-7635513776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46740F4C-1F3E-4B7C-B348-968C39A493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1BBCA8DF-F32D-4FCB-B635-56844A16DC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7FB8AA5A-BA1E-4F0C-9392-C3C98D1A28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6070BA87-4AF0-45AE-AC5E-210BA73826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C5D4DDFA-04D5-4F58-8AC8-73F4367E51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3EDA08ED-09B4-4F19-B0E7-CC7AE63221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A82F5E77-12EC-4932-A73B-E457079A83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2E282171-07B3-40A2-A0EF-BA142E6D7A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1194D8D7-8CE3-4D8C-B7FA-F11312FB66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DDD6A8E6-C904-402C-A570-522DA5C99D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9BBE186A-CB91-46A7-BB3A-C3819DCD9A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D871898B-8E66-4E6C-9BB2-776E853BC8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E74B6E8D-6B10-4738-AF9C-5557D88B56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6C4EAFFD-43D7-4F2F-8992-6BA93FF8E9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84ED9BAA-612C-48E7-9AB1-ABD18F54E3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258A9BEC-01DE-4549-9B0E-FE38830A67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55003EED-5631-4950-BC4D-2C0C188F82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FD0E109D-10C4-4E9A-B5A9-7A49176A1C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6BF3378C-ED16-4A85-974A-6BB8FCE855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A4C3B435-E40C-43DC-83E4-78405FD87C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74ECD545-91B4-46FA-A9BB-0F4D2258D0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7B3180E3-CE4F-4021-A4B5-0CE351820A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AB677BC5-ED5B-464E-B04C-0DBF731367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B6D32CCC-11DD-4DFF-9766-2FEE2B9675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79778637-8A78-4E74-A800-CBBD6077D2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252E41CD-5E76-4910-8E41-7B38814FEB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5878D14A-BAD2-41CE-BB91-6A0853AEEF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35E8613A-B2BD-41EB-90C2-0B0AB37385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3012513D-068A-4AF0-AED5-DA5A561193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FD7DC3CB-4D76-4C4B-B3C6-879567A1B3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D16B645B-F28B-4B9D-B731-61C18793C3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2A5ACDBA-4075-4F26-A5FA-4CDEC8D06A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E5CFFCF0-44C6-464C-B599-3860ED25DF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98A23931-F117-4A4A-A19F-93D92867E2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0073E94A-EE28-4700-8471-9B1E5EFB70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A713B623-59B2-4468-B762-59EDF5FC5E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CFAABFAA-EE46-4329-B05B-C99165171B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FB5BF076-7FDD-47D9-9D1C-B41696A80B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FAC3D3A9-E718-42A5-AC40-09FB873D1A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09052C68-0D6E-4BD4-9C0A-34AD547267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A44149D6-FCCB-4E91-8050-95B5CF56A4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62573E68-4E63-4E28-BFD9-E5CE5220EB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0647129E-4325-4649-8D85-092329499E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474DA8F8-59A9-49E1-A27A-D99C31BC5A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71296223-7908-4543-BFC4-F8A5B9162D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3BB28DE0-54A0-4DEA-9BF1-E7C4B3EFA4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C0670C8A-2EAC-439C-B68A-772143F73B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E51285C8-6480-408B-84F9-4C3F8189E4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E737889A-A1BF-46AB-ACBD-9D9BE58548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5EB4B3E1-FA33-4409-A1C8-8E3A5CE60C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F9ABBFC0-FFA1-4193-BE07-679C8C0A27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6631B925-FD5D-4344-B586-9AA96BB8D0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4698B997-B63B-45E8-AACE-76FB520957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FCA05F7B-BDF8-45B1-9491-EA0C270883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BDD09DFE-5A34-4BD5-A6AC-54A6DAE3D9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824DE187-CE6E-43C0-BA28-7C0786031F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9ACEFAF8-3144-4729-81D5-F7B294826D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99C80E48-2714-440C-B2DC-BBFF2AB25A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FC7C9847-B014-48A2-BF1D-E467EFB8EB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175C946C-7DAC-490A-9E45-EDAB551F3D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8E6FBDCA-B4BB-4BD1-A6A3-ED47369173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1E8A6ED2-EAE8-4943-A498-E25AC6E8BC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3B1595AF-C4B8-4892-A6F3-7F10E5489E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5F69CA08-CC72-48A0-99D0-05EBEFDF53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197D548A-A49F-4173-8E1A-47095B1B24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788BFA23-AF67-4134-9EFF-E0CC25B5D7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E761CBF4-8B13-410C-9836-F824AEF481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38D79BF6-46B5-46FF-AFCF-CE6E78D280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CA1F970B-C565-4F0F-B88E-730E8DF778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9635C366-CEE6-4A05-85D8-99A966B94C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CB18E7E4-F494-437E-A24E-F9D3E1F44E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AA8EAD59-B953-42ED-9851-F47B9BC2E6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0816F98C-60E1-4C4C-A9E8-7E31A921CF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89B9EAA6-FD4A-410E-A183-46101571B8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51084B87-D4D8-42AC-9B84-ADF13A5791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41FE5A99-4154-496C-B1B8-D6811BBDDD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F17D84FC-BF13-4612-9234-738FDC90F8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E0FA38D5-7638-4EF4-833F-549A99179D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E37165D0-8717-475D-B59C-CA7C2A733D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D9FB5855-F461-4BAA-9343-3D358471B6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49ED7753-997F-4A19-BFBA-2DE3BC41A4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D74DA8D1-5C9B-48A1-AB9C-BC8BCD794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4186867B-5B11-43AA-B0BB-FD7DEC2C97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9EDE2164-B971-4C3E-A32C-7FEDCE46A5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07DFDD90-59F0-49E1-A6B9-CF8FCDDF70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34F04370-B7DF-420A-8F03-4018F436AF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E2F946E5-8248-4AF3-9993-A340D43DCC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29B8AD9E-6F37-45E8-B6B1-7C7964D9B1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B33F8A6B-4547-4283-8063-E8CA2FDA3F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DE958186-6BE7-4126-93D4-E96E77E495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B757F885-12B2-429D-AE69-B6ADEA5509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C07E56BD-6E9F-4F4C-9821-A5B70EE858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64A276AC-70CF-4341-91D5-04CCDE8912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48A7946B-00C7-4EDF-BE72-2253C32B31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52213467-7F91-4EF7-86A7-E00A652152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BD3C47F7-5361-4FED-9B14-F7F3BFA4E4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E3D85300-C64C-4E61-85DE-0C79D155DB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F8526FF9-2269-4DC5-A036-E0BBE5696D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19B9F4DE-A36D-4616-A6F2-D3B381F2B0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1C5FA3B8-C240-4B1F-A9DB-394D0160EE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9F1CAEC9-E031-4412-ABDB-75486B4114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3D9E00BF-9545-416C-B49E-F424AE8ACA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F95E16C1-B987-4FB5-9CA5-94F728154A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CB9A2A33-D85F-4051-A463-E6399CFCC4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B5F8CDE4-D5DF-42CD-B118-3C6D1EC6F2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F26E8336-FAD8-4B7B-B54C-3F329E6CB4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F28A94DA-D430-49A8-8ADF-1D956A1AE3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A112EA7D-B3C3-4358-BE48-8EF3C8DA2D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D3B04C7B-2F49-4C9E-AAA3-8ED40158F5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020D59D8-C829-4B10-B907-439AB9BA90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2FF2A9F5-6B79-48E4-8556-D55C714193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1B01413D-8664-4538-B6F1-4BFE6BBE54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9E56FFF6-5093-449B-B6ED-8EFD00F10A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C37FD3AE-DD0B-4B30-9D58-18E5F3B10D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9FE16D16-D7A8-4D43-926D-FD4E111879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C9C0E773-E46F-4AEE-85CD-BA6A043CBF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C417DD71-4048-4F70-970C-51B64B8B1B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6800EED9-B985-4DB8-8A83-C354DFA7DE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6116F91A-8E17-420A-8808-A4192B0356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A53F2DDC-A009-427B-8AF5-CD848CD721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E7A19E3E-A2EE-4D44-ADC4-83C60835B4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2741A20F-DAD5-462F-A417-27DE2FDC6B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4798C28C-3A14-4E37-89CC-39D747BFEE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1C0CC8B3-BC62-477D-850C-ADB7B70606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D7914EC4-FD3B-4934-8528-43435FE74F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80F0FA68-E845-4353-A2D7-3E6375B9D9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C655320B-EB7A-4C95-9290-B6E76B108D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349EC0ED-F815-4A03-BC82-29485E610C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0642A3F8-AC4A-4617-80E0-FA586A4D13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90A9604A-7DA2-490F-8333-D994D0B00F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32D61300-B138-4A32-AD0C-7EB9FABB7E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FBE950E3-05AD-4812-B806-C1E8B395A5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96E9ECE3-2823-4E91-B4CF-C55281AB00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6CAC7AE2-CC50-40F8-AC0A-54CEF3B100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E4D52618-7141-4C8A-8F30-A58CC13762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E14106D2-E490-4C8E-A762-11C3F12D29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6505A849-2EB5-48E2-B1C0-72A7C61D66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AD44894D-130A-4E47-AB60-F4EADEBD4D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0F6CAD4D-43F5-48D4-8676-FC453AD2B9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9B81EC8B-768C-409B-AEDC-4CF424DEEB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05EE9127-AE19-4774-82CB-20A301C2CA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2CBC731F-D858-41D1-B571-26F1F7236D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916CD555-423F-48C5-A287-84465F5D96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95530B7E-6E81-4B78-B498-067995EAA8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6A112638-9D9A-4F42-B696-DC7D1F2840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8DDABDBD-0ACF-4A99-B19E-A41F2F1393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6B11303E-63F3-449D-9EF1-D4FA138327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6DFD84C3-98E1-40A5-B643-4F443F13E6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D51E9B96-4B60-4ACC-B6E9-802C6AAA1B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3F366FCE-568D-4F83-B03B-D22AA3CB2A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D3779F71-BB7D-4B86-8B5E-3C4092C736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B2BB16F5-63ED-4560-A233-C9BA435C08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71223A7C-2066-4B3E-B4B3-BA0472F5BF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0DA7C16B-AE91-488E-944C-B5F5E3A063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4EC2451C-FE1B-4C19-9B7C-7F908C1C4F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9CE1FBFB-4847-45E8-945D-3214FFD559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C30B09E4-8C60-4A84-AFE4-994175CD38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1D48FA91-DD56-4F90-AC35-DF9AD1F4B2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938B900C-3ED3-4B66-841C-C137D28A23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DB847F3A-740F-4D4A-86D3-6B64C3AE08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AD8117D7-BAA2-47E1-9CFB-8873E0AC1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B5DEF999-BA92-46D6-A91F-824C9E0998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750A2B19-28D0-473A-A749-22C5AD26DE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DF3BD190-47D1-4506-B8A2-94B9CC3D26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B7CE2BB2-348E-4C08-B6C7-46A46D1AEC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2471ED1E-3582-4288-A501-735D5491CE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A0CBF12C-3B91-43B0-96AD-D07E8BB3B8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C3758508-C570-4442-8D6A-98A33F2275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A0CB557A-C229-4C29-9546-FC7AFE4741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86F580CA-ADB2-4418-8A1B-EA906D7D4D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9C83869D-D724-4E6C-B651-EF0DD42304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F0C5594C-EF90-4670-9604-B90D9748B6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B186C0B7-96EA-4B0A-9B7C-494B2B6FBB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01D5DF19-1BBC-4E20-86E9-64F42A65C8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23DAE3EB-5FA7-4D71-A1B7-6C5A64E705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0CC26F61-5E05-499C-9B74-2C85C89053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8D2114EE-340E-4FCF-A6AE-158084484F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CECFC011-3020-4F7E-85A1-C32E3A3FD8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3E1224A9-9298-436B-8F2C-CC18CA8FB4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95723864-6F28-4E7D-8E4D-7F782ED2FE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A7133F2F-5047-4A1E-81ED-1B7A93826C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F5A78F5D-0137-4D7A-AD39-9E93D4B6E9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3298768E-1913-4610-98DF-8198250D7D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BF1294E0-6A9F-470A-BB41-1131D20C5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1B202E90-0FB1-47DA-A6CF-12FA2151A5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C3CEDA41-3684-461D-ADAC-80B05E870B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C5117CFF-3E62-4DA5-B3E2-558139C577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CC2C94D0-3411-42A6-8D41-7CF3D2E2ED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BF5F46F0-EE0F-4B5F-8A6F-2D6295B884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592BA45D-F043-476D-8608-9C6A42C5A4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B374F952-3656-4F07-89DF-C20F69E12F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2D60F845-646E-4B46-8FD5-6F984F3D23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4B0279A5-BCC4-4F1D-B393-C12AE804CB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2404A68F-7B19-4846-8301-B2C8B4F276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0E40D954-22FC-41E5-A38F-BCF5F670D7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AC66CA99-135C-473C-8ECE-C9548C24BC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11760189-378F-496E-ACF8-172C087ED2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DC27889B-9C38-4276-9DD7-55D7E4B4D4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7C61C89A-FEDE-4D74-B143-BE04DA94D0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EBAED7E7-A38B-4CCF-9B4D-9F6386CF50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0551F26C-1D66-459A-8BC2-45DC05B566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6BCBE961-A847-4654-8078-F999BCD81B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51E250AD-B3A3-4AB7-AE03-56B1624FA9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6F225690-1ED3-483F-9F43-A2A3E4EA82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4E20D2F5-B92F-45CC-9392-25AAFBE0BF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922F2EAF-ED19-4096-A456-863E310B19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10617EF1-2DB1-425A-A416-2740D2ED6F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93F88A58-2AA6-4A80-90CE-825FD30E4E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D59F44F5-89F6-4C92-AAF4-64934FAEF3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1A6DA03B-5007-4A0F-9711-D9EDA7B59A1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1B931C50-DC65-4BCA-B013-DA00B877BA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4271F12C-058E-47CA-8EAB-C10BCB96D8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13CDA70A-0F0F-4D0E-A90D-776B62B966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26D7B436-20AF-4CBF-9B50-3F10BA3013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584FE864-D828-413B-A340-6ABCD3A68A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97D87F9A-C07D-4407-9115-CB29D61B75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0A940443-B616-4A9B-AAD8-E2837758EB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7903E446-1B69-40C6-86D3-27311564EA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49C3F9A8-7E48-4306-BC7B-3F9BA7133C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F5011358-A53E-47DB-A9B3-0718C05E0C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C5BD177A-A22B-4D60-8C21-772AE2FA29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A0E1CDB0-C91A-4BC6-A467-6155D6FB65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341B47B8-0600-4225-A2D8-4D8EE33CA0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8315FDB7-B38C-4AF2-A04B-F527B51B06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914EE008-C3B3-4341-A76F-EE3EF4AE3D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EAC95849-EBDA-4541-9DED-A833F96D63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3120A78B-79A8-484F-B11E-FC14AB15F1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6CC2F3F1-F113-4AFC-8365-F3B4E21866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3C3D760E-DF25-4D3C-BA55-70FA10365A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38C1FCEB-FF77-4B9F-9896-51CAB9CE82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E71252E8-44A3-49B2-9CCD-7475F170F2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2FDA650E-FCF9-449C-9A6A-B163B8A38E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79F7AE8E-8B94-4663-9117-239682D669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D310DB93-198B-485A-AFF9-EB24E1F459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A0996583-6F07-4853-A1B8-A7B1DF4573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2A022A42-7B39-463E-BBEE-937CA70060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EBA67EC5-E9B5-4E81-9E54-7D5BA530CB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F873800A-F84A-443E-BE06-9B99F1E631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F073DB48-B067-4DED-86EA-93C0A488D0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DDEE44EB-61D2-4B25-9723-4FD444E252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99016FD8-7265-4996-B06D-FBB16C23DC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57102293-80CE-491B-BB79-5098A698B9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79DBB70F-E069-4E13-B17F-92F264913E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9E6F73E9-516A-4ED6-B998-F1FBE45D0A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C022F1C2-AC74-459D-8B64-644829CD56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FECF79D0-AA09-4E94-ADBA-60CC721AE7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74CAB87C-8045-43D6-A8C3-EF2F196579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409B9224-8250-48C5-BBA8-6ACF67F50F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CCFB8318-08BD-46B8-B853-01434BB4CD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3334C52F-08A0-4ED2-B466-5D830967A0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C7B2D39A-52A8-46D1-9B85-0BD8D65B56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3306701C-0EAA-446C-A6F7-C20F0A258D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7DA55A46-48C1-415C-9CBE-B3B3095B28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7906DE9C-14B3-4E08-BDC9-2AB24F147F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E043603A-DF81-4AB4-A92D-4C7B78CE6B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9BDBDCBA-DC0A-44FA-B3C7-7A9E56E600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A3D8285F-EF4D-42AB-9347-23836B8CEF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B77B4E0A-4D2F-4810-B403-C815986E14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D83AA942-8A70-43BD-B98D-FACEE95E11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C5E8BAA3-F5CD-4B46-B9BE-CE51DFBA2C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DABF3283-EC0B-42FA-9B37-336A0DC873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040627EB-4FF6-4D5B-AAC8-DBBE6B478C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776ED8E4-D7E7-471A-9F3E-9E38EA43E2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B8413799-9422-4DEA-AC16-25D82557CC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ECDA140A-0E3A-4F79-BB6D-D726177916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D96DC549-6CF2-4EC1-A2E7-36235BF00C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122B1CE0-2E69-4EEA-B6D1-6E38E0919B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7A15A88B-004B-4EE5-8988-BB52ECA2D0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484A3BE3-A430-45AF-B45E-B873490F1F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7E20099F-A3D3-4D7A-9E0D-2281D39D01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211A5DBD-CF49-4182-B7FE-D7F12D8D3B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E17EEF90-43EF-4B05-B722-E16C45F7B0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49554217-CCC3-4F6D-8F61-4A6F7A68AA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C00C8FFA-5B90-4211-96C4-5A9FE2205C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58D85197-B247-496A-9821-982DCB68B7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890EE3B2-E55E-4566-A2E4-C33EADA771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59EC0430-ED2B-4EF8-9E75-80836FC735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FC5231D6-3BED-4AE3-AFFA-9E6D506AE4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9ED0C031-5A70-478E-A139-C7ADD9975B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F253024D-17B4-4F4D-A56E-3B64A9FD46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0B2620BE-CC5F-43CE-B80F-71966FD27C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D93121E5-1719-4482-986E-9C61D98A2D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7C8CBC87-4B9E-4245-A653-9E2D69D9A6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D887F327-32CF-490D-B05C-9FAA17E8B0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7995A270-B836-446F-ACFF-6146A73522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5CD72258-443C-4465-9944-C3B8E37758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437452D3-5248-4C83-A85A-7A7756F31E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DFDA60B2-0031-4C39-90C4-0785D9A1F9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31C7E36B-9988-4E9F-BCFE-0D20DA1BF6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D769BC3D-9443-4DFC-A835-83FF2335EB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50663932-CA20-41D4-990D-680F09ABF6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D56CC538-5310-4219-ACD6-1AA693A048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A05F5D9B-7F13-47F3-947B-C63F556824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C11E3C28-EE40-47B1-9716-E55FBB3F50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A53E64B7-6769-410B-AEBD-C455FCF2F2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AC5DC50A-8CEB-4A8B-B836-E666EE486E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DE759DDE-2382-414F-AC64-1B7729DF2D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2A47AFA1-E162-4D07-BF45-C16CCA88C0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BEEB11A4-656A-449E-AB4F-EAA317FC7C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E0F3424F-1F3D-4D78-BAAD-951F062B18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4234A9D3-C960-43C2-BEC9-D492878C67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A5CB4204-C742-4897-A074-BCAB504162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83BB9578-410A-4448-9C63-FB95DF86F2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D1A43751-42F9-4B0A-9766-DBD88B3370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67E889AB-5B56-4020-B12A-365F997F29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564EDFB7-776B-443B-928A-E10BAC04EF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920D4BF1-44CB-4219-9A4A-143D59E730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86C7D196-2F9F-440D-886C-CB1A703E4D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11646C67-619F-4772-BA23-E5BD4EDD3B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57A4068B-1BFD-4F08-98A3-5301DD9AE0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FDA2BD26-682B-4381-A3BC-5E38CAA26E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43547518-A5DB-4EEA-BB0F-145B37BFE0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0263C55B-5E36-4400-B08C-11C8A602C4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4B2AB8AE-5F14-4242-BD9C-52E68798E8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E88A9EC1-3CBF-4E88-BB53-9CFB3B41B0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14AEE02A-50CF-4508-A072-33EEE3532B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03569458-FA08-4A6E-A863-C53C8454BF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511129BE-D087-4F86-A49E-1BF861BFE7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28D4EB30-5C56-435C-ADD1-2424799293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C18AD250-A1DB-4E8A-A6EE-DEB84F4F4A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F192CFF3-301F-4908-B185-E9635429D4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7AB09DD9-CA81-46E1-BE0F-AE70B1F95C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8ABDB538-9CF6-451E-A445-5F3C5B8CD0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DA5796AA-6874-4BD5-AB5F-1727A6471E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A71AC78E-895B-47E9-AD9B-5F599A8ABA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69152F08-D7F6-4EB1-8F95-A4D6D3F49E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A5F85AFA-8676-4BFB-8666-7C591A7C66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94DBF4EB-4E7D-4530-8AD4-3B4F128A33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6B5EE048-60C4-4D91-B67C-D83895FF14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A02C7122-3D0C-449F-9123-D3A25256AC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4C182891-1746-4D57-9486-1D85C177AC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5D5680CD-97BD-4F4A-8C95-0A072E4DEB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ECEF5455-5D80-4122-AE1B-AE1982035D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04F4F174-AE49-4285-ADFD-2FD66DC2A2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B1AC57B2-99C8-4A9B-A8D7-2719797B6A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90744972-12B9-4FCF-8E6F-2E871939A0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4E692A06-3A12-400E-9E26-84957A9299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8E327253-0384-4869-95F9-C8EE2E9096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C304F31B-5AA0-47D5-B86C-C60E5ED9D0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D368EB3B-DD27-4603-821D-D28C8042C8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58E2930A-505C-40B2-B750-88305DFAE5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6716D17E-59CC-4F0E-A1B4-B4238E17D2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EEB6B63C-008D-4ACB-BF4D-16831E5397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02004765-690F-4198-919C-C9D73F43A5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DABB4DBC-825A-48BA-BBD0-5481454D72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58708BF0-5C67-42D0-AD4C-D0B3CAE876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C1105160-9E6C-49B4-B759-EF4B980551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DECB37AD-47DB-44F0-A04E-82451E1A9F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3E3E078D-AF6A-495E-8E07-5E25850945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E9D95526-D629-486A-ADD3-2EEABE2E0C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2C8B6FA4-B502-4510-8E18-25517C1A8B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A2BACDC6-1A0C-4B00-9399-46CFEBA936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06D346C9-342D-4CA8-A3C3-323BBA9FD1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168B36EA-5ACA-4689-B343-F3212BDA58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DA805244-AD5C-49A6-8735-D969C5648F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11DCBEF5-E9FB-4A25-B6C6-5A5F7E7BE1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2E5BBDFA-E045-43E0-AC73-7C9EED37F1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773A2A29-6624-4B87-987B-B8BCDDA8F9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331EA747-E849-49EC-87CE-C8EE28AFA0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348CAC79-37C2-4986-A960-D7A1CD0B94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654B99D8-4C68-45DB-9D58-A3A648B497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52B856E2-D13D-4E03-AD8A-5AE1CAE5AD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668F6689-8215-4EFB-8277-A62508A31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162CFFBE-1F50-460D-8C00-9366C11C7B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8F87D1D2-BAB1-4D07-AB93-E5FB8AB6EA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C6B0E100-C369-4DD9-AAB9-CE97861AAC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9823D89F-84E3-49DA-9460-C39F7B2C24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A3C0AE03-C272-47C6-97CF-2F596E6111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70A1F267-C7BE-4671-9674-ACA0A7ED3F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AE9767F0-AC08-4489-B1FF-9628344530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27482D7B-0EB1-4424-A7B3-5804A123B9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75FDA372-03A1-4B74-80C8-1F7769E3F1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835DC137-16E6-432C-A445-A63FB74B28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9755BB7F-2E2C-4027-B69E-E363DF19B4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A68D0B1A-8786-4EE9-9F94-293F7782C1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4094586F-C64F-413E-9BBC-45679A5703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A9302910-6451-4939-B43B-EE3EC467B2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D52810EC-61D3-41DD-8747-2321DB6D3E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3C4E9925-B2A9-4A1D-86EC-2E0DA14CF2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CA593102-63B5-4F1A-BF05-F77E3EB684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4C5162CE-AF76-4342-9FD9-99FA071B8B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2CA43F28-F0CE-47C6-8C77-627A136D24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C0B8E275-B6BA-444C-8ACA-61EDCDDC59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6379B7ED-7419-4870-B8AB-6DE606F4EC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4655D2B4-9E21-4687-89AB-331FBD2382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C4DA1424-1095-4B9F-BC9F-AD876873F8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8933E227-823E-4B47-8A5A-3E27646C82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D0877E81-6E4A-4D93-AED5-36F1E0E103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7640F5B3-8710-476E-947E-B969CD3B9F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036E3225-D42F-4092-BFE0-380DB05371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39F34AE0-0E78-456B-AB11-90BC54CF04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FD2AF660-4DE3-499D-BDAF-B677D11881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C2A13B2A-C7FD-4E2A-A4A4-310E4802C1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655D634B-630E-4973-A07B-8E36A836E9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881C03AC-A233-416B-8A76-013027932C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7A9DFB58-19B4-4582-A7A5-092A290AAC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79C98609-FF64-4FA8-9AF1-76904E8A2D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B7BB2DAF-063D-46ED-A7AC-E713846202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E75E6887-C35F-4451-9032-298AE8F975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54888532-823C-43E2-AA75-F8AE2B96A6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5C7923C0-920B-496E-BF42-8221595BB9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DDAB4867-B81A-4A8B-B345-7373E273AC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5B6F2275-8056-4361-A363-FB076A5319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2C01373D-0C00-4D32-9629-F5A5C3C4F2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55E43EEE-BAFF-4DA1-91FC-5710B481B9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73C812A1-B2DE-4712-A2E8-36115C0874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79BF49F5-A031-4E8A-A4ED-AB4810D1A6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FC01F33D-5867-4B12-AB32-BC550EEE38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49A6DA30-5A52-4E0A-8AE6-E62915C56C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EAC82386-C823-486A-A380-A0B7C220D5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4C403748-3A85-4DBB-82FB-A5A2215571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A2562363-762D-4270-AC28-757621C480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04A8DF3C-D6CB-4D9C-8099-BB9EE2D63E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96E366DB-94AA-4FE4-9FD9-9681A880DF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79A47532-0E16-4629-972B-CC1836158A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5390D671-B58F-4A97-90D3-69FE9FA028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D35BDE80-B7A8-4D14-B927-561A26F58E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1D708DB1-DA83-4680-AADD-AA25A82AB8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9D637721-216C-4F14-8C2C-081CB5465F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F8A468DF-863B-4B16-B647-112E819C52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96D82E0D-8B1B-4F3F-85E1-DC61B00885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4F25B5B8-1073-48D3-84BB-1A3DD5F8A1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46BE02CA-8D28-4D49-BAED-F1CE4FEA0E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950AF384-DF05-4FFC-B11D-6ECE35F84C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48B53E06-B895-4D31-BC05-72D86248DB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D4EC5359-284E-4BB6-992F-FAC40500AA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FB38B8F3-5165-4ED6-9D2F-9CE26CD465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B858A09C-97FE-4D1E-A125-476E248D1B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52784BA3-96F7-424D-860E-2670A76732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F5812DDB-F883-4AE2-9761-43F1E89C8AB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F931EB76-69B1-44B8-92C2-0A2C67D4DC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AB1C9878-C2B3-4F5E-BF51-5A4FFEC447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05A40F76-20A4-47ED-AE54-E7E4B86D91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227DFB36-D391-4A1C-A332-CA91DC4521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C67F90D8-C4F5-4F48-9E8B-98F296AA73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06ADF038-0E90-49C1-BF1E-C7A1A95859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4522FD77-C668-46E0-9F6B-E8B96722A2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2B4CA63C-259B-48D7-A162-82E50C787E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8B6D46EE-D4AE-4CDC-BA61-D63125B3BC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529CB561-29F9-4845-8A9E-3B60355062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635333A3-6982-4AA0-B96B-0C244E814B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3B4D6403-0B05-4F11-B28C-89D0626A20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DBFC0AB4-AE89-48A6-AF6A-6A7C72A455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0141EC5B-3431-473C-A059-51D8EED41B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984F3793-3248-4431-9EDF-A46EE53289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2EEFF743-3675-4FEA-9308-BA544A96B6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7F7A8CFA-6A7C-4CBA-A75A-EFBC869704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920EAC2C-6EF1-4197-AD18-55743BFEBB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CCFFC280-782C-4B99-BB20-7B2A1FB648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49180020-1C58-4404-B066-7A8DA11CEE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FCCCE6F6-CDE9-4A1D-BF97-3405759020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73EB670A-94E5-4905-AF45-E083A0E097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31C8469D-8AEB-4A4E-AA3F-9D51C18FF9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6D03BE38-9C53-47CA-889C-56413A54D5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93763923-1F77-4214-99BB-915545FA69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22CCB4DA-1EDD-47F4-BA7F-51715F64DA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95C1541D-3789-4A5C-BFFE-BD3D821A43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6B327769-10ED-455D-948F-C6432A6362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55A568EB-7C08-4F2D-9228-F53BCC3F1B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131B30A5-9612-4461-A4F9-014714909B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96A7880D-4B45-4A15-AC46-E62541317A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15B017EA-CD3A-49C6-B77D-78409418EE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45F476EF-CE8B-46B6-9B55-C28A46D6F8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CF6855E5-B9A5-49CA-A1BF-2295C86DFC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B8021CDE-FA06-4494-8420-5713A82C99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DDDC0B34-A391-4F90-ADB8-54E6D2164F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54598295-5170-4366-BC10-269E176B3E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F99DC845-BC6E-49DD-B338-DD01B1ED57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DB6CB59C-61F5-4A60-B70C-5AD1CA42FE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195190FC-9B63-49E2-9957-EC21E2B549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A1C4872B-5B0F-4ED8-B035-DC5962C929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606AE361-F103-4B34-BA1B-2E84ABA1E0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7F0F90EF-845D-4738-B375-716AC03AA9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5F2AEA28-CC8B-4853-9B6D-F10CAD6B9B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D3E579AD-4A4D-488D-A309-9AB4BB42D2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D9927A30-BE28-4753-8BDB-4112C6AE55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198FF879-6558-4BE2-83C8-EC0DD8CBA0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54F30D2A-B995-45C5-A212-D9D6C2FE81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60ECA976-CF73-4631-B433-A994F88A32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A6E76C34-84E7-44F0-94D8-EEBDABCC28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CDABE355-4B20-4568-A9FD-125135AAF1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F1D6CFEE-4EC8-464C-B467-3B4417EE89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098D9AE7-C382-4FA2-9D32-0F07AB0BD4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058747E5-7F64-4A22-9C18-7A4EF55570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8BC07B3F-A8B5-4E1E-84C6-1807871F3D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57684B2D-E4D9-41D0-ACE1-BB10ECC16D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2F6912BD-1783-4409-8CD7-EF330762B5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FEE034DF-6B22-4810-8C62-B937973E2B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8936E322-F00A-4B9F-A54A-648BE83770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35493B32-7367-43FE-9B30-4DA30BFAC8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151F4ED3-A7FE-4B13-9A1E-910A0952DF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8B2D618E-92D1-4FA6-9FBC-B414CB3555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9C5BE0BD-2B00-4251-B2EE-4AEF05C7C9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12DBBD6D-AA19-4228-827E-1DAEEEAA0F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85E4A760-C5B0-4C75-9BC0-64595B816A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6296247E-39B2-4925-9405-7FA709468B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C7D3300D-0339-406E-ACE7-C4BC8773AB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1352FE63-1C94-443A-A6B5-F60E1CBAE3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01A09E6B-CB72-4805-838D-BC9210903F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78759D52-B91B-4907-89B9-5B9FE85391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C5433567-1B1A-4999-B1B7-45219A77A8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DB9D009C-7B3F-4F87-B112-D0D6E43717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1F2367B0-A4F0-4AF2-990F-D0CCEA80B1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BEAFC525-2741-4F37-B329-62CB6B38D4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EA6D9C1B-67C3-4A5C-9957-24DBB9FBF2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8570736C-C399-4082-B446-943481AAEE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ECC0C909-C9E9-4B1E-9A9F-37C536934A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35DEEB26-9B54-46BC-9673-912198BF8E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9FEC4E68-9D32-4B78-9EE4-53116F01C6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828DCA0E-7880-40BE-B56D-AFEAABFD5E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B5A5E0D6-1C23-471B-BAF9-D20ECC62A2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62CE574C-210A-4723-B351-A9358C9F4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00FE8893-D0B9-4121-97A7-88EDE4E3B2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76BCAB5E-EFBC-4DAA-91E2-040C459668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CB4AAF5A-AA3B-4250-B45C-66314C28F7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1F6E3B7E-5BF3-4DC2-A2F6-78244ECCFB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0FD57271-23EA-41CE-BA9E-210227D2CB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1F37C344-6D29-42A8-9EE5-67E8EE9E34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B0B835DC-3996-4EAA-893F-E0823E97E7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C62B1011-8343-4C6B-BEE0-CFF8A6A0F9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7EBFBDE0-126F-4549-A45D-C0BA5F11A4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BAFB7406-1E2C-45CE-98CA-E1186F4DE2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18B498C6-966F-49B8-AE7E-1869FB54FF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99C41692-53E9-44F2-B6DC-E7F3F9CB69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43A6A863-226C-484C-A45F-B2CDF7F2FD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74654298-6EEF-4FC1-9C2A-B14C915454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24B45DC9-4688-4F3F-AD42-6EC5A3E859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3DDC8710-03A6-410C-960C-C6C32038B6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F96692CC-5E14-499E-AB3D-3137A3906C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A782D60D-8BBE-4699-8163-CD02AA18BF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FD690F76-7351-4AEB-9192-5101999F9F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D70A7969-B885-4220-8C28-D387AD0E8C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9E3B7699-59B0-4523-B8D0-0A3A997CD6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49AF53A2-ABB1-44EB-A574-6363C898D9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F18D6E63-F238-41F3-A628-4E84A66C84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ED4E2D92-DDFF-4C30-9003-47746E71B1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7E319F04-2D0E-4304-9C05-7A7EBCDB4B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6F06DFB1-0156-489F-8437-C48D6E9518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1ED2115F-C02B-4D05-87BE-8D08F10A98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C39DDCC9-A586-40F2-A72F-FAFDDF09CC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124D0D28-6475-49AA-B803-C98D4317C5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29048E30-8A63-4F14-AD6D-DF6477F0B1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F6E2C754-12A9-4517-9114-0A802D193D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B0A3602D-F2AB-4149-AAB3-6BE0A0BCA3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E36A2674-C938-41B1-B2FD-F56DB07B4A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DCEC1F8E-46FD-4CD5-96E6-A1636CFE4A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C2278A79-1FEB-47FD-A68E-0E1D72FBF0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5DC15382-AE3F-4332-AC1E-5C220E9527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80147C0A-6635-42F2-989F-DC5FE80132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88264DB4-D2DF-4D2F-9C42-4A7BEBDF22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1FA2A414-FA63-4AB3-8A76-37B9FB8CE7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5D5A6821-29B0-4648-A0E2-C881EA80F0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77D8FC9C-C709-4AF2-B52E-42D1816309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8F9DD290-3B7C-477C-94BC-0D5FBE1D22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9E0FE4E3-723A-4211-AA7A-0E5EB704ED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A1F3D514-E930-4F07-A285-B10B684BDA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2455C6EA-A653-415A-8E46-30C8960BEF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2D386209-3369-4E28-BEAF-A7324F3980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05E498A5-2E7E-44A1-AEAE-6F969891F7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25B89C79-A9AD-4D73-BA33-462DD61F43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B8CDF325-CA87-4C7D-906C-DECEB2910A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E144D5B9-BBBE-49D9-998B-76BC3CD534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C25A84F3-3C6E-40E0-94D8-77882F8145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F2D3203D-8441-4E7F-B922-E4541C735D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DA20382C-6A90-4494-8B9D-41749EFE55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A56B1787-CD6F-4F0D-AE85-13ABB6E916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B7BCAE5A-96E9-4977-AF26-5189AFA153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2E1CBB0C-B0F5-4436-A455-0F5D7092B4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661BC57C-364B-4705-8E73-3A9AE93124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5FDA6252-9F96-4C6C-AC77-CEACC76A80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30D2EE43-DDFF-41AD-8268-53375D0FDD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ACE46963-E213-49CB-8565-B693AEE2B0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A71046AE-E361-4C35-AFEE-2A7C3F83B5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06F530AA-B963-4E27-A073-DDE14920FE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6D4EBE76-E727-4805-AD58-0EEC389B9E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7BA73BD4-1ED7-4ECF-9444-7E5966FBF0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09F7D18B-85F3-4796-A9B8-589C3DFD83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4CBFDFB4-A6B5-4384-AD54-9F3EEF1F8E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B0F3FB58-DE8F-4735-A8F6-0509105517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F929BB06-31A1-476D-A8BA-502CA3359B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BDCA40F2-806A-4D0F-9562-754D482913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BE455D20-23FA-4D33-9E78-0C449C2CF4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4936BF16-31A4-4E8A-A8FF-01D1533195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A69ABE0B-3E7F-4D80-9D00-28F9477D71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74F39A8D-FD36-48A9-B38F-8152A216C0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57193380-586F-4E4A-932B-B430E1F652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BE58BC86-C349-4FCC-A6E4-23366B403A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4346A6AC-7123-41C4-A10A-EE13F973B2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75EE50F8-A93B-453E-A197-D818CE8AFA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C6A95A9F-9925-4A03-BDCD-50D2FFC4F4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480EADA1-2FFC-4376-9628-FDFCD60206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3FDA1D90-5C42-4766-A13F-8C7900D975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62553769-552E-422F-A66F-06F0B86669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F8867686-B0F7-42A3-BEC2-957E568295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58B212BA-0380-4840-A6FF-B5DA0279E8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C44965BB-25BB-42E1-BCA0-E851542600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AD9B95DE-FE52-4BAC-BE4A-B4DB28612E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2458855B-F401-4F3E-BFE5-C87F22EF6B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6B1CAA5D-AE97-4129-9959-3A272562E5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CB6FA740-DB18-47C5-9191-40CEF7A2A5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40C50017-DD65-4E84-9A88-43831A2E09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6A7B177A-A561-4D8A-92D7-F27BAFA234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3B04995F-B81D-4EE2-BF91-6A26761DB4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D9187DB7-9853-4074-9F31-5562B84AA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3C613002-CE68-4B80-8414-81DF26C131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A65CFC11-EAD5-40B4-9368-BC81105BD8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37B8A218-5851-4A5D-BEFC-4E6688245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515A751C-0C3F-4BA3-9072-2163D4C81E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C4C437C5-C718-4194-8FE0-53F4F2EC2D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6807D90F-9CCC-45EB-9151-2D754036A7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38104367-2AF0-4369-954A-C18C03DB92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DE960109-3AFC-4629-B392-7B42E8A2E2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10BE22A2-F742-499A-943D-B75D279B50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0B458A9F-3137-4575-AADF-0D86359075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A9362ACF-4905-45EF-A0F8-A0C8A5970E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5393D228-A781-404C-9B8D-1E4F982B96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325F7197-53D4-4F7D-A540-38F46A95FA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5B063388-1C96-44F5-A4A9-025CC4F25D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19242D56-B5EA-4005-9848-EF8B7565C4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11288E07-6DD5-400B-A405-EA56F2D11B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0EDBA097-8D49-4B6B-B193-5C178274FF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36C9DFA4-3C17-4C16-99E8-CAFC20B69D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A8860552-B7D3-4749-8578-4BE23FF691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A9461B84-A916-4F5A-BD68-2230977526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2ADCC6E7-9342-489B-BC08-74590A66BE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7AAEC0D5-E91A-4263-A949-F1A20C3D4C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B3169B52-4D7F-40B2-AA28-A166594E1E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29B08AFC-9C27-4690-86CF-517FA8824D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B99FDA06-3C37-41ED-B548-55A6302D56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7FED100B-7082-45E1-825B-1C61C6C33A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A5FB6511-B14C-4BAD-A056-8EF371D2F1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C48EA118-8E94-47BA-B41A-2A5A98FBF4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D243794A-84F1-4C96-B3A1-4A3A6E0743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20197D64-A90E-47B8-AF07-B88455BB9F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01B4CB11-7EE1-4080-866F-E3CD132797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688E9BEF-B144-480E-9943-A692F7406E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F7D04696-7529-409A-9BFF-26BAD6D8CE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3AD298E9-935A-4F8F-B8CF-19C33EEAEA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A1C2C690-EE7A-434A-A4DC-A2EEE5B851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9BA27519-8861-4929-87C5-3DE1DCAF1B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E6D5B793-A6FC-4B1D-8DBF-B0F614DFA1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7C86F494-6DEA-476E-9506-2686C4E39E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AFB9A64C-385C-4EC5-B7BD-45A3B81634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151D7D54-3E53-452B-8A1F-59719E8A52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7B46A609-A456-41CD-B1D3-99FDC88F0D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3547AE11-490B-415F-87CE-E663C21796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994245DD-DB7B-43E5-8685-B2477B23BE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18EF324E-9203-4100-A346-6E987F493C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03B40373-C8F6-4441-B9A6-D21A2C0595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06E0D632-8D7C-47BD-907C-E307C1C8B1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01868281-30A4-41CE-A586-4254547A56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6D80CF4A-E525-4ACB-92B3-EE5BA11A23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55CB02A3-E139-4334-8F7C-7EDD390CD4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97F9D778-F923-43F5-A31E-D4097742EC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E6D3D546-CB88-402C-8823-D413B3882B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1E1A5619-8BCE-456E-928A-C639BB5DCB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BCF59B89-72C9-4A81-B635-E34895ED29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BFF7C060-8BB6-41B4-9821-766315BC6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187000A8-F3FC-4F28-9081-A8EF46BB75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775CEF72-F13B-49AB-BDC3-C81A017F97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CEA56A60-4659-4176-9AE7-44FA1B314F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8" name="Gerade Verbindung mit Pfeil 927">
          <a:extLst>
            <a:ext uri="{FF2B5EF4-FFF2-40B4-BE49-F238E27FC236}">
              <a16:creationId xmlns:a16="http://schemas.microsoft.com/office/drawing/2014/main" id="{C29C0133-5E6F-4131-9EA5-0E3D94156B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9" name="Gerade Verbindung mit Pfeil 928">
          <a:extLst>
            <a:ext uri="{FF2B5EF4-FFF2-40B4-BE49-F238E27FC236}">
              <a16:creationId xmlns:a16="http://schemas.microsoft.com/office/drawing/2014/main" id="{C85D5B40-F2E4-4979-9097-E71AF4E310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0" name="Gerade Verbindung mit Pfeil 929">
          <a:extLst>
            <a:ext uri="{FF2B5EF4-FFF2-40B4-BE49-F238E27FC236}">
              <a16:creationId xmlns:a16="http://schemas.microsoft.com/office/drawing/2014/main" id="{DC01CF89-57F3-4057-AC84-5380D22ACA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1" name="Gerade Verbindung mit Pfeil 930">
          <a:extLst>
            <a:ext uri="{FF2B5EF4-FFF2-40B4-BE49-F238E27FC236}">
              <a16:creationId xmlns:a16="http://schemas.microsoft.com/office/drawing/2014/main" id="{EF80F95E-3BEF-4673-9F2E-CAD20DE600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2" name="Gerade Verbindung mit Pfeil 931">
          <a:extLst>
            <a:ext uri="{FF2B5EF4-FFF2-40B4-BE49-F238E27FC236}">
              <a16:creationId xmlns:a16="http://schemas.microsoft.com/office/drawing/2014/main" id="{602CF93D-07D0-4969-A723-8657AB37A8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3" name="Gerade Verbindung mit Pfeil 932">
          <a:extLst>
            <a:ext uri="{FF2B5EF4-FFF2-40B4-BE49-F238E27FC236}">
              <a16:creationId xmlns:a16="http://schemas.microsoft.com/office/drawing/2014/main" id="{EFC76E2B-0EDE-4812-ABA1-B0AACC333C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4" name="Gerade Verbindung mit Pfeil 933">
          <a:extLst>
            <a:ext uri="{FF2B5EF4-FFF2-40B4-BE49-F238E27FC236}">
              <a16:creationId xmlns:a16="http://schemas.microsoft.com/office/drawing/2014/main" id="{6973FFCE-C214-4400-BEB6-FBEA2422BF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5" name="Gerade Verbindung mit Pfeil 934">
          <a:extLst>
            <a:ext uri="{FF2B5EF4-FFF2-40B4-BE49-F238E27FC236}">
              <a16:creationId xmlns:a16="http://schemas.microsoft.com/office/drawing/2014/main" id="{F6DA06CF-5C89-4E1E-A32C-83AAE40407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6" name="Gerade Verbindung mit Pfeil 935">
          <a:extLst>
            <a:ext uri="{FF2B5EF4-FFF2-40B4-BE49-F238E27FC236}">
              <a16:creationId xmlns:a16="http://schemas.microsoft.com/office/drawing/2014/main" id="{B4852145-6CAB-461C-B959-2277EA4DFF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7" name="Gerade Verbindung mit Pfeil 936">
          <a:extLst>
            <a:ext uri="{FF2B5EF4-FFF2-40B4-BE49-F238E27FC236}">
              <a16:creationId xmlns:a16="http://schemas.microsoft.com/office/drawing/2014/main" id="{BD13324C-853B-42B3-A1C5-08C068DE05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8" name="Gerade Verbindung mit Pfeil 937">
          <a:extLst>
            <a:ext uri="{FF2B5EF4-FFF2-40B4-BE49-F238E27FC236}">
              <a16:creationId xmlns:a16="http://schemas.microsoft.com/office/drawing/2014/main" id="{6E8A2023-4F81-4857-B9D5-EBB9F47DA8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9" name="Gerade Verbindung mit Pfeil 938">
          <a:extLst>
            <a:ext uri="{FF2B5EF4-FFF2-40B4-BE49-F238E27FC236}">
              <a16:creationId xmlns:a16="http://schemas.microsoft.com/office/drawing/2014/main" id="{5C8DD282-0610-4B43-A6EF-3C86E7CF02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0" name="Gerade Verbindung mit Pfeil 939">
          <a:extLst>
            <a:ext uri="{FF2B5EF4-FFF2-40B4-BE49-F238E27FC236}">
              <a16:creationId xmlns:a16="http://schemas.microsoft.com/office/drawing/2014/main" id="{DCC8FD33-64AA-425A-BAC4-3233DB9414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1" name="Gerade Verbindung mit Pfeil 940">
          <a:extLst>
            <a:ext uri="{FF2B5EF4-FFF2-40B4-BE49-F238E27FC236}">
              <a16:creationId xmlns:a16="http://schemas.microsoft.com/office/drawing/2014/main" id="{125DA0A7-3CB0-4A17-A906-07E6474ED6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2" name="Gerade Verbindung mit Pfeil 941">
          <a:extLst>
            <a:ext uri="{FF2B5EF4-FFF2-40B4-BE49-F238E27FC236}">
              <a16:creationId xmlns:a16="http://schemas.microsoft.com/office/drawing/2014/main" id="{B172AD48-993F-449B-95CE-CAE81804A4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3" name="Gerade Verbindung mit Pfeil 942">
          <a:extLst>
            <a:ext uri="{FF2B5EF4-FFF2-40B4-BE49-F238E27FC236}">
              <a16:creationId xmlns:a16="http://schemas.microsoft.com/office/drawing/2014/main" id="{2CF81766-C2C6-4081-8421-46DE024114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4" name="Gerade Verbindung mit Pfeil 943">
          <a:extLst>
            <a:ext uri="{FF2B5EF4-FFF2-40B4-BE49-F238E27FC236}">
              <a16:creationId xmlns:a16="http://schemas.microsoft.com/office/drawing/2014/main" id="{9D66FBBF-1C64-423E-97EA-2D0B5BD7D5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5" name="Gerade Verbindung mit Pfeil 944">
          <a:extLst>
            <a:ext uri="{FF2B5EF4-FFF2-40B4-BE49-F238E27FC236}">
              <a16:creationId xmlns:a16="http://schemas.microsoft.com/office/drawing/2014/main" id="{F2D255DC-CD34-425A-B65A-FAF3F4217D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6" name="Gerade Verbindung mit Pfeil 945">
          <a:extLst>
            <a:ext uri="{FF2B5EF4-FFF2-40B4-BE49-F238E27FC236}">
              <a16:creationId xmlns:a16="http://schemas.microsoft.com/office/drawing/2014/main" id="{2820C54C-07A6-4F11-AFA0-1435C4E6C8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7" name="Gerade Verbindung mit Pfeil 946">
          <a:extLst>
            <a:ext uri="{FF2B5EF4-FFF2-40B4-BE49-F238E27FC236}">
              <a16:creationId xmlns:a16="http://schemas.microsoft.com/office/drawing/2014/main" id="{A9CD00B9-9AEE-4DEB-9FCE-427DFD5562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8" name="Gerade Verbindung mit Pfeil 947">
          <a:extLst>
            <a:ext uri="{FF2B5EF4-FFF2-40B4-BE49-F238E27FC236}">
              <a16:creationId xmlns:a16="http://schemas.microsoft.com/office/drawing/2014/main" id="{0F1DC2F5-CAA2-4C75-898F-1854AEA65A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9" name="Gerade Verbindung mit Pfeil 948">
          <a:extLst>
            <a:ext uri="{FF2B5EF4-FFF2-40B4-BE49-F238E27FC236}">
              <a16:creationId xmlns:a16="http://schemas.microsoft.com/office/drawing/2014/main" id="{ED059A46-A5AD-42A8-BBF5-79B7C97586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0" name="Gerade Verbindung mit Pfeil 949">
          <a:extLst>
            <a:ext uri="{FF2B5EF4-FFF2-40B4-BE49-F238E27FC236}">
              <a16:creationId xmlns:a16="http://schemas.microsoft.com/office/drawing/2014/main" id="{53FC3739-FCF6-4520-8E94-0F827FA0EC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1" name="Gerade Verbindung mit Pfeil 950">
          <a:extLst>
            <a:ext uri="{FF2B5EF4-FFF2-40B4-BE49-F238E27FC236}">
              <a16:creationId xmlns:a16="http://schemas.microsoft.com/office/drawing/2014/main" id="{6F443130-9E5D-4D06-B97D-EED40C8BBC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2" name="Gerade Verbindung mit Pfeil 951">
          <a:extLst>
            <a:ext uri="{FF2B5EF4-FFF2-40B4-BE49-F238E27FC236}">
              <a16:creationId xmlns:a16="http://schemas.microsoft.com/office/drawing/2014/main" id="{A0B2B50E-C1C3-48CC-BA53-2E975B573A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3" name="Gerade Verbindung mit Pfeil 952">
          <a:extLst>
            <a:ext uri="{FF2B5EF4-FFF2-40B4-BE49-F238E27FC236}">
              <a16:creationId xmlns:a16="http://schemas.microsoft.com/office/drawing/2014/main" id="{6C21EA88-E5C6-4648-9059-DFDD945785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4" name="Gerade Verbindung mit Pfeil 953">
          <a:extLst>
            <a:ext uri="{FF2B5EF4-FFF2-40B4-BE49-F238E27FC236}">
              <a16:creationId xmlns:a16="http://schemas.microsoft.com/office/drawing/2014/main" id="{DA8D8E2B-F9BC-47C6-9172-3AE8D5EA62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5" name="Gerade Verbindung mit Pfeil 954">
          <a:extLst>
            <a:ext uri="{FF2B5EF4-FFF2-40B4-BE49-F238E27FC236}">
              <a16:creationId xmlns:a16="http://schemas.microsoft.com/office/drawing/2014/main" id="{B52F9B57-C9EA-48B0-BC8C-A0A23FCEE5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6" name="Gerade Verbindung mit Pfeil 955">
          <a:extLst>
            <a:ext uri="{FF2B5EF4-FFF2-40B4-BE49-F238E27FC236}">
              <a16:creationId xmlns:a16="http://schemas.microsoft.com/office/drawing/2014/main" id="{9F310D60-FE3A-4741-BB1A-7B923229B3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7" name="Gerade Verbindung mit Pfeil 956">
          <a:extLst>
            <a:ext uri="{FF2B5EF4-FFF2-40B4-BE49-F238E27FC236}">
              <a16:creationId xmlns:a16="http://schemas.microsoft.com/office/drawing/2014/main" id="{332D9B59-C550-4CE4-80A7-965374467F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8" name="Gerade Verbindung mit Pfeil 957">
          <a:extLst>
            <a:ext uri="{FF2B5EF4-FFF2-40B4-BE49-F238E27FC236}">
              <a16:creationId xmlns:a16="http://schemas.microsoft.com/office/drawing/2014/main" id="{256AAAD6-F7A9-4FEE-B8AD-B612E8EADD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9" name="Gerade Verbindung mit Pfeil 958">
          <a:extLst>
            <a:ext uri="{FF2B5EF4-FFF2-40B4-BE49-F238E27FC236}">
              <a16:creationId xmlns:a16="http://schemas.microsoft.com/office/drawing/2014/main" id="{E8834702-3BEC-49B9-B50C-A9CB12E0D6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0" name="Gerade Verbindung mit Pfeil 959">
          <a:extLst>
            <a:ext uri="{FF2B5EF4-FFF2-40B4-BE49-F238E27FC236}">
              <a16:creationId xmlns:a16="http://schemas.microsoft.com/office/drawing/2014/main" id="{FB6E95D7-22E6-43B0-8439-9F7FEBA539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1" name="Gerade Verbindung mit Pfeil 960">
          <a:extLst>
            <a:ext uri="{FF2B5EF4-FFF2-40B4-BE49-F238E27FC236}">
              <a16:creationId xmlns:a16="http://schemas.microsoft.com/office/drawing/2014/main" id="{215B3D06-289B-4F8C-83C2-0CF72FCB20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2" name="Gerade Verbindung mit Pfeil 961">
          <a:extLst>
            <a:ext uri="{FF2B5EF4-FFF2-40B4-BE49-F238E27FC236}">
              <a16:creationId xmlns:a16="http://schemas.microsoft.com/office/drawing/2014/main" id="{EA1A0BBF-FD3D-473A-8A90-28B7C7DA48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3" name="Gerade Verbindung mit Pfeil 962">
          <a:extLst>
            <a:ext uri="{FF2B5EF4-FFF2-40B4-BE49-F238E27FC236}">
              <a16:creationId xmlns:a16="http://schemas.microsoft.com/office/drawing/2014/main" id="{B99A27F6-27C7-4C13-8D6E-7BD369EFCB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4" name="Gerade Verbindung mit Pfeil 963">
          <a:extLst>
            <a:ext uri="{FF2B5EF4-FFF2-40B4-BE49-F238E27FC236}">
              <a16:creationId xmlns:a16="http://schemas.microsoft.com/office/drawing/2014/main" id="{316F29D1-8B4E-47E2-97B3-9F98E34308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5" name="Gerade Verbindung mit Pfeil 964">
          <a:extLst>
            <a:ext uri="{FF2B5EF4-FFF2-40B4-BE49-F238E27FC236}">
              <a16:creationId xmlns:a16="http://schemas.microsoft.com/office/drawing/2014/main" id="{738F93E8-2F66-48D3-8852-893B7A4D0F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6" name="Gerade Verbindung mit Pfeil 965">
          <a:extLst>
            <a:ext uri="{FF2B5EF4-FFF2-40B4-BE49-F238E27FC236}">
              <a16:creationId xmlns:a16="http://schemas.microsoft.com/office/drawing/2014/main" id="{DEC8AEE4-9B17-4DBA-8E77-C9DB0D2198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7" name="Gerade Verbindung mit Pfeil 966">
          <a:extLst>
            <a:ext uri="{FF2B5EF4-FFF2-40B4-BE49-F238E27FC236}">
              <a16:creationId xmlns:a16="http://schemas.microsoft.com/office/drawing/2014/main" id="{F59A0232-71B3-4031-A740-FFF9BEB00F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8" name="Gerade Verbindung mit Pfeil 967">
          <a:extLst>
            <a:ext uri="{FF2B5EF4-FFF2-40B4-BE49-F238E27FC236}">
              <a16:creationId xmlns:a16="http://schemas.microsoft.com/office/drawing/2014/main" id="{36495C7B-80C1-423E-9531-81E6D7F189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9" name="Gerade Verbindung mit Pfeil 968">
          <a:extLst>
            <a:ext uri="{FF2B5EF4-FFF2-40B4-BE49-F238E27FC236}">
              <a16:creationId xmlns:a16="http://schemas.microsoft.com/office/drawing/2014/main" id="{B2519475-C310-4F04-B74F-FBDC33835F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0" name="Gerade Verbindung mit Pfeil 969">
          <a:extLst>
            <a:ext uri="{FF2B5EF4-FFF2-40B4-BE49-F238E27FC236}">
              <a16:creationId xmlns:a16="http://schemas.microsoft.com/office/drawing/2014/main" id="{D1C4DB87-2F2B-443A-A0D1-2400D9BA7D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1" name="Gerade Verbindung mit Pfeil 970">
          <a:extLst>
            <a:ext uri="{FF2B5EF4-FFF2-40B4-BE49-F238E27FC236}">
              <a16:creationId xmlns:a16="http://schemas.microsoft.com/office/drawing/2014/main" id="{2EBF9E79-1D69-4CBF-A5D5-9D8A4BE300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2" name="Gerade Verbindung mit Pfeil 971">
          <a:extLst>
            <a:ext uri="{FF2B5EF4-FFF2-40B4-BE49-F238E27FC236}">
              <a16:creationId xmlns:a16="http://schemas.microsoft.com/office/drawing/2014/main" id="{0C1F5622-122B-4580-AE52-7F452A180B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3" name="Gerade Verbindung mit Pfeil 972">
          <a:extLst>
            <a:ext uri="{FF2B5EF4-FFF2-40B4-BE49-F238E27FC236}">
              <a16:creationId xmlns:a16="http://schemas.microsoft.com/office/drawing/2014/main" id="{0A67F08C-7DD1-4D18-BF86-3AE83702EB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4" name="Gerade Verbindung mit Pfeil 973">
          <a:extLst>
            <a:ext uri="{FF2B5EF4-FFF2-40B4-BE49-F238E27FC236}">
              <a16:creationId xmlns:a16="http://schemas.microsoft.com/office/drawing/2014/main" id="{ACA425C7-4156-4337-A264-582DA7C6CB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5" name="Gerade Verbindung mit Pfeil 974">
          <a:extLst>
            <a:ext uri="{FF2B5EF4-FFF2-40B4-BE49-F238E27FC236}">
              <a16:creationId xmlns:a16="http://schemas.microsoft.com/office/drawing/2014/main" id="{FA1DB9A2-0D3C-40BC-AAF5-18B2E3D406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6" name="Gerade Verbindung mit Pfeil 975">
          <a:extLst>
            <a:ext uri="{FF2B5EF4-FFF2-40B4-BE49-F238E27FC236}">
              <a16:creationId xmlns:a16="http://schemas.microsoft.com/office/drawing/2014/main" id="{B23FEF9E-8F49-4C28-9C6E-EAD8217D38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7" name="Gerade Verbindung mit Pfeil 976">
          <a:extLst>
            <a:ext uri="{FF2B5EF4-FFF2-40B4-BE49-F238E27FC236}">
              <a16:creationId xmlns:a16="http://schemas.microsoft.com/office/drawing/2014/main" id="{A9A158F0-EA70-4989-BB61-A769498F33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8" name="Gerade Verbindung mit Pfeil 977">
          <a:extLst>
            <a:ext uri="{FF2B5EF4-FFF2-40B4-BE49-F238E27FC236}">
              <a16:creationId xmlns:a16="http://schemas.microsoft.com/office/drawing/2014/main" id="{9C763CEB-42D4-4190-83AF-36F498CD3E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9" name="Gerade Verbindung mit Pfeil 978">
          <a:extLst>
            <a:ext uri="{FF2B5EF4-FFF2-40B4-BE49-F238E27FC236}">
              <a16:creationId xmlns:a16="http://schemas.microsoft.com/office/drawing/2014/main" id="{5DE43952-94CC-4C2B-AF4E-1A63A590E2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0" name="Gerade Verbindung mit Pfeil 979">
          <a:extLst>
            <a:ext uri="{FF2B5EF4-FFF2-40B4-BE49-F238E27FC236}">
              <a16:creationId xmlns:a16="http://schemas.microsoft.com/office/drawing/2014/main" id="{746F8E59-D978-4463-BBD3-402B103A00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1" name="Gerade Verbindung mit Pfeil 980">
          <a:extLst>
            <a:ext uri="{FF2B5EF4-FFF2-40B4-BE49-F238E27FC236}">
              <a16:creationId xmlns:a16="http://schemas.microsoft.com/office/drawing/2014/main" id="{51F3AE99-9996-4FD5-A495-F13152AEF4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2" name="Gerade Verbindung mit Pfeil 981">
          <a:extLst>
            <a:ext uri="{FF2B5EF4-FFF2-40B4-BE49-F238E27FC236}">
              <a16:creationId xmlns:a16="http://schemas.microsoft.com/office/drawing/2014/main" id="{3123C376-BF60-4BB1-9C0B-8E8E49BAAB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3" name="Gerade Verbindung mit Pfeil 982">
          <a:extLst>
            <a:ext uri="{FF2B5EF4-FFF2-40B4-BE49-F238E27FC236}">
              <a16:creationId xmlns:a16="http://schemas.microsoft.com/office/drawing/2014/main" id="{66CBFD92-69ED-4FCA-B957-FE42142B08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4" name="Gerade Verbindung mit Pfeil 983">
          <a:extLst>
            <a:ext uri="{FF2B5EF4-FFF2-40B4-BE49-F238E27FC236}">
              <a16:creationId xmlns:a16="http://schemas.microsoft.com/office/drawing/2014/main" id="{D3095BC5-EA67-4508-9C10-62B4F0030A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5" name="Gerade Verbindung mit Pfeil 984">
          <a:extLst>
            <a:ext uri="{FF2B5EF4-FFF2-40B4-BE49-F238E27FC236}">
              <a16:creationId xmlns:a16="http://schemas.microsoft.com/office/drawing/2014/main" id="{604AD1F0-2DCC-487F-967C-36FC0F4159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6" name="Gerade Verbindung mit Pfeil 985">
          <a:extLst>
            <a:ext uri="{FF2B5EF4-FFF2-40B4-BE49-F238E27FC236}">
              <a16:creationId xmlns:a16="http://schemas.microsoft.com/office/drawing/2014/main" id="{45D031C6-F173-4A17-9346-BFDC24F4BA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7" name="Gerade Verbindung mit Pfeil 986">
          <a:extLst>
            <a:ext uri="{FF2B5EF4-FFF2-40B4-BE49-F238E27FC236}">
              <a16:creationId xmlns:a16="http://schemas.microsoft.com/office/drawing/2014/main" id="{63822514-904B-4D98-AED0-CB7254C709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8" name="Gerade Verbindung mit Pfeil 987">
          <a:extLst>
            <a:ext uri="{FF2B5EF4-FFF2-40B4-BE49-F238E27FC236}">
              <a16:creationId xmlns:a16="http://schemas.microsoft.com/office/drawing/2014/main" id="{3C8DC4D0-3F7A-4486-B18C-9676EAB81F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9" name="Gerade Verbindung mit Pfeil 988">
          <a:extLst>
            <a:ext uri="{FF2B5EF4-FFF2-40B4-BE49-F238E27FC236}">
              <a16:creationId xmlns:a16="http://schemas.microsoft.com/office/drawing/2014/main" id="{4C8F344F-748F-4EE9-A5BC-4B9AF5A512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0" name="Gerade Verbindung mit Pfeil 989">
          <a:extLst>
            <a:ext uri="{FF2B5EF4-FFF2-40B4-BE49-F238E27FC236}">
              <a16:creationId xmlns:a16="http://schemas.microsoft.com/office/drawing/2014/main" id="{2AB6E234-7CC6-464A-BB17-9AEB5518E6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1" name="Gerade Verbindung mit Pfeil 990">
          <a:extLst>
            <a:ext uri="{FF2B5EF4-FFF2-40B4-BE49-F238E27FC236}">
              <a16:creationId xmlns:a16="http://schemas.microsoft.com/office/drawing/2014/main" id="{689D684B-44D1-4412-BF56-D4983F76F4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2" name="Gerade Verbindung mit Pfeil 991">
          <a:extLst>
            <a:ext uri="{FF2B5EF4-FFF2-40B4-BE49-F238E27FC236}">
              <a16:creationId xmlns:a16="http://schemas.microsoft.com/office/drawing/2014/main" id="{3541D5C3-0BB3-44E3-A1BE-558DCF8F0D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3" name="Gerade Verbindung mit Pfeil 992">
          <a:extLst>
            <a:ext uri="{FF2B5EF4-FFF2-40B4-BE49-F238E27FC236}">
              <a16:creationId xmlns:a16="http://schemas.microsoft.com/office/drawing/2014/main" id="{8405FBE5-EF3F-459B-85B6-BAC309E017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4" name="Gerade Verbindung mit Pfeil 993">
          <a:extLst>
            <a:ext uri="{FF2B5EF4-FFF2-40B4-BE49-F238E27FC236}">
              <a16:creationId xmlns:a16="http://schemas.microsoft.com/office/drawing/2014/main" id="{A448F3B4-E0DB-4289-B59A-380B076641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5" name="Gerade Verbindung mit Pfeil 994">
          <a:extLst>
            <a:ext uri="{FF2B5EF4-FFF2-40B4-BE49-F238E27FC236}">
              <a16:creationId xmlns:a16="http://schemas.microsoft.com/office/drawing/2014/main" id="{3472984A-982C-4069-8463-66B4FFB6CA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6" name="Gerade Verbindung mit Pfeil 995">
          <a:extLst>
            <a:ext uri="{FF2B5EF4-FFF2-40B4-BE49-F238E27FC236}">
              <a16:creationId xmlns:a16="http://schemas.microsoft.com/office/drawing/2014/main" id="{7C9D957A-12D2-4E4C-9FBE-DDF4DBCE10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7" name="Gerade Verbindung mit Pfeil 996">
          <a:extLst>
            <a:ext uri="{FF2B5EF4-FFF2-40B4-BE49-F238E27FC236}">
              <a16:creationId xmlns:a16="http://schemas.microsoft.com/office/drawing/2014/main" id="{AEBC6964-3E2E-428B-8CB5-C19DFBC36C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8" name="Gerade Verbindung mit Pfeil 997">
          <a:extLst>
            <a:ext uri="{FF2B5EF4-FFF2-40B4-BE49-F238E27FC236}">
              <a16:creationId xmlns:a16="http://schemas.microsoft.com/office/drawing/2014/main" id="{17373E44-9A3F-466F-A9CE-8215CC1DB6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9" name="Gerade Verbindung mit Pfeil 998">
          <a:extLst>
            <a:ext uri="{FF2B5EF4-FFF2-40B4-BE49-F238E27FC236}">
              <a16:creationId xmlns:a16="http://schemas.microsoft.com/office/drawing/2014/main" id="{02901784-31E8-49C9-8967-E0744F1EAC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0" name="Gerade Verbindung mit Pfeil 999">
          <a:extLst>
            <a:ext uri="{FF2B5EF4-FFF2-40B4-BE49-F238E27FC236}">
              <a16:creationId xmlns:a16="http://schemas.microsoft.com/office/drawing/2014/main" id="{C85CB214-664C-4379-9BC6-E9AB323A3E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1" name="Gerade Verbindung mit Pfeil 1000">
          <a:extLst>
            <a:ext uri="{FF2B5EF4-FFF2-40B4-BE49-F238E27FC236}">
              <a16:creationId xmlns:a16="http://schemas.microsoft.com/office/drawing/2014/main" id="{9665EE9A-A9D1-4844-B3A9-DDB1A3975D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2" name="Gerade Verbindung mit Pfeil 1001">
          <a:extLst>
            <a:ext uri="{FF2B5EF4-FFF2-40B4-BE49-F238E27FC236}">
              <a16:creationId xmlns:a16="http://schemas.microsoft.com/office/drawing/2014/main" id="{91FB708C-ADBF-4FF2-AF14-178FD8C6CF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3" name="Gerade Verbindung mit Pfeil 1002">
          <a:extLst>
            <a:ext uri="{FF2B5EF4-FFF2-40B4-BE49-F238E27FC236}">
              <a16:creationId xmlns:a16="http://schemas.microsoft.com/office/drawing/2014/main" id="{7CFED517-2400-4227-8DDF-495073BD58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4" name="Gerade Verbindung mit Pfeil 1003">
          <a:extLst>
            <a:ext uri="{FF2B5EF4-FFF2-40B4-BE49-F238E27FC236}">
              <a16:creationId xmlns:a16="http://schemas.microsoft.com/office/drawing/2014/main" id="{E26B7391-9CE6-458F-A290-E081263F13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5" name="Gerade Verbindung mit Pfeil 1004">
          <a:extLst>
            <a:ext uri="{FF2B5EF4-FFF2-40B4-BE49-F238E27FC236}">
              <a16:creationId xmlns:a16="http://schemas.microsoft.com/office/drawing/2014/main" id="{3B7837BA-8F82-4B58-91DE-A9151758DD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6" name="Gerade Verbindung mit Pfeil 1005">
          <a:extLst>
            <a:ext uri="{FF2B5EF4-FFF2-40B4-BE49-F238E27FC236}">
              <a16:creationId xmlns:a16="http://schemas.microsoft.com/office/drawing/2014/main" id="{1C305C48-B101-4767-B636-248EBB9B16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7" name="Gerade Verbindung mit Pfeil 1006">
          <a:extLst>
            <a:ext uri="{FF2B5EF4-FFF2-40B4-BE49-F238E27FC236}">
              <a16:creationId xmlns:a16="http://schemas.microsoft.com/office/drawing/2014/main" id="{753979C3-7AA6-45D5-BF22-A8ED13BC08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8" name="Gerade Verbindung mit Pfeil 1007">
          <a:extLst>
            <a:ext uri="{FF2B5EF4-FFF2-40B4-BE49-F238E27FC236}">
              <a16:creationId xmlns:a16="http://schemas.microsoft.com/office/drawing/2014/main" id="{D1DE336A-BC96-41B9-A2D8-138F7E6933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9" name="Gerade Verbindung mit Pfeil 1008">
          <a:extLst>
            <a:ext uri="{FF2B5EF4-FFF2-40B4-BE49-F238E27FC236}">
              <a16:creationId xmlns:a16="http://schemas.microsoft.com/office/drawing/2014/main" id="{91C440DF-F44F-45CE-9130-997782BCE7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0" name="Gerade Verbindung mit Pfeil 1009">
          <a:extLst>
            <a:ext uri="{FF2B5EF4-FFF2-40B4-BE49-F238E27FC236}">
              <a16:creationId xmlns:a16="http://schemas.microsoft.com/office/drawing/2014/main" id="{A9CDECBC-158C-4D76-A07B-0918C939D3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1" name="Gerade Verbindung mit Pfeil 1010">
          <a:extLst>
            <a:ext uri="{FF2B5EF4-FFF2-40B4-BE49-F238E27FC236}">
              <a16:creationId xmlns:a16="http://schemas.microsoft.com/office/drawing/2014/main" id="{2ADB0929-4361-4749-B103-03C7096171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2" name="Gerade Verbindung mit Pfeil 1011">
          <a:extLst>
            <a:ext uri="{FF2B5EF4-FFF2-40B4-BE49-F238E27FC236}">
              <a16:creationId xmlns:a16="http://schemas.microsoft.com/office/drawing/2014/main" id="{4AA7B73D-0044-4C80-B65F-11542E2293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3" name="Gerade Verbindung mit Pfeil 1012">
          <a:extLst>
            <a:ext uri="{FF2B5EF4-FFF2-40B4-BE49-F238E27FC236}">
              <a16:creationId xmlns:a16="http://schemas.microsoft.com/office/drawing/2014/main" id="{3EFAAE6D-674F-4CDE-91F9-2B61338A6B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4" name="Gerade Verbindung mit Pfeil 1013">
          <a:extLst>
            <a:ext uri="{FF2B5EF4-FFF2-40B4-BE49-F238E27FC236}">
              <a16:creationId xmlns:a16="http://schemas.microsoft.com/office/drawing/2014/main" id="{2F56A18B-E0E9-4CEC-BD8A-0408A2579E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5" name="Gerade Verbindung mit Pfeil 1014">
          <a:extLst>
            <a:ext uri="{FF2B5EF4-FFF2-40B4-BE49-F238E27FC236}">
              <a16:creationId xmlns:a16="http://schemas.microsoft.com/office/drawing/2014/main" id="{4D6DBA66-168A-42A3-9098-78B861FABA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6" name="Gerade Verbindung mit Pfeil 1015">
          <a:extLst>
            <a:ext uri="{FF2B5EF4-FFF2-40B4-BE49-F238E27FC236}">
              <a16:creationId xmlns:a16="http://schemas.microsoft.com/office/drawing/2014/main" id="{C8AF31B2-2787-4A52-9402-3A86D055AE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7" name="Gerade Verbindung mit Pfeil 1016">
          <a:extLst>
            <a:ext uri="{FF2B5EF4-FFF2-40B4-BE49-F238E27FC236}">
              <a16:creationId xmlns:a16="http://schemas.microsoft.com/office/drawing/2014/main" id="{087C8EE8-6282-4A78-9DFE-C15E811504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8" name="Gerade Verbindung mit Pfeil 1017">
          <a:extLst>
            <a:ext uri="{FF2B5EF4-FFF2-40B4-BE49-F238E27FC236}">
              <a16:creationId xmlns:a16="http://schemas.microsoft.com/office/drawing/2014/main" id="{4AE994F9-960A-4935-A52A-20E6D77E52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9" name="Gerade Verbindung mit Pfeil 1018">
          <a:extLst>
            <a:ext uri="{FF2B5EF4-FFF2-40B4-BE49-F238E27FC236}">
              <a16:creationId xmlns:a16="http://schemas.microsoft.com/office/drawing/2014/main" id="{95341A73-B919-40F0-85AD-0DC2510CA2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0" name="Gerade Verbindung mit Pfeil 1019">
          <a:extLst>
            <a:ext uri="{FF2B5EF4-FFF2-40B4-BE49-F238E27FC236}">
              <a16:creationId xmlns:a16="http://schemas.microsoft.com/office/drawing/2014/main" id="{34BF70C8-1256-453D-B63E-D1DC4D1812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1" name="Gerade Verbindung mit Pfeil 1020">
          <a:extLst>
            <a:ext uri="{FF2B5EF4-FFF2-40B4-BE49-F238E27FC236}">
              <a16:creationId xmlns:a16="http://schemas.microsoft.com/office/drawing/2014/main" id="{31E97601-AE3E-4B70-8890-A1D9755E02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2" name="Gerade Verbindung mit Pfeil 1021">
          <a:extLst>
            <a:ext uri="{FF2B5EF4-FFF2-40B4-BE49-F238E27FC236}">
              <a16:creationId xmlns:a16="http://schemas.microsoft.com/office/drawing/2014/main" id="{7C75A5FF-9934-4794-8634-2876024DF7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3" name="Gerade Verbindung mit Pfeil 1022">
          <a:extLst>
            <a:ext uri="{FF2B5EF4-FFF2-40B4-BE49-F238E27FC236}">
              <a16:creationId xmlns:a16="http://schemas.microsoft.com/office/drawing/2014/main" id="{A2B4D973-CB63-41E1-B4E6-313ED5489C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4" name="Gerade Verbindung mit Pfeil 1023">
          <a:extLst>
            <a:ext uri="{FF2B5EF4-FFF2-40B4-BE49-F238E27FC236}">
              <a16:creationId xmlns:a16="http://schemas.microsoft.com/office/drawing/2014/main" id="{B3DE1405-40E8-4A54-B68A-0C94B48979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5" name="Gerade Verbindung mit Pfeil 1024">
          <a:extLst>
            <a:ext uri="{FF2B5EF4-FFF2-40B4-BE49-F238E27FC236}">
              <a16:creationId xmlns:a16="http://schemas.microsoft.com/office/drawing/2014/main" id="{2021FC76-5468-4424-91E0-E76697BAED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6" name="Gerade Verbindung mit Pfeil 1025">
          <a:extLst>
            <a:ext uri="{FF2B5EF4-FFF2-40B4-BE49-F238E27FC236}">
              <a16:creationId xmlns:a16="http://schemas.microsoft.com/office/drawing/2014/main" id="{A8AFE57D-451E-4FD0-9D6A-394879732F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7" name="Gerade Verbindung mit Pfeil 1026">
          <a:extLst>
            <a:ext uri="{FF2B5EF4-FFF2-40B4-BE49-F238E27FC236}">
              <a16:creationId xmlns:a16="http://schemas.microsoft.com/office/drawing/2014/main" id="{4F69160A-E3DB-47DF-9F17-552CF6D39F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8" name="Gerade Verbindung mit Pfeil 1027">
          <a:extLst>
            <a:ext uri="{FF2B5EF4-FFF2-40B4-BE49-F238E27FC236}">
              <a16:creationId xmlns:a16="http://schemas.microsoft.com/office/drawing/2014/main" id="{434CF3C0-5532-4103-AB7C-E6A9E3E2E4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9" name="Gerade Verbindung mit Pfeil 1028">
          <a:extLst>
            <a:ext uri="{FF2B5EF4-FFF2-40B4-BE49-F238E27FC236}">
              <a16:creationId xmlns:a16="http://schemas.microsoft.com/office/drawing/2014/main" id="{5C3B297F-9777-4B1D-BBEC-90B377081A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0" name="Gerade Verbindung mit Pfeil 1029">
          <a:extLst>
            <a:ext uri="{FF2B5EF4-FFF2-40B4-BE49-F238E27FC236}">
              <a16:creationId xmlns:a16="http://schemas.microsoft.com/office/drawing/2014/main" id="{8B46AA0A-56DE-42ED-A898-8D9BCBA8B9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1" name="Gerade Verbindung mit Pfeil 1030">
          <a:extLst>
            <a:ext uri="{FF2B5EF4-FFF2-40B4-BE49-F238E27FC236}">
              <a16:creationId xmlns:a16="http://schemas.microsoft.com/office/drawing/2014/main" id="{58142F22-A265-48AD-B735-66627CF1D6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2" name="Gerade Verbindung mit Pfeil 1031">
          <a:extLst>
            <a:ext uri="{FF2B5EF4-FFF2-40B4-BE49-F238E27FC236}">
              <a16:creationId xmlns:a16="http://schemas.microsoft.com/office/drawing/2014/main" id="{8C849115-4216-42CE-8648-E67A26BFB5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3" name="Gerade Verbindung mit Pfeil 1032">
          <a:extLst>
            <a:ext uri="{FF2B5EF4-FFF2-40B4-BE49-F238E27FC236}">
              <a16:creationId xmlns:a16="http://schemas.microsoft.com/office/drawing/2014/main" id="{420E90FA-DC3B-40CA-B1C0-DB4A32009E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4" name="Gerade Verbindung mit Pfeil 1033">
          <a:extLst>
            <a:ext uri="{FF2B5EF4-FFF2-40B4-BE49-F238E27FC236}">
              <a16:creationId xmlns:a16="http://schemas.microsoft.com/office/drawing/2014/main" id="{E17551AC-4DBD-443B-9B1B-7E69907C98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5" name="Gerade Verbindung mit Pfeil 1034">
          <a:extLst>
            <a:ext uri="{FF2B5EF4-FFF2-40B4-BE49-F238E27FC236}">
              <a16:creationId xmlns:a16="http://schemas.microsoft.com/office/drawing/2014/main" id="{65085F0C-15E2-4057-BBAB-2BC1CCCA4B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6" name="Gerade Verbindung mit Pfeil 1035">
          <a:extLst>
            <a:ext uri="{FF2B5EF4-FFF2-40B4-BE49-F238E27FC236}">
              <a16:creationId xmlns:a16="http://schemas.microsoft.com/office/drawing/2014/main" id="{C8BE5F68-9163-4A1A-B852-2B98D4AF8B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7" name="Gerade Verbindung mit Pfeil 1036">
          <a:extLst>
            <a:ext uri="{FF2B5EF4-FFF2-40B4-BE49-F238E27FC236}">
              <a16:creationId xmlns:a16="http://schemas.microsoft.com/office/drawing/2014/main" id="{58B694AC-441C-4035-AEFE-BDFD4EFFD9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8" name="Gerade Verbindung mit Pfeil 1037">
          <a:extLst>
            <a:ext uri="{FF2B5EF4-FFF2-40B4-BE49-F238E27FC236}">
              <a16:creationId xmlns:a16="http://schemas.microsoft.com/office/drawing/2014/main" id="{F894A965-5518-4F06-93D2-7C7A8AE4A7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9" name="Gerade Verbindung mit Pfeil 1038">
          <a:extLst>
            <a:ext uri="{FF2B5EF4-FFF2-40B4-BE49-F238E27FC236}">
              <a16:creationId xmlns:a16="http://schemas.microsoft.com/office/drawing/2014/main" id="{367547B0-D7F5-4E8B-80BD-097B80A18B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0" name="Gerade Verbindung mit Pfeil 1039">
          <a:extLst>
            <a:ext uri="{FF2B5EF4-FFF2-40B4-BE49-F238E27FC236}">
              <a16:creationId xmlns:a16="http://schemas.microsoft.com/office/drawing/2014/main" id="{FFB7CDCA-75AF-4F62-BDD8-4C8355E884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1" name="Gerade Verbindung mit Pfeil 1040">
          <a:extLst>
            <a:ext uri="{FF2B5EF4-FFF2-40B4-BE49-F238E27FC236}">
              <a16:creationId xmlns:a16="http://schemas.microsoft.com/office/drawing/2014/main" id="{F90EFE7E-356E-480E-B6C0-2665A83C6D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2" name="Gerade Verbindung mit Pfeil 1041">
          <a:extLst>
            <a:ext uri="{FF2B5EF4-FFF2-40B4-BE49-F238E27FC236}">
              <a16:creationId xmlns:a16="http://schemas.microsoft.com/office/drawing/2014/main" id="{1FB27EE4-A581-49C7-9ACF-BE907F1A15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3" name="Gerade Verbindung mit Pfeil 1042">
          <a:extLst>
            <a:ext uri="{FF2B5EF4-FFF2-40B4-BE49-F238E27FC236}">
              <a16:creationId xmlns:a16="http://schemas.microsoft.com/office/drawing/2014/main" id="{868C4FFB-04EC-40EB-8A22-4009A88C31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4" name="Gerade Verbindung mit Pfeil 1043">
          <a:extLst>
            <a:ext uri="{FF2B5EF4-FFF2-40B4-BE49-F238E27FC236}">
              <a16:creationId xmlns:a16="http://schemas.microsoft.com/office/drawing/2014/main" id="{894AAA47-8CE7-4EB9-BC81-55F669CB23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5" name="Gerade Verbindung mit Pfeil 1044">
          <a:extLst>
            <a:ext uri="{FF2B5EF4-FFF2-40B4-BE49-F238E27FC236}">
              <a16:creationId xmlns:a16="http://schemas.microsoft.com/office/drawing/2014/main" id="{351BA722-6C2B-484B-A8D0-953C0FB7C3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6" name="Gerade Verbindung mit Pfeil 1045">
          <a:extLst>
            <a:ext uri="{FF2B5EF4-FFF2-40B4-BE49-F238E27FC236}">
              <a16:creationId xmlns:a16="http://schemas.microsoft.com/office/drawing/2014/main" id="{1C762EC1-A89E-4D67-8D5F-0A46CE785E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7" name="Gerade Verbindung mit Pfeil 1046">
          <a:extLst>
            <a:ext uri="{FF2B5EF4-FFF2-40B4-BE49-F238E27FC236}">
              <a16:creationId xmlns:a16="http://schemas.microsoft.com/office/drawing/2014/main" id="{F90C79A2-F0F3-4548-9F41-A33F93A9DB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8" name="Gerade Verbindung mit Pfeil 1047">
          <a:extLst>
            <a:ext uri="{FF2B5EF4-FFF2-40B4-BE49-F238E27FC236}">
              <a16:creationId xmlns:a16="http://schemas.microsoft.com/office/drawing/2014/main" id="{BA7F40EE-C318-4F17-8465-8C7C6D8DFD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9" name="Gerade Verbindung mit Pfeil 1048">
          <a:extLst>
            <a:ext uri="{FF2B5EF4-FFF2-40B4-BE49-F238E27FC236}">
              <a16:creationId xmlns:a16="http://schemas.microsoft.com/office/drawing/2014/main" id="{EB3884D1-40F3-4D39-A182-40D5036437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0" name="Gerade Verbindung mit Pfeil 1049">
          <a:extLst>
            <a:ext uri="{FF2B5EF4-FFF2-40B4-BE49-F238E27FC236}">
              <a16:creationId xmlns:a16="http://schemas.microsoft.com/office/drawing/2014/main" id="{E92CDC51-774C-494E-BEF7-7DA3CE69F6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1" name="Gerade Verbindung mit Pfeil 1050">
          <a:extLst>
            <a:ext uri="{FF2B5EF4-FFF2-40B4-BE49-F238E27FC236}">
              <a16:creationId xmlns:a16="http://schemas.microsoft.com/office/drawing/2014/main" id="{2F8E2836-891A-4417-B368-7BA9686FD7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2" name="Gerade Verbindung mit Pfeil 1051">
          <a:extLst>
            <a:ext uri="{FF2B5EF4-FFF2-40B4-BE49-F238E27FC236}">
              <a16:creationId xmlns:a16="http://schemas.microsoft.com/office/drawing/2014/main" id="{C0F7C3A7-4C6A-47F6-9C59-FE2A3673AA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3" name="Gerade Verbindung mit Pfeil 1052">
          <a:extLst>
            <a:ext uri="{FF2B5EF4-FFF2-40B4-BE49-F238E27FC236}">
              <a16:creationId xmlns:a16="http://schemas.microsoft.com/office/drawing/2014/main" id="{2F130325-9220-4353-97D9-3D63B8F697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4" name="Gerade Verbindung mit Pfeil 1053">
          <a:extLst>
            <a:ext uri="{FF2B5EF4-FFF2-40B4-BE49-F238E27FC236}">
              <a16:creationId xmlns:a16="http://schemas.microsoft.com/office/drawing/2014/main" id="{BA709E28-7D8D-4EA7-BB81-DD20448939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5" name="Gerade Verbindung mit Pfeil 1054">
          <a:extLst>
            <a:ext uri="{FF2B5EF4-FFF2-40B4-BE49-F238E27FC236}">
              <a16:creationId xmlns:a16="http://schemas.microsoft.com/office/drawing/2014/main" id="{B8E89507-8D4F-4809-81E7-CD2C824AD3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6" name="Gerade Verbindung mit Pfeil 1055">
          <a:extLst>
            <a:ext uri="{FF2B5EF4-FFF2-40B4-BE49-F238E27FC236}">
              <a16:creationId xmlns:a16="http://schemas.microsoft.com/office/drawing/2014/main" id="{75125A9C-30DC-4099-B9B4-E15472B8B4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7" name="Gerade Verbindung mit Pfeil 1056">
          <a:extLst>
            <a:ext uri="{FF2B5EF4-FFF2-40B4-BE49-F238E27FC236}">
              <a16:creationId xmlns:a16="http://schemas.microsoft.com/office/drawing/2014/main" id="{08BA2E5A-FC82-4D48-AF92-C677EC8304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8" name="Gerade Verbindung mit Pfeil 1057">
          <a:extLst>
            <a:ext uri="{FF2B5EF4-FFF2-40B4-BE49-F238E27FC236}">
              <a16:creationId xmlns:a16="http://schemas.microsoft.com/office/drawing/2014/main" id="{45C086C0-087B-4EAB-B04A-4F5AB5A5D4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9" name="Gerade Verbindung mit Pfeil 1058">
          <a:extLst>
            <a:ext uri="{FF2B5EF4-FFF2-40B4-BE49-F238E27FC236}">
              <a16:creationId xmlns:a16="http://schemas.microsoft.com/office/drawing/2014/main" id="{BA22F115-E094-4EC6-AA43-0BE832345E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0" name="Gerade Verbindung mit Pfeil 1059">
          <a:extLst>
            <a:ext uri="{FF2B5EF4-FFF2-40B4-BE49-F238E27FC236}">
              <a16:creationId xmlns:a16="http://schemas.microsoft.com/office/drawing/2014/main" id="{59A880D1-BE01-44D4-ADDA-B7EE7374E3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1" name="Gerade Verbindung mit Pfeil 1060">
          <a:extLst>
            <a:ext uri="{FF2B5EF4-FFF2-40B4-BE49-F238E27FC236}">
              <a16:creationId xmlns:a16="http://schemas.microsoft.com/office/drawing/2014/main" id="{0DB11594-8F32-45CA-82B2-C8D343F8DA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2" name="Gerade Verbindung mit Pfeil 1061">
          <a:extLst>
            <a:ext uri="{FF2B5EF4-FFF2-40B4-BE49-F238E27FC236}">
              <a16:creationId xmlns:a16="http://schemas.microsoft.com/office/drawing/2014/main" id="{59391E6B-BF18-4B15-9A9C-B24D390BE0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3" name="Gerade Verbindung mit Pfeil 1062">
          <a:extLst>
            <a:ext uri="{FF2B5EF4-FFF2-40B4-BE49-F238E27FC236}">
              <a16:creationId xmlns:a16="http://schemas.microsoft.com/office/drawing/2014/main" id="{62C68AE0-F942-46C4-99C5-9BC4A296C1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4" name="Gerade Verbindung mit Pfeil 1063">
          <a:extLst>
            <a:ext uri="{FF2B5EF4-FFF2-40B4-BE49-F238E27FC236}">
              <a16:creationId xmlns:a16="http://schemas.microsoft.com/office/drawing/2014/main" id="{2968450D-615A-41DA-96F6-903ED7EF55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5" name="Gerade Verbindung mit Pfeil 1064">
          <a:extLst>
            <a:ext uri="{FF2B5EF4-FFF2-40B4-BE49-F238E27FC236}">
              <a16:creationId xmlns:a16="http://schemas.microsoft.com/office/drawing/2014/main" id="{F3777A0D-DD6C-46EB-A462-08FB20B412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6" name="Gerade Verbindung mit Pfeil 1065">
          <a:extLst>
            <a:ext uri="{FF2B5EF4-FFF2-40B4-BE49-F238E27FC236}">
              <a16:creationId xmlns:a16="http://schemas.microsoft.com/office/drawing/2014/main" id="{5ABF8DAC-0DAB-4DD4-87C1-DBA9EF91B5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7" name="Gerade Verbindung mit Pfeil 1066">
          <a:extLst>
            <a:ext uri="{FF2B5EF4-FFF2-40B4-BE49-F238E27FC236}">
              <a16:creationId xmlns:a16="http://schemas.microsoft.com/office/drawing/2014/main" id="{ED8B445C-2E2C-4585-B8A0-E19E47D294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8" name="Gerade Verbindung mit Pfeil 1067">
          <a:extLst>
            <a:ext uri="{FF2B5EF4-FFF2-40B4-BE49-F238E27FC236}">
              <a16:creationId xmlns:a16="http://schemas.microsoft.com/office/drawing/2014/main" id="{7EFF595A-A9E3-49FA-BFE2-F84A825F0D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9" name="Gerade Verbindung mit Pfeil 1068">
          <a:extLst>
            <a:ext uri="{FF2B5EF4-FFF2-40B4-BE49-F238E27FC236}">
              <a16:creationId xmlns:a16="http://schemas.microsoft.com/office/drawing/2014/main" id="{0D9C7E18-944A-456F-BE33-22286A2CE6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0" name="Gerade Verbindung mit Pfeil 1069">
          <a:extLst>
            <a:ext uri="{FF2B5EF4-FFF2-40B4-BE49-F238E27FC236}">
              <a16:creationId xmlns:a16="http://schemas.microsoft.com/office/drawing/2014/main" id="{C59D0CBD-7E9C-4586-A609-D2C377567E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1" name="Gerade Verbindung mit Pfeil 1070">
          <a:extLst>
            <a:ext uri="{FF2B5EF4-FFF2-40B4-BE49-F238E27FC236}">
              <a16:creationId xmlns:a16="http://schemas.microsoft.com/office/drawing/2014/main" id="{F4BA69FA-0755-441C-9F4D-58A1799CDB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2" name="Gerade Verbindung mit Pfeil 1071">
          <a:extLst>
            <a:ext uri="{FF2B5EF4-FFF2-40B4-BE49-F238E27FC236}">
              <a16:creationId xmlns:a16="http://schemas.microsoft.com/office/drawing/2014/main" id="{37727914-01CA-4700-B5FC-9B99C3619B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3" name="Gerade Verbindung mit Pfeil 1072">
          <a:extLst>
            <a:ext uri="{FF2B5EF4-FFF2-40B4-BE49-F238E27FC236}">
              <a16:creationId xmlns:a16="http://schemas.microsoft.com/office/drawing/2014/main" id="{5B80D292-71F4-4A27-905F-D2E941E2BE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4" name="Gerade Verbindung mit Pfeil 1073">
          <a:extLst>
            <a:ext uri="{FF2B5EF4-FFF2-40B4-BE49-F238E27FC236}">
              <a16:creationId xmlns:a16="http://schemas.microsoft.com/office/drawing/2014/main" id="{C7E29CBD-10CD-4F6D-8159-9747D68150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5" name="Gerade Verbindung mit Pfeil 1074">
          <a:extLst>
            <a:ext uri="{FF2B5EF4-FFF2-40B4-BE49-F238E27FC236}">
              <a16:creationId xmlns:a16="http://schemas.microsoft.com/office/drawing/2014/main" id="{E73375D1-936A-4DC6-BD52-9FBF761672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6" name="Gerade Verbindung mit Pfeil 1075">
          <a:extLst>
            <a:ext uri="{FF2B5EF4-FFF2-40B4-BE49-F238E27FC236}">
              <a16:creationId xmlns:a16="http://schemas.microsoft.com/office/drawing/2014/main" id="{A550FB95-009D-4226-8FE0-311CD8AE68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7" name="Gerade Verbindung mit Pfeil 1076">
          <a:extLst>
            <a:ext uri="{FF2B5EF4-FFF2-40B4-BE49-F238E27FC236}">
              <a16:creationId xmlns:a16="http://schemas.microsoft.com/office/drawing/2014/main" id="{4E3D23B2-83F7-48EC-803B-BF20FAEA9B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8" name="Gerade Verbindung mit Pfeil 1077">
          <a:extLst>
            <a:ext uri="{FF2B5EF4-FFF2-40B4-BE49-F238E27FC236}">
              <a16:creationId xmlns:a16="http://schemas.microsoft.com/office/drawing/2014/main" id="{318CE4F3-492A-4870-88BC-ADBE03E22D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79" name="Gerade Verbindung mit Pfeil 1078">
          <a:extLst>
            <a:ext uri="{FF2B5EF4-FFF2-40B4-BE49-F238E27FC236}">
              <a16:creationId xmlns:a16="http://schemas.microsoft.com/office/drawing/2014/main" id="{9779FEEB-0F40-416D-9CD8-2217301668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0" name="Gerade Verbindung mit Pfeil 1079">
          <a:extLst>
            <a:ext uri="{FF2B5EF4-FFF2-40B4-BE49-F238E27FC236}">
              <a16:creationId xmlns:a16="http://schemas.microsoft.com/office/drawing/2014/main" id="{55F5E851-A0DE-4C1F-B0EF-E25E3748E9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1" name="Gerade Verbindung mit Pfeil 1080">
          <a:extLst>
            <a:ext uri="{FF2B5EF4-FFF2-40B4-BE49-F238E27FC236}">
              <a16:creationId xmlns:a16="http://schemas.microsoft.com/office/drawing/2014/main" id="{925C42E4-DA6B-4E9F-A754-6BEBC4F3F8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2" name="Gerade Verbindung mit Pfeil 1081">
          <a:extLst>
            <a:ext uri="{FF2B5EF4-FFF2-40B4-BE49-F238E27FC236}">
              <a16:creationId xmlns:a16="http://schemas.microsoft.com/office/drawing/2014/main" id="{6C70C6D0-E746-4F43-8406-1A8B623590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3" name="Gerade Verbindung mit Pfeil 1082">
          <a:extLst>
            <a:ext uri="{FF2B5EF4-FFF2-40B4-BE49-F238E27FC236}">
              <a16:creationId xmlns:a16="http://schemas.microsoft.com/office/drawing/2014/main" id="{39C409C0-79A4-4E8D-B532-A155275F3D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4" name="Gerade Verbindung mit Pfeil 1083">
          <a:extLst>
            <a:ext uri="{FF2B5EF4-FFF2-40B4-BE49-F238E27FC236}">
              <a16:creationId xmlns:a16="http://schemas.microsoft.com/office/drawing/2014/main" id="{1DD9752F-5959-4174-BC6A-AD4ED4A6CF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5" name="Gerade Verbindung mit Pfeil 1084">
          <a:extLst>
            <a:ext uri="{FF2B5EF4-FFF2-40B4-BE49-F238E27FC236}">
              <a16:creationId xmlns:a16="http://schemas.microsoft.com/office/drawing/2014/main" id="{1876A7B4-2E3E-4AAF-9B64-C9E62791A6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6" name="Gerade Verbindung mit Pfeil 1085">
          <a:extLst>
            <a:ext uri="{FF2B5EF4-FFF2-40B4-BE49-F238E27FC236}">
              <a16:creationId xmlns:a16="http://schemas.microsoft.com/office/drawing/2014/main" id="{2707D0AE-AB07-4F65-9053-5E647881DE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7" name="Gerade Verbindung mit Pfeil 1086">
          <a:extLst>
            <a:ext uri="{FF2B5EF4-FFF2-40B4-BE49-F238E27FC236}">
              <a16:creationId xmlns:a16="http://schemas.microsoft.com/office/drawing/2014/main" id="{577E94EF-E0FB-455B-AE88-7E56DC87DA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8" name="Gerade Verbindung mit Pfeil 1087">
          <a:extLst>
            <a:ext uri="{FF2B5EF4-FFF2-40B4-BE49-F238E27FC236}">
              <a16:creationId xmlns:a16="http://schemas.microsoft.com/office/drawing/2014/main" id="{D8096A1A-D445-48B3-A6F4-CB73784C0E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9" name="Gerade Verbindung mit Pfeil 1088">
          <a:extLst>
            <a:ext uri="{FF2B5EF4-FFF2-40B4-BE49-F238E27FC236}">
              <a16:creationId xmlns:a16="http://schemas.microsoft.com/office/drawing/2014/main" id="{18B7611B-971F-4EAD-823E-57DD7B89D3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90" name="Gerade Verbindung mit Pfeil 1089">
          <a:extLst>
            <a:ext uri="{FF2B5EF4-FFF2-40B4-BE49-F238E27FC236}">
              <a16:creationId xmlns:a16="http://schemas.microsoft.com/office/drawing/2014/main" id="{7CE4824E-673D-47E0-B3EB-EA8A5671BF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1" name="Gerade Verbindung mit Pfeil 1090">
          <a:extLst>
            <a:ext uri="{FF2B5EF4-FFF2-40B4-BE49-F238E27FC236}">
              <a16:creationId xmlns:a16="http://schemas.microsoft.com/office/drawing/2014/main" id="{9133A7D7-97D5-4DD7-B82F-FF96D2C12D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2" name="Gerade Verbindung mit Pfeil 1091">
          <a:extLst>
            <a:ext uri="{FF2B5EF4-FFF2-40B4-BE49-F238E27FC236}">
              <a16:creationId xmlns:a16="http://schemas.microsoft.com/office/drawing/2014/main" id="{6B3D1EA4-801B-41AA-B446-CCC89ADBFE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3" name="Gerade Verbindung mit Pfeil 1092">
          <a:extLst>
            <a:ext uri="{FF2B5EF4-FFF2-40B4-BE49-F238E27FC236}">
              <a16:creationId xmlns:a16="http://schemas.microsoft.com/office/drawing/2014/main" id="{2615D708-A251-46D1-87C9-952BB721B8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4" name="Gerade Verbindung mit Pfeil 1093">
          <a:extLst>
            <a:ext uri="{FF2B5EF4-FFF2-40B4-BE49-F238E27FC236}">
              <a16:creationId xmlns:a16="http://schemas.microsoft.com/office/drawing/2014/main" id="{4E0F7B3E-3FD7-4354-AD2D-3E3E88826F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5" name="Gerade Verbindung mit Pfeil 1094">
          <a:extLst>
            <a:ext uri="{FF2B5EF4-FFF2-40B4-BE49-F238E27FC236}">
              <a16:creationId xmlns:a16="http://schemas.microsoft.com/office/drawing/2014/main" id="{7349A283-4FB1-4D37-A7FA-E2EBD1B45E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6" name="Gerade Verbindung mit Pfeil 1095">
          <a:extLst>
            <a:ext uri="{FF2B5EF4-FFF2-40B4-BE49-F238E27FC236}">
              <a16:creationId xmlns:a16="http://schemas.microsoft.com/office/drawing/2014/main" id="{A282F17B-E743-4CA1-BCB8-61DD2FD4F5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7" name="Gerade Verbindung mit Pfeil 1096">
          <a:extLst>
            <a:ext uri="{FF2B5EF4-FFF2-40B4-BE49-F238E27FC236}">
              <a16:creationId xmlns:a16="http://schemas.microsoft.com/office/drawing/2014/main" id="{74D659A9-03F9-4C11-9E7B-DE27B6E3B5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8" name="Gerade Verbindung mit Pfeil 1097">
          <a:extLst>
            <a:ext uri="{FF2B5EF4-FFF2-40B4-BE49-F238E27FC236}">
              <a16:creationId xmlns:a16="http://schemas.microsoft.com/office/drawing/2014/main" id="{7562A179-CEF3-4A8C-8F57-655A8692FC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9" name="Gerade Verbindung mit Pfeil 1098">
          <a:extLst>
            <a:ext uri="{FF2B5EF4-FFF2-40B4-BE49-F238E27FC236}">
              <a16:creationId xmlns:a16="http://schemas.microsoft.com/office/drawing/2014/main" id="{10C62C72-3395-4DBD-9AC4-CB1C4DC6E6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0" name="Gerade Verbindung mit Pfeil 1099">
          <a:extLst>
            <a:ext uri="{FF2B5EF4-FFF2-40B4-BE49-F238E27FC236}">
              <a16:creationId xmlns:a16="http://schemas.microsoft.com/office/drawing/2014/main" id="{28886DF2-6C17-4EEB-8F03-5A8CA5DEF7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1" name="Gerade Verbindung mit Pfeil 1100">
          <a:extLst>
            <a:ext uri="{FF2B5EF4-FFF2-40B4-BE49-F238E27FC236}">
              <a16:creationId xmlns:a16="http://schemas.microsoft.com/office/drawing/2014/main" id="{079BED66-6998-4945-B3C2-6D6011D1B2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2" name="Gerade Verbindung mit Pfeil 1101">
          <a:extLst>
            <a:ext uri="{FF2B5EF4-FFF2-40B4-BE49-F238E27FC236}">
              <a16:creationId xmlns:a16="http://schemas.microsoft.com/office/drawing/2014/main" id="{FD4B645C-C9F4-4D2E-820E-2969B3CB88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3" name="Gerade Verbindung mit Pfeil 1102">
          <a:extLst>
            <a:ext uri="{FF2B5EF4-FFF2-40B4-BE49-F238E27FC236}">
              <a16:creationId xmlns:a16="http://schemas.microsoft.com/office/drawing/2014/main" id="{4E13F794-C208-49A5-8A96-CADC380F14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4" name="Gerade Verbindung mit Pfeil 1103">
          <a:extLst>
            <a:ext uri="{FF2B5EF4-FFF2-40B4-BE49-F238E27FC236}">
              <a16:creationId xmlns:a16="http://schemas.microsoft.com/office/drawing/2014/main" id="{72E55E3A-FBAD-4E44-86B3-6FB70661DF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5" name="Gerade Verbindung mit Pfeil 1104">
          <a:extLst>
            <a:ext uri="{FF2B5EF4-FFF2-40B4-BE49-F238E27FC236}">
              <a16:creationId xmlns:a16="http://schemas.microsoft.com/office/drawing/2014/main" id="{C9144AA7-03D6-4D13-993E-4B41A1A3B3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6" name="Gerade Verbindung mit Pfeil 1105">
          <a:extLst>
            <a:ext uri="{FF2B5EF4-FFF2-40B4-BE49-F238E27FC236}">
              <a16:creationId xmlns:a16="http://schemas.microsoft.com/office/drawing/2014/main" id="{A0DEDC36-03CA-486E-9621-21AEBC0268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7" name="Gerade Verbindung mit Pfeil 1106">
          <a:extLst>
            <a:ext uri="{FF2B5EF4-FFF2-40B4-BE49-F238E27FC236}">
              <a16:creationId xmlns:a16="http://schemas.microsoft.com/office/drawing/2014/main" id="{63202D80-7FB1-44DA-AC24-5B4462FB26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8" name="Gerade Verbindung mit Pfeil 1107">
          <a:extLst>
            <a:ext uri="{FF2B5EF4-FFF2-40B4-BE49-F238E27FC236}">
              <a16:creationId xmlns:a16="http://schemas.microsoft.com/office/drawing/2014/main" id="{A97EE8D3-635E-4CA8-9D6D-EDFD305A56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9" name="Gerade Verbindung mit Pfeil 1108">
          <a:extLst>
            <a:ext uri="{FF2B5EF4-FFF2-40B4-BE49-F238E27FC236}">
              <a16:creationId xmlns:a16="http://schemas.microsoft.com/office/drawing/2014/main" id="{CD7EE7F3-78BE-4805-9ECD-50A433EAEE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0" name="Gerade Verbindung mit Pfeil 1109">
          <a:extLst>
            <a:ext uri="{FF2B5EF4-FFF2-40B4-BE49-F238E27FC236}">
              <a16:creationId xmlns:a16="http://schemas.microsoft.com/office/drawing/2014/main" id="{60E139A8-9DD7-4237-A8E8-870EAE989E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1" name="Gerade Verbindung mit Pfeil 1110">
          <a:extLst>
            <a:ext uri="{FF2B5EF4-FFF2-40B4-BE49-F238E27FC236}">
              <a16:creationId xmlns:a16="http://schemas.microsoft.com/office/drawing/2014/main" id="{79FE6B2B-1FAC-4E5A-9ABC-87F7DD9447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2" name="Gerade Verbindung mit Pfeil 1111">
          <a:extLst>
            <a:ext uri="{FF2B5EF4-FFF2-40B4-BE49-F238E27FC236}">
              <a16:creationId xmlns:a16="http://schemas.microsoft.com/office/drawing/2014/main" id="{D23A2C29-7AC1-41F4-A0FC-6EDE88F055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3" name="Gerade Verbindung mit Pfeil 1112">
          <a:extLst>
            <a:ext uri="{FF2B5EF4-FFF2-40B4-BE49-F238E27FC236}">
              <a16:creationId xmlns:a16="http://schemas.microsoft.com/office/drawing/2014/main" id="{FA7E4100-4EEE-48E0-9112-7B673F776F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4" name="Gerade Verbindung mit Pfeil 1113">
          <a:extLst>
            <a:ext uri="{FF2B5EF4-FFF2-40B4-BE49-F238E27FC236}">
              <a16:creationId xmlns:a16="http://schemas.microsoft.com/office/drawing/2014/main" id="{FFA34969-115C-492B-938F-452A51686C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5" name="Gerade Verbindung mit Pfeil 1114">
          <a:extLst>
            <a:ext uri="{FF2B5EF4-FFF2-40B4-BE49-F238E27FC236}">
              <a16:creationId xmlns:a16="http://schemas.microsoft.com/office/drawing/2014/main" id="{A620653C-1643-46E9-B031-15D50F820F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6" name="Gerade Verbindung mit Pfeil 1115">
          <a:extLst>
            <a:ext uri="{FF2B5EF4-FFF2-40B4-BE49-F238E27FC236}">
              <a16:creationId xmlns:a16="http://schemas.microsoft.com/office/drawing/2014/main" id="{1DC7BCD8-4623-4465-980B-5C6BDBFFDC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7" name="Gerade Verbindung mit Pfeil 1116">
          <a:extLst>
            <a:ext uri="{FF2B5EF4-FFF2-40B4-BE49-F238E27FC236}">
              <a16:creationId xmlns:a16="http://schemas.microsoft.com/office/drawing/2014/main" id="{2ED6EC96-403E-44C9-8650-EC9FC22C68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8" name="Gerade Verbindung mit Pfeil 1117">
          <a:extLst>
            <a:ext uri="{FF2B5EF4-FFF2-40B4-BE49-F238E27FC236}">
              <a16:creationId xmlns:a16="http://schemas.microsoft.com/office/drawing/2014/main" id="{4E118DDE-041A-498D-9F5B-5B707E8CE9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9" name="Gerade Verbindung mit Pfeil 1118">
          <a:extLst>
            <a:ext uri="{FF2B5EF4-FFF2-40B4-BE49-F238E27FC236}">
              <a16:creationId xmlns:a16="http://schemas.microsoft.com/office/drawing/2014/main" id="{5244698D-2E4B-4B88-B5AC-32D924E2B0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0" name="Gerade Verbindung mit Pfeil 1119">
          <a:extLst>
            <a:ext uri="{FF2B5EF4-FFF2-40B4-BE49-F238E27FC236}">
              <a16:creationId xmlns:a16="http://schemas.microsoft.com/office/drawing/2014/main" id="{8F7E2F0D-97AD-4085-BBDE-E1DF898E95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1" name="Gerade Verbindung mit Pfeil 1120">
          <a:extLst>
            <a:ext uri="{FF2B5EF4-FFF2-40B4-BE49-F238E27FC236}">
              <a16:creationId xmlns:a16="http://schemas.microsoft.com/office/drawing/2014/main" id="{C017226C-6A3E-4935-A2F9-54C988D61B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2" name="Gerade Verbindung mit Pfeil 1121">
          <a:extLst>
            <a:ext uri="{FF2B5EF4-FFF2-40B4-BE49-F238E27FC236}">
              <a16:creationId xmlns:a16="http://schemas.microsoft.com/office/drawing/2014/main" id="{0A8FCDC9-8EED-4F83-B5CF-9E7840AFF1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3" name="Gerade Verbindung mit Pfeil 1122">
          <a:extLst>
            <a:ext uri="{FF2B5EF4-FFF2-40B4-BE49-F238E27FC236}">
              <a16:creationId xmlns:a16="http://schemas.microsoft.com/office/drawing/2014/main" id="{647FA8E9-C34D-4296-B0C9-DB517D41CC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4" name="Gerade Verbindung mit Pfeil 1123">
          <a:extLst>
            <a:ext uri="{FF2B5EF4-FFF2-40B4-BE49-F238E27FC236}">
              <a16:creationId xmlns:a16="http://schemas.microsoft.com/office/drawing/2014/main" id="{78591DC5-9CC3-4F16-9D2B-990D7D1F99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5" name="Gerade Verbindung mit Pfeil 1124">
          <a:extLst>
            <a:ext uri="{FF2B5EF4-FFF2-40B4-BE49-F238E27FC236}">
              <a16:creationId xmlns:a16="http://schemas.microsoft.com/office/drawing/2014/main" id="{B6951AD2-00F1-4FC6-88DA-D70E1C2985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6" name="Gerade Verbindung mit Pfeil 1125">
          <a:extLst>
            <a:ext uri="{FF2B5EF4-FFF2-40B4-BE49-F238E27FC236}">
              <a16:creationId xmlns:a16="http://schemas.microsoft.com/office/drawing/2014/main" id="{2427294E-17B9-4468-9B2D-269F151838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7" name="Gerade Verbindung mit Pfeil 1126">
          <a:extLst>
            <a:ext uri="{FF2B5EF4-FFF2-40B4-BE49-F238E27FC236}">
              <a16:creationId xmlns:a16="http://schemas.microsoft.com/office/drawing/2014/main" id="{CB4D4BC4-A7FF-4201-9BB5-2CBC0FDFB4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8" name="Gerade Verbindung mit Pfeil 1127">
          <a:extLst>
            <a:ext uri="{FF2B5EF4-FFF2-40B4-BE49-F238E27FC236}">
              <a16:creationId xmlns:a16="http://schemas.microsoft.com/office/drawing/2014/main" id="{DD5C7216-AA73-411A-A5E3-69BC2C6D45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9" name="Gerade Verbindung mit Pfeil 1128">
          <a:extLst>
            <a:ext uri="{FF2B5EF4-FFF2-40B4-BE49-F238E27FC236}">
              <a16:creationId xmlns:a16="http://schemas.microsoft.com/office/drawing/2014/main" id="{983974EC-DC58-4047-BB89-2B164F1FFB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0" name="Gerade Verbindung mit Pfeil 1129">
          <a:extLst>
            <a:ext uri="{FF2B5EF4-FFF2-40B4-BE49-F238E27FC236}">
              <a16:creationId xmlns:a16="http://schemas.microsoft.com/office/drawing/2014/main" id="{3E6E37D9-0D80-40E2-A40A-7915C24909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1" name="Gerade Verbindung mit Pfeil 1130">
          <a:extLst>
            <a:ext uri="{FF2B5EF4-FFF2-40B4-BE49-F238E27FC236}">
              <a16:creationId xmlns:a16="http://schemas.microsoft.com/office/drawing/2014/main" id="{ADA25DF7-EFC5-48CC-A8DC-91003E83A4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2" name="Gerade Verbindung mit Pfeil 1131">
          <a:extLst>
            <a:ext uri="{FF2B5EF4-FFF2-40B4-BE49-F238E27FC236}">
              <a16:creationId xmlns:a16="http://schemas.microsoft.com/office/drawing/2014/main" id="{A411E145-C6C5-4AD0-9441-0A98AC9447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3" name="Gerade Verbindung mit Pfeil 1132">
          <a:extLst>
            <a:ext uri="{FF2B5EF4-FFF2-40B4-BE49-F238E27FC236}">
              <a16:creationId xmlns:a16="http://schemas.microsoft.com/office/drawing/2014/main" id="{1818EC4D-3FB2-4C03-B0C7-1553D23B06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4" name="Gerade Verbindung mit Pfeil 1133">
          <a:extLst>
            <a:ext uri="{FF2B5EF4-FFF2-40B4-BE49-F238E27FC236}">
              <a16:creationId xmlns:a16="http://schemas.microsoft.com/office/drawing/2014/main" id="{3D7DE918-7C40-42BE-B420-069FE85FB1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5" name="Gerade Verbindung mit Pfeil 1134">
          <a:extLst>
            <a:ext uri="{FF2B5EF4-FFF2-40B4-BE49-F238E27FC236}">
              <a16:creationId xmlns:a16="http://schemas.microsoft.com/office/drawing/2014/main" id="{1B98F3D3-C871-467B-AF71-EE3385431C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6" name="Gerade Verbindung mit Pfeil 1135">
          <a:extLst>
            <a:ext uri="{FF2B5EF4-FFF2-40B4-BE49-F238E27FC236}">
              <a16:creationId xmlns:a16="http://schemas.microsoft.com/office/drawing/2014/main" id="{DBCA7DFC-86A6-463B-82BA-0C0CE9D3EA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7" name="Gerade Verbindung mit Pfeil 1136">
          <a:extLst>
            <a:ext uri="{FF2B5EF4-FFF2-40B4-BE49-F238E27FC236}">
              <a16:creationId xmlns:a16="http://schemas.microsoft.com/office/drawing/2014/main" id="{303E7FDD-E5B3-4E6A-9F54-A8394C5F6B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8" name="Gerade Verbindung mit Pfeil 1137">
          <a:extLst>
            <a:ext uri="{FF2B5EF4-FFF2-40B4-BE49-F238E27FC236}">
              <a16:creationId xmlns:a16="http://schemas.microsoft.com/office/drawing/2014/main" id="{03B81952-B083-4AB9-8AFF-DDED8CB11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9" name="Gerade Verbindung mit Pfeil 1138">
          <a:extLst>
            <a:ext uri="{FF2B5EF4-FFF2-40B4-BE49-F238E27FC236}">
              <a16:creationId xmlns:a16="http://schemas.microsoft.com/office/drawing/2014/main" id="{80F7973A-C982-4BC2-914A-7D930D623E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0" name="Gerade Verbindung mit Pfeil 1139">
          <a:extLst>
            <a:ext uri="{FF2B5EF4-FFF2-40B4-BE49-F238E27FC236}">
              <a16:creationId xmlns:a16="http://schemas.microsoft.com/office/drawing/2014/main" id="{BAB3A39F-29A5-4B2C-905B-3944373C30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1" name="Gerade Verbindung mit Pfeil 1140">
          <a:extLst>
            <a:ext uri="{FF2B5EF4-FFF2-40B4-BE49-F238E27FC236}">
              <a16:creationId xmlns:a16="http://schemas.microsoft.com/office/drawing/2014/main" id="{D6EE7A67-7FB9-4942-B701-706C4BF9A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2" name="Gerade Verbindung mit Pfeil 1141">
          <a:extLst>
            <a:ext uri="{FF2B5EF4-FFF2-40B4-BE49-F238E27FC236}">
              <a16:creationId xmlns:a16="http://schemas.microsoft.com/office/drawing/2014/main" id="{809ECF17-50DC-4EF2-91F8-4F393A71B5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3" name="Gerade Verbindung mit Pfeil 1142">
          <a:extLst>
            <a:ext uri="{FF2B5EF4-FFF2-40B4-BE49-F238E27FC236}">
              <a16:creationId xmlns:a16="http://schemas.microsoft.com/office/drawing/2014/main" id="{AAB36645-4AFF-4ECF-A3BE-07CFC94AF3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4" name="Gerade Verbindung mit Pfeil 1143">
          <a:extLst>
            <a:ext uri="{FF2B5EF4-FFF2-40B4-BE49-F238E27FC236}">
              <a16:creationId xmlns:a16="http://schemas.microsoft.com/office/drawing/2014/main" id="{7B525A6C-3CB9-40BD-BC35-79526971DB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5" name="Gerade Verbindung mit Pfeil 1144">
          <a:extLst>
            <a:ext uri="{FF2B5EF4-FFF2-40B4-BE49-F238E27FC236}">
              <a16:creationId xmlns:a16="http://schemas.microsoft.com/office/drawing/2014/main" id="{C127F572-97F6-423D-828A-89BBFA9FAD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6" name="Gerade Verbindung mit Pfeil 1145">
          <a:extLst>
            <a:ext uri="{FF2B5EF4-FFF2-40B4-BE49-F238E27FC236}">
              <a16:creationId xmlns:a16="http://schemas.microsoft.com/office/drawing/2014/main" id="{F767EAAD-BDB0-4A6A-BA07-94882B1057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7" name="Gerade Verbindung mit Pfeil 1146">
          <a:extLst>
            <a:ext uri="{FF2B5EF4-FFF2-40B4-BE49-F238E27FC236}">
              <a16:creationId xmlns:a16="http://schemas.microsoft.com/office/drawing/2014/main" id="{2E2CD8DA-9582-4088-9DD0-C87EB9910E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8" name="Gerade Verbindung mit Pfeil 1147">
          <a:extLst>
            <a:ext uri="{FF2B5EF4-FFF2-40B4-BE49-F238E27FC236}">
              <a16:creationId xmlns:a16="http://schemas.microsoft.com/office/drawing/2014/main" id="{C43C22C8-1DF1-4617-96B7-7C561E6E86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9" name="Gerade Verbindung mit Pfeil 1148">
          <a:extLst>
            <a:ext uri="{FF2B5EF4-FFF2-40B4-BE49-F238E27FC236}">
              <a16:creationId xmlns:a16="http://schemas.microsoft.com/office/drawing/2014/main" id="{FAFFCF07-245F-4AB5-A70C-DE0233ABA3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0" name="Gerade Verbindung mit Pfeil 1149">
          <a:extLst>
            <a:ext uri="{FF2B5EF4-FFF2-40B4-BE49-F238E27FC236}">
              <a16:creationId xmlns:a16="http://schemas.microsoft.com/office/drawing/2014/main" id="{33F05867-34C5-4555-B2D8-A572821041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1" name="Gerade Verbindung mit Pfeil 1150">
          <a:extLst>
            <a:ext uri="{FF2B5EF4-FFF2-40B4-BE49-F238E27FC236}">
              <a16:creationId xmlns:a16="http://schemas.microsoft.com/office/drawing/2014/main" id="{EE5F20A7-86D4-4533-A8FE-98ECBD804A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2" name="Gerade Verbindung mit Pfeil 1151">
          <a:extLst>
            <a:ext uri="{FF2B5EF4-FFF2-40B4-BE49-F238E27FC236}">
              <a16:creationId xmlns:a16="http://schemas.microsoft.com/office/drawing/2014/main" id="{A4D063CE-E578-478B-9818-BC0C3241F5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3" name="Gerade Verbindung mit Pfeil 1152">
          <a:extLst>
            <a:ext uri="{FF2B5EF4-FFF2-40B4-BE49-F238E27FC236}">
              <a16:creationId xmlns:a16="http://schemas.microsoft.com/office/drawing/2014/main" id="{2796DBEC-F7D8-45D5-A9BC-2CE690FB04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4" name="Gerade Verbindung mit Pfeil 1153">
          <a:extLst>
            <a:ext uri="{FF2B5EF4-FFF2-40B4-BE49-F238E27FC236}">
              <a16:creationId xmlns:a16="http://schemas.microsoft.com/office/drawing/2014/main" id="{DAC0075A-0FD8-4118-A209-CED3FFF5A1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5" name="Gerade Verbindung mit Pfeil 1154">
          <a:extLst>
            <a:ext uri="{FF2B5EF4-FFF2-40B4-BE49-F238E27FC236}">
              <a16:creationId xmlns:a16="http://schemas.microsoft.com/office/drawing/2014/main" id="{54DC3932-87F1-4C12-9F3D-8A6A18DF14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6" name="Gerade Verbindung mit Pfeil 1155">
          <a:extLst>
            <a:ext uri="{FF2B5EF4-FFF2-40B4-BE49-F238E27FC236}">
              <a16:creationId xmlns:a16="http://schemas.microsoft.com/office/drawing/2014/main" id="{CB4B122B-0EBD-4754-ABD0-A58A72A1B9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7" name="Gerade Verbindung mit Pfeil 1156">
          <a:extLst>
            <a:ext uri="{FF2B5EF4-FFF2-40B4-BE49-F238E27FC236}">
              <a16:creationId xmlns:a16="http://schemas.microsoft.com/office/drawing/2014/main" id="{F67D0A8F-E7A7-4764-BEF5-461EE4448C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8" name="Gerade Verbindung mit Pfeil 1157">
          <a:extLst>
            <a:ext uri="{FF2B5EF4-FFF2-40B4-BE49-F238E27FC236}">
              <a16:creationId xmlns:a16="http://schemas.microsoft.com/office/drawing/2014/main" id="{1910A70A-E710-4D24-B533-D7019BEF50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9" name="Gerade Verbindung mit Pfeil 1158">
          <a:extLst>
            <a:ext uri="{FF2B5EF4-FFF2-40B4-BE49-F238E27FC236}">
              <a16:creationId xmlns:a16="http://schemas.microsoft.com/office/drawing/2014/main" id="{12772E42-3576-491C-80C4-C8ADEB4EA3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0" name="Gerade Verbindung mit Pfeil 1159">
          <a:extLst>
            <a:ext uri="{FF2B5EF4-FFF2-40B4-BE49-F238E27FC236}">
              <a16:creationId xmlns:a16="http://schemas.microsoft.com/office/drawing/2014/main" id="{76132450-8933-461B-861C-89FDF1B1D0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1" name="Gerade Verbindung mit Pfeil 1160">
          <a:extLst>
            <a:ext uri="{FF2B5EF4-FFF2-40B4-BE49-F238E27FC236}">
              <a16:creationId xmlns:a16="http://schemas.microsoft.com/office/drawing/2014/main" id="{F5453A47-2202-4147-B2C9-F06AE9034C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2" name="Gerade Verbindung mit Pfeil 1161">
          <a:extLst>
            <a:ext uri="{FF2B5EF4-FFF2-40B4-BE49-F238E27FC236}">
              <a16:creationId xmlns:a16="http://schemas.microsoft.com/office/drawing/2014/main" id="{4D7C31CD-1F49-4756-A89F-DBD96E820E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3" name="Gerade Verbindung mit Pfeil 1162">
          <a:extLst>
            <a:ext uri="{FF2B5EF4-FFF2-40B4-BE49-F238E27FC236}">
              <a16:creationId xmlns:a16="http://schemas.microsoft.com/office/drawing/2014/main" id="{CF723EF5-D44E-4772-A298-D151D27179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4" name="Gerade Verbindung mit Pfeil 1163">
          <a:extLst>
            <a:ext uri="{FF2B5EF4-FFF2-40B4-BE49-F238E27FC236}">
              <a16:creationId xmlns:a16="http://schemas.microsoft.com/office/drawing/2014/main" id="{8BEE3350-F72D-45AD-A707-829A245EA4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5" name="Gerade Verbindung mit Pfeil 1164">
          <a:extLst>
            <a:ext uri="{FF2B5EF4-FFF2-40B4-BE49-F238E27FC236}">
              <a16:creationId xmlns:a16="http://schemas.microsoft.com/office/drawing/2014/main" id="{4B9E7063-1316-44FB-98CD-50BCD9567C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6" name="Gerade Verbindung mit Pfeil 1165">
          <a:extLst>
            <a:ext uri="{FF2B5EF4-FFF2-40B4-BE49-F238E27FC236}">
              <a16:creationId xmlns:a16="http://schemas.microsoft.com/office/drawing/2014/main" id="{85B08715-344C-4D86-855A-94B5FF79B9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7" name="Gerade Verbindung mit Pfeil 1166">
          <a:extLst>
            <a:ext uri="{FF2B5EF4-FFF2-40B4-BE49-F238E27FC236}">
              <a16:creationId xmlns:a16="http://schemas.microsoft.com/office/drawing/2014/main" id="{BB5389C0-122D-4072-AFD7-C811A47424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8" name="Gerade Verbindung mit Pfeil 1167">
          <a:extLst>
            <a:ext uri="{FF2B5EF4-FFF2-40B4-BE49-F238E27FC236}">
              <a16:creationId xmlns:a16="http://schemas.microsoft.com/office/drawing/2014/main" id="{13B5F8B7-47F4-43BD-87B1-05C1ABE63E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9" name="Gerade Verbindung mit Pfeil 1168">
          <a:extLst>
            <a:ext uri="{FF2B5EF4-FFF2-40B4-BE49-F238E27FC236}">
              <a16:creationId xmlns:a16="http://schemas.microsoft.com/office/drawing/2014/main" id="{C2275E54-1DBC-478D-9221-990DFD838A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0" name="Gerade Verbindung mit Pfeil 1169">
          <a:extLst>
            <a:ext uri="{FF2B5EF4-FFF2-40B4-BE49-F238E27FC236}">
              <a16:creationId xmlns:a16="http://schemas.microsoft.com/office/drawing/2014/main" id="{6FE78A0C-50CC-4806-8BB6-0C72213BF6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1" name="Gerade Verbindung mit Pfeil 1170">
          <a:extLst>
            <a:ext uri="{FF2B5EF4-FFF2-40B4-BE49-F238E27FC236}">
              <a16:creationId xmlns:a16="http://schemas.microsoft.com/office/drawing/2014/main" id="{210C73FB-FA5C-4205-B0B2-E75F8472A4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2" name="Gerade Verbindung mit Pfeil 1171">
          <a:extLst>
            <a:ext uri="{FF2B5EF4-FFF2-40B4-BE49-F238E27FC236}">
              <a16:creationId xmlns:a16="http://schemas.microsoft.com/office/drawing/2014/main" id="{32ECCA40-91A6-4277-BBF2-1133F1AC71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3" name="Gerade Verbindung mit Pfeil 1172">
          <a:extLst>
            <a:ext uri="{FF2B5EF4-FFF2-40B4-BE49-F238E27FC236}">
              <a16:creationId xmlns:a16="http://schemas.microsoft.com/office/drawing/2014/main" id="{898FC7DB-4DEE-43C7-8475-7D72ACB646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4" name="Gerade Verbindung mit Pfeil 1173">
          <a:extLst>
            <a:ext uri="{FF2B5EF4-FFF2-40B4-BE49-F238E27FC236}">
              <a16:creationId xmlns:a16="http://schemas.microsoft.com/office/drawing/2014/main" id="{95D765DA-F190-4E44-93F2-3EB1A46B6C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5" name="Gerade Verbindung mit Pfeil 1174">
          <a:extLst>
            <a:ext uri="{FF2B5EF4-FFF2-40B4-BE49-F238E27FC236}">
              <a16:creationId xmlns:a16="http://schemas.microsoft.com/office/drawing/2014/main" id="{82764D30-3469-4462-AFC9-E87D01DA2F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6" name="Gerade Verbindung mit Pfeil 1175">
          <a:extLst>
            <a:ext uri="{FF2B5EF4-FFF2-40B4-BE49-F238E27FC236}">
              <a16:creationId xmlns:a16="http://schemas.microsoft.com/office/drawing/2014/main" id="{DB17469E-ED26-4FF2-9502-C9215EB2E5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7" name="Gerade Verbindung mit Pfeil 1176">
          <a:extLst>
            <a:ext uri="{FF2B5EF4-FFF2-40B4-BE49-F238E27FC236}">
              <a16:creationId xmlns:a16="http://schemas.microsoft.com/office/drawing/2014/main" id="{73930259-3BBB-4115-8CFC-757B391A21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8" name="Gerade Verbindung mit Pfeil 1177">
          <a:extLst>
            <a:ext uri="{FF2B5EF4-FFF2-40B4-BE49-F238E27FC236}">
              <a16:creationId xmlns:a16="http://schemas.microsoft.com/office/drawing/2014/main" id="{326C9378-BC64-4E8E-A4C5-B705E039A8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9" name="Gerade Verbindung mit Pfeil 1178">
          <a:extLst>
            <a:ext uri="{FF2B5EF4-FFF2-40B4-BE49-F238E27FC236}">
              <a16:creationId xmlns:a16="http://schemas.microsoft.com/office/drawing/2014/main" id="{8088F728-5756-49B8-9E21-7DDAD06480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0" name="Gerade Verbindung mit Pfeil 1179">
          <a:extLst>
            <a:ext uri="{FF2B5EF4-FFF2-40B4-BE49-F238E27FC236}">
              <a16:creationId xmlns:a16="http://schemas.microsoft.com/office/drawing/2014/main" id="{B8DF2133-DD07-415D-8F9F-4D4EBF154B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1" name="Gerade Verbindung mit Pfeil 1180">
          <a:extLst>
            <a:ext uri="{FF2B5EF4-FFF2-40B4-BE49-F238E27FC236}">
              <a16:creationId xmlns:a16="http://schemas.microsoft.com/office/drawing/2014/main" id="{CAABFA9F-550B-4FD1-9341-A437F577D4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2" name="Gerade Verbindung mit Pfeil 1181">
          <a:extLst>
            <a:ext uri="{FF2B5EF4-FFF2-40B4-BE49-F238E27FC236}">
              <a16:creationId xmlns:a16="http://schemas.microsoft.com/office/drawing/2014/main" id="{CF5CF918-1985-468C-B83C-92CFF28F4F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3" name="Gerade Verbindung mit Pfeil 1182">
          <a:extLst>
            <a:ext uri="{FF2B5EF4-FFF2-40B4-BE49-F238E27FC236}">
              <a16:creationId xmlns:a16="http://schemas.microsoft.com/office/drawing/2014/main" id="{43415D65-2DF4-4098-AA7B-AC05B04A41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4" name="Gerade Verbindung mit Pfeil 1183">
          <a:extLst>
            <a:ext uri="{FF2B5EF4-FFF2-40B4-BE49-F238E27FC236}">
              <a16:creationId xmlns:a16="http://schemas.microsoft.com/office/drawing/2014/main" id="{B76B52E1-A782-4570-994E-1DC8AADE41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5" name="Gerade Verbindung mit Pfeil 1184">
          <a:extLst>
            <a:ext uri="{FF2B5EF4-FFF2-40B4-BE49-F238E27FC236}">
              <a16:creationId xmlns:a16="http://schemas.microsoft.com/office/drawing/2014/main" id="{2A5D58B0-0487-4517-B686-D54100588F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6" name="Gerade Verbindung mit Pfeil 1185">
          <a:extLst>
            <a:ext uri="{FF2B5EF4-FFF2-40B4-BE49-F238E27FC236}">
              <a16:creationId xmlns:a16="http://schemas.microsoft.com/office/drawing/2014/main" id="{2C06D6E8-CC82-493C-AEA2-E4F5DBFE04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7" name="Gerade Verbindung mit Pfeil 1186">
          <a:extLst>
            <a:ext uri="{FF2B5EF4-FFF2-40B4-BE49-F238E27FC236}">
              <a16:creationId xmlns:a16="http://schemas.microsoft.com/office/drawing/2014/main" id="{6783782C-F995-4732-9E96-E46FBE5D39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8" name="Gerade Verbindung mit Pfeil 1187">
          <a:extLst>
            <a:ext uri="{FF2B5EF4-FFF2-40B4-BE49-F238E27FC236}">
              <a16:creationId xmlns:a16="http://schemas.microsoft.com/office/drawing/2014/main" id="{A1397492-744C-473C-B5EE-28367DB7FE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9" name="Gerade Verbindung mit Pfeil 1188">
          <a:extLst>
            <a:ext uri="{FF2B5EF4-FFF2-40B4-BE49-F238E27FC236}">
              <a16:creationId xmlns:a16="http://schemas.microsoft.com/office/drawing/2014/main" id="{29591971-F934-40D8-93B9-AC8D582A8C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0" name="Gerade Verbindung mit Pfeil 1189">
          <a:extLst>
            <a:ext uri="{FF2B5EF4-FFF2-40B4-BE49-F238E27FC236}">
              <a16:creationId xmlns:a16="http://schemas.microsoft.com/office/drawing/2014/main" id="{1655052D-33B6-4BEB-A2C3-68C81975FE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1" name="Gerade Verbindung mit Pfeil 1190">
          <a:extLst>
            <a:ext uri="{FF2B5EF4-FFF2-40B4-BE49-F238E27FC236}">
              <a16:creationId xmlns:a16="http://schemas.microsoft.com/office/drawing/2014/main" id="{217DE7FC-150E-4037-A35A-4C787EC8F4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2" name="Gerade Verbindung mit Pfeil 1191">
          <a:extLst>
            <a:ext uri="{FF2B5EF4-FFF2-40B4-BE49-F238E27FC236}">
              <a16:creationId xmlns:a16="http://schemas.microsoft.com/office/drawing/2014/main" id="{07530500-A5EE-4B0E-B554-606FA08C411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3" name="Gerade Verbindung mit Pfeil 1192">
          <a:extLst>
            <a:ext uri="{FF2B5EF4-FFF2-40B4-BE49-F238E27FC236}">
              <a16:creationId xmlns:a16="http://schemas.microsoft.com/office/drawing/2014/main" id="{125E6553-B5D0-4CCE-8261-900C3DAF5E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4" name="Gerade Verbindung mit Pfeil 1193">
          <a:extLst>
            <a:ext uri="{FF2B5EF4-FFF2-40B4-BE49-F238E27FC236}">
              <a16:creationId xmlns:a16="http://schemas.microsoft.com/office/drawing/2014/main" id="{6F744DD7-03FE-404B-BAE2-BF94AEF175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5" name="Gerade Verbindung mit Pfeil 1194">
          <a:extLst>
            <a:ext uri="{FF2B5EF4-FFF2-40B4-BE49-F238E27FC236}">
              <a16:creationId xmlns:a16="http://schemas.microsoft.com/office/drawing/2014/main" id="{6C6D429C-46DC-4C79-90C3-ADB83C5B4E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6" name="Gerade Verbindung mit Pfeil 1195">
          <a:extLst>
            <a:ext uri="{FF2B5EF4-FFF2-40B4-BE49-F238E27FC236}">
              <a16:creationId xmlns:a16="http://schemas.microsoft.com/office/drawing/2014/main" id="{FD8BB1C9-B2D8-4B1C-8685-26038C0A941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7" name="Gerade Verbindung mit Pfeil 1196">
          <a:extLst>
            <a:ext uri="{FF2B5EF4-FFF2-40B4-BE49-F238E27FC236}">
              <a16:creationId xmlns:a16="http://schemas.microsoft.com/office/drawing/2014/main" id="{1A0C0B82-826D-48E9-B8A4-CD83D180DA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8" name="Gerade Verbindung mit Pfeil 1197">
          <a:extLst>
            <a:ext uri="{FF2B5EF4-FFF2-40B4-BE49-F238E27FC236}">
              <a16:creationId xmlns:a16="http://schemas.microsoft.com/office/drawing/2014/main" id="{19E9D412-C27F-404D-B468-7B24B59C01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99" name="Gerade Verbindung mit Pfeil 1198">
          <a:extLst>
            <a:ext uri="{FF2B5EF4-FFF2-40B4-BE49-F238E27FC236}">
              <a16:creationId xmlns:a16="http://schemas.microsoft.com/office/drawing/2014/main" id="{3269774E-D67E-40F7-BF1A-1E85C4C60F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0" name="Gerade Verbindung mit Pfeil 1199">
          <a:extLst>
            <a:ext uri="{FF2B5EF4-FFF2-40B4-BE49-F238E27FC236}">
              <a16:creationId xmlns:a16="http://schemas.microsoft.com/office/drawing/2014/main" id="{D5689802-5E7D-4C4F-A7EC-062D0E4DB2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1" name="Gerade Verbindung mit Pfeil 1200">
          <a:extLst>
            <a:ext uri="{FF2B5EF4-FFF2-40B4-BE49-F238E27FC236}">
              <a16:creationId xmlns:a16="http://schemas.microsoft.com/office/drawing/2014/main" id="{77832BA4-EC4A-4D97-8B4C-210EBF31B5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2" name="Gerade Verbindung mit Pfeil 1201">
          <a:extLst>
            <a:ext uri="{FF2B5EF4-FFF2-40B4-BE49-F238E27FC236}">
              <a16:creationId xmlns:a16="http://schemas.microsoft.com/office/drawing/2014/main" id="{C5B284A5-E78E-425D-8A17-37EBAD8335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3" name="Gerade Verbindung mit Pfeil 1202">
          <a:extLst>
            <a:ext uri="{FF2B5EF4-FFF2-40B4-BE49-F238E27FC236}">
              <a16:creationId xmlns:a16="http://schemas.microsoft.com/office/drawing/2014/main" id="{9BE0A73F-503D-4CD2-B8B4-1F2373247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4" name="Gerade Verbindung mit Pfeil 1203">
          <a:extLst>
            <a:ext uri="{FF2B5EF4-FFF2-40B4-BE49-F238E27FC236}">
              <a16:creationId xmlns:a16="http://schemas.microsoft.com/office/drawing/2014/main" id="{4A896106-8DBC-4C4F-BC35-B62CA856F7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5" name="Gerade Verbindung mit Pfeil 1204">
          <a:extLst>
            <a:ext uri="{FF2B5EF4-FFF2-40B4-BE49-F238E27FC236}">
              <a16:creationId xmlns:a16="http://schemas.microsoft.com/office/drawing/2014/main" id="{98E1AAE7-5FA8-42B9-B8C6-89E64E1184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6" name="Gerade Verbindung mit Pfeil 1205">
          <a:extLst>
            <a:ext uri="{FF2B5EF4-FFF2-40B4-BE49-F238E27FC236}">
              <a16:creationId xmlns:a16="http://schemas.microsoft.com/office/drawing/2014/main" id="{ADA1A5B6-7A67-4DE3-A6A9-E6B4D78189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7" name="Gerade Verbindung mit Pfeil 1206">
          <a:extLst>
            <a:ext uri="{FF2B5EF4-FFF2-40B4-BE49-F238E27FC236}">
              <a16:creationId xmlns:a16="http://schemas.microsoft.com/office/drawing/2014/main" id="{029925CE-89D9-4FAA-B950-E637C53074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8" name="Gerade Verbindung mit Pfeil 1207">
          <a:extLst>
            <a:ext uri="{FF2B5EF4-FFF2-40B4-BE49-F238E27FC236}">
              <a16:creationId xmlns:a16="http://schemas.microsoft.com/office/drawing/2014/main" id="{63481E6A-E857-45B5-ADB3-059D92ECC8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9" name="Gerade Verbindung mit Pfeil 1208">
          <a:extLst>
            <a:ext uri="{FF2B5EF4-FFF2-40B4-BE49-F238E27FC236}">
              <a16:creationId xmlns:a16="http://schemas.microsoft.com/office/drawing/2014/main" id="{D2A6F9D8-E8F3-4CB2-825B-0E33753F5A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0" name="Gerade Verbindung mit Pfeil 1209">
          <a:extLst>
            <a:ext uri="{FF2B5EF4-FFF2-40B4-BE49-F238E27FC236}">
              <a16:creationId xmlns:a16="http://schemas.microsoft.com/office/drawing/2014/main" id="{C92EF6F6-51D5-4AEF-8BB5-D8E35B8C8B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1" name="Gerade Verbindung mit Pfeil 1210">
          <a:extLst>
            <a:ext uri="{FF2B5EF4-FFF2-40B4-BE49-F238E27FC236}">
              <a16:creationId xmlns:a16="http://schemas.microsoft.com/office/drawing/2014/main" id="{634FD845-4ECC-4A81-8A2B-A1A2167618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2" name="Gerade Verbindung mit Pfeil 1211">
          <a:extLst>
            <a:ext uri="{FF2B5EF4-FFF2-40B4-BE49-F238E27FC236}">
              <a16:creationId xmlns:a16="http://schemas.microsoft.com/office/drawing/2014/main" id="{2B44F109-D13C-4446-9E2F-3C93B56F4C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3" name="Gerade Verbindung mit Pfeil 1212">
          <a:extLst>
            <a:ext uri="{FF2B5EF4-FFF2-40B4-BE49-F238E27FC236}">
              <a16:creationId xmlns:a16="http://schemas.microsoft.com/office/drawing/2014/main" id="{F055D162-BF35-4212-BE77-537B9BC6C0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4" name="Gerade Verbindung mit Pfeil 1213">
          <a:extLst>
            <a:ext uri="{FF2B5EF4-FFF2-40B4-BE49-F238E27FC236}">
              <a16:creationId xmlns:a16="http://schemas.microsoft.com/office/drawing/2014/main" id="{BF31FF40-4C55-4817-A03B-40D2234AE0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5" name="Gerade Verbindung mit Pfeil 1214">
          <a:extLst>
            <a:ext uri="{FF2B5EF4-FFF2-40B4-BE49-F238E27FC236}">
              <a16:creationId xmlns:a16="http://schemas.microsoft.com/office/drawing/2014/main" id="{A082ED5B-0D5D-487E-8A79-4D6520B37B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6" name="Gerade Verbindung mit Pfeil 1215">
          <a:extLst>
            <a:ext uri="{FF2B5EF4-FFF2-40B4-BE49-F238E27FC236}">
              <a16:creationId xmlns:a16="http://schemas.microsoft.com/office/drawing/2014/main" id="{0BE6B81A-3A9C-4312-9A89-829F86F336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7" name="Gerade Verbindung mit Pfeil 1216">
          <a:extLst>
            <a:ext uri="{FF2B5EF4-FFF2-40B4-BE49-F238E27FC236}">
              <a16:creationId xmlns:a16="http://schemas.microsoft.com/office/drawing/2014/main" id="{6298AD57-2990-4985-AD3A-D30C3F6EF2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8" name="Gerade Verbindung mit Pfeil 1217">
          <a:extLst>
            <a:ext uri="{FF2B5EF4-FFF2-40B4-BE49-F238E27FC236}">
              <a16:creationId xmlns:a16="http://schemas.microsoft.com/office/drawing/2014/main" id="{F4991BB6-3D03-43BC-90E7-7239E80A2B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9" name="Gerade Verbindung mit Pfeil 1218">
          <a:extLst>
            <a:ext uri="{FF2B5EF4-FFF2-40B4-BE49-F238E27FC236}">
              <a16:creationId xmlns:a16="http://schemas.microsoft.com/office/drawing/2014/main" id="{BD63C0CD-D5D7-492F-A670-8C37A69A58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0" name="Gerade Verbindung mit Pfeil 1219">
          <a:extLst>
            <a:ext uri="{FF2B5EF4-FFF2-40B4-BE49-F238E27FC236}">
              <a16:creationId xmlns:a16="http://schemas.microsoft.com/office/drawing/2014/main" id="{F18996AC-2C32-4268-9419-66A8B17389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1" name="Gerade Verbindung mit Pfeil 1220">
          <a:extLst>
            <a:ext uri="{FF2B5EF4-FFF2-40B4-BE49-F238E27FC236}">
              <a16:creationId xmlns:a16="http://schemas.microsoft.com/office/drawing/2014/main" id="{8382A289-5793-4885-8E7E-49F16B2D46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2" name="Gerade Verbindung mit Pfeil 1221">
          <a:extLst>
            <a:ext uri="{FF2B5EF4-FFF2-40B4-BE49-F238E27FC236}">
              <a16:creationId xmlns:a16="http://schemas.microsoft.com/office/drawing/2014/main" id="{62FA547D-F1D8-4E40-ACB9-31BE82809B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3" name="Gerade Verbindung mit Pfeil 1222">
          <a:extLst>
            <a:ext uri="{FF2B5EF4-FFF2-40B4-BE49-F238E27FC236}">
              <a16:creationId xmlns:a16="http://schemas.microsoft.com/office/drawing/2014/main" id="{36E628D9-4F06-4E8A-A93B-287576D972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4" name="Gerade Verbindung mit Pfeil 1223">
          <a:extLst>
            <a:ext uri="{FF2B5EF4-FFF2-40B4-BE49-F238E27FC236}">
              <a16:creationId xmlns:a16="http://schemas.microsoft.com/office/drawing/2014/main" id="{4AE92FC7-35BD-494B-B040-3E5EF16497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5" name="Gerade Verbindung mit Pfeil 1224">
          <a:extLst>
            <a:ext uri="{FF2B5EF4-FFF2-40B4-BE49-F238E27FC236}">
              <a16:creationId xmlns:a16="http://schemas.microsoft.com/office/drawing/2014/main" id="{142306D5-9F1C-4C77-89E0-F75B8E553F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6" name="Gerade Verbindung mit Pfeil 1225">
          <a:extLst>
            <a:ext uri="{FF2B5EF4-FFF2-40B4-BE49-F238E27FC236}">
              <a16:creationId xmlns:a16="http://schemas.microsoft.com/office/drawing/2014/main" id="{31490F65-DDE5-4E72-9A59-E702A648CF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7" name="Gerade Verbindung mit Pfeil 1226">
          <a:extLst>
            <a:ext uri="{FF2B5EF4-FFF2-40B4-BE49-F238E27FC236}">
              <a16:creationId xmlns:a16="http://schemas.microsoft.com/office/drawing/2014/main" id="{52235904-B77B-491E-9803-708B43CA1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8" name="Gerade Verbindung mit Pfeil 1227">
          <a:extLst>
            <a:ext uri="{FF2B5EF4-FFF2-40B4-BE49-F238E27FC236}">
              <a16:creationId xmlns:a16="http://schemas.microsoft.com/office/drawing/2014/main" id="{FC39EB2A-8F26-41C5-A960-59B6137A36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9" name="Gerade Verbindung mit Pfeil 1228">
          <a:extLst>
            <a:ext uri="{FF2B5EF4-FFF2-40B4-BE49-F238E27FC236}">
              <a16:creationId xmlns:a16="http://schemas.microsoft.com/office/drawing/2014/main" id="{E7C912CB-BF9E-4C82-A22A-E812CEAAF3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0" name="Gerade Verbindung mit Pfeil 1229">
          <a:extLst>
            <a:ext uri="{FF2B5EF4-FFF2-40B4-BE49-F238E27FC236}">
              <a16:creationId xmlns:a16="http://schemas.microsoft.com/office/drawing/2014/main" id="{A25ACD09-524F-4C9F-96E6-20D7669209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1" name="Gerade Verbindung mit Pfeil 1230">
          <a:extLst>
            <a:ext uri="{FF2B5EF4-FFF2-40B4-BE49-F238E27FC236}">
              <a16:creationId xmlns:a16="http://schemas.microsoft.com/office/drawing/2014/main" id="{CAC96376-5F4B-487A-9C5C-C312A18D2C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2" name="Gerade Verbindung mit Pfeil 1231">
          <a:extLst>
            <a:ext uri="{FF2B5EF4-FFF2-40B4-BE49-F238E27FC236}">
              <a16:creationId xmlns:a16="http://schemas.microsoft.com/office/drawing/2014/main" id="{ECEEA95C-33C1-4A66-9806-A2D9617FB8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3" name="Gerade Verbindung mit Pfeil 1232">
          <a:extLst>
            <a:ext uri="{FF2B5EF4-FFF2-40B4-BE49-F238E27FC236}">
              <a16:creationId xmlns:a16="http://schemas.microsoft.com/office/drawing/2014/main" id="{017F8E92-8C7B-44F1-86A1-1E8A2B78EF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4" name="Gerade Verbindung mit Pfeil 1233">
          <a:extLst>
            <a:ext uri="{FF2B5EF4-FFF2-40B4-BE49-F238E27FC236}">
              <a16:creationId xmlns:a16="http://schemas.microsoft.com/office/drawing/2014/main" id="{4D67258A-7EC9-41CF-897C-77F4BE1A00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5" name="Gerade Verbindung mit Pfeil 1234">
          <a:extLst>
            <a:ext uri="{FF2B5EF4-FFF2-40B4-BE49-F238E27FC236}">
              <a16:creationId xmlns:a16="http://schemas.microsoft.com/office/drawing/2014/main" id="{9D507647-D8AC-4CAD-86D9-C6C32989BE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6" name="Gerade Verbindung mit Pfeil 1235">
          <a:extLst>
            <a:ext uri="{FF2B5EF4-FFF2-40B4-BE49-F238E27FC236}">
              <a16:creationId xmlns:a16="http://schemas.microsoft.com/office/drawing/2014/main" id="{03E7C073-5591-474C-93CC-FDEB4E4590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7" name="Gerade Verbindung mit Pfeil 1236">
          <a:extLst>
            <a:ext uri="{FF2B5EF4-FFF2-40B4-BE49-F238E27FC236}">
              <a16:creationId xmlns:a16="http://schemas.microsoft.com/office/drawing/2014/main" id="{117DEFC8-0C61-4DF0-A704-1EB46EDA51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8" name="Gerade Verbindung mit Pfeil 1237">
          <a:extLst>
            <a:ext uri="{FF2B5EF4-FFF2-40B4-BE49-F238E27FC236}">
              <a16:creationId xmlns:a16="http://schemas.microsoft.com/office/drawing/2014/main" id="{25793AEB-4AE1-4669-9650-B34D2C6C47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9" name="Gerade Verbindung mit Pfeil 1238">
          <a:extLst>
            <a:ext uri="{FF2B5EF4-FFF2-40B4-BE49-F238E27FC236}">
              <a16:creationId xmlns:a16="http://schemas.microsoft.com/office/drawing/2014/main" id="{07457807-D535-4AA2-A00B-21B085F933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0" name="Gerade Verbindung mit Pfeil 1239">
          <a:extLst>
            <a:ext uri="{FF2B5EF4-FFF2-40B4-BE49-F238E27FC236}">
              <a16:creationId xmlns:a16="http://schemas.microsoft.com/office/drawing/2014/main" id="{CA86610C-623D-4B5C-9368-D92607DBAE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1" name="Gerade Verbindung mit Pfeil 1240">
          <a:extLst>
            <a:ext uri="{FF2B5EF4-FFF2-40B4-BE49-F238E27FC236}">
              <a16:creationId xmlns:a16="http://schemas.microsoft.com/office/drawing/2014/main" id="{ECF5C742-AD6F-4105-BBFA-6ECCF2CD53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2" name="Gerade Verbindung mit Pfeil 1241">
          <a:extLst>
            <a:ext uri="{FF2B5EF4-FFF2-40B4-BE49-F238E27FC236}">
              <a16:creationId xmlns:a16="http://schemas.microsoft.com/office/drawing/2014/main" id="{36051F74-6B73-4ECB-9DC8-CB08E72A97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3" name="Gerade Verbindung mit Pfeil 1242">
          <a:extLst>
            <a:ext uri="{FF2B5EF4-FFF2-40B4-BE49-F238E27FC236}">
              <a16:creationId xmlns:a16="http://schemas.microsoft.com/office/drawing/2014/main" id="{F74CBC83-C079-44A4-BFBA-2F333B006F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4" name="Gerade Verbindung mit Pfeil 1243">
          <a:extLst>
            <a:ext uri="{FF2B5EF4-FFF2-40B4-BE49-F238E27FC236}">
              <a16:creationId xmlns:a16="http://schemas.microsoft.com/office/drawing/2014/main" id="{97AB2769-E1B0-4C81-A291-2C8A19ED41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5" name="Gerade Verbindung mit Pfeil 1244">
          <a:extLst>
            <a:ext uri="{FF2B5EF4-FFF2-40B4-BE49-F238E27FC236}">
              <a16:creationId xmlns:a16="http://schemas.microsoft.com/office/drawing/2014/main" id="{1F2909AC-C71E-4051-9F9D-2764A3F722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6" name="Gerade Verbindung mit Pfeil 1245">
          <a:extLst>
            <a:ext uri="{FF2B5EF4-FFF2-40B4-BE49-F238E27FC236}">
              <a16:creationId xmlns:a16="http://schemas.microsoft.com/office/drawing/2014/main" id="{9C66EEDC-CA36-448A-BF04-705750BFD2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7" name="Gerade Verbindung mit Pfeil 1246">
          <a:extLst>
            <a:ext uri="{FF2B5EF4-FFF2-40B4-BE49-F238E27FC236}">
              <a16:creationId xmlns:a16="http://schemas.microsoft.com/office/drawing/2014/main" id="{E4CB3FC3-165A-4ECC-8379-8593B788CD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8" name="Gerade Verbindung mit Pfeil 1247">
          <a:extLst>
            <a:ext uri="{FF2B5EF4-FFF2-40B4-BE49-F238E27FC236}">
              <a16:creationId xmlns:a16="http://schemas.microsoft.com/office/drawing/2014/main" id="{364C2C57-1BFA-4350-92B8-2970864ACB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9" name="Gerade Verbindung mit Pfeil 1248">
          <a:extLst>
            <a:ext uri="{FF2B5EF4-FFF2-40B4-BE49-F238E27FC236}">
              <a16:creationId xmlns:a16="http://schemas.microsoft.com/office/drawing/2014/main" id="{74C2BD3D-FE72-452F-A106-1329507DA0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0" name="Gerade Verbindung mit Pfeil 1249">
          <a:extLst>
            <a:ext uri="{FF2B5EF4-FFF2-40B4-BE49-F238E27FC236}">
              <a16:creationId xmlns:a16="http://schemas.microsoft.com/office/drawing/2014/main" id="{CB278298-5BA1-41E2-AAA1-354709E32C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1" name="Gerade Verbindung mit Pfeil 1250">
          <a:extLst>
            <a:ext uri="{FF2B5EF4-FFF2-40B4-BE49-F238E27FC236}">
              <a16:creationId xmlns:a16="http://schemas.microsoft.com/office/drawing/2014/main" id="{4AB439B8-3225-4B6F-A33D-853FD43F67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2" name="Gerade Verbindung mit Pfeil 1251">
          <a:extLst>
            <a:ext uri="{FF2B5EF4-FFF2-40B4-BE49-F238E27FC236}">
              <a16:creationId xmlns:a16="http://schemas.microsoft.com/office/drawing/2014/main" id="{DB8D9E93-EB37-4F9A-8B3F-A0E61F117B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3" name="Gerade Verbindung mit Pfeil 1252">
          <a:extLst>
            <a:ext uri="{FF2B5EF4-FFF2-40B4-BE49-F238E27FC236}">
              <a16:creationId xmlns:a16="http://schemas.microsoft.com/office/drawing/2014/main" id="{8211BAE4-6DC2-42B7-98B9-AF057E7646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4" name="Gerade Verbindung mit Pfeil 1253">
          <a:extLst>
            <a:ext uri="{FF2B5EF4-FFF2-40B4-BE49-F238E27FC236}">
              <a16:creationId xmlns:a16="http://schemas.microsoft.com/office/drawing/2014/main" id="{AE38BA45-0FCE-4B53-99E3-7F1E259EE5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5" name="Gerade Verbindung mit Pfeil 1254">
          <a:extLst>
            <a:ext uri="{FF2B5EF4-FFF2-40B4-BE49-F238E27FC236}">
              <a16:creationId xmlns:a16="http://schemas.microsoft.com/office/drawing/2014/main" id="{E8DD8357-FA74-4BC9-8568-322AC9A0B6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6" name="Gerade Verbindung mit Pfeil 1255">
          <a:extLst>
            <a:ext uri="{FF2B5EF4-FFF2-40B4-BE49-F238E27FC236}">
              <a16:creationId xmlns:a16="http://schemas.microsoft.com/office/drawing/2014/main" id="{55740070-4E27-4160-9995-CBB2565611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7" name="Gerade Verbindung mit Pfeil 1256">
          <a:extLst>
            <a:ext uri="{FF2B5EF4-FFF2-40B4-BE49-F238E27FC236}">
              <a16:creationId xmlns:a16="http://schemas.microsoft.com/office/drawing/2014/main" id="{FBD75FD3-B643-4A5D-B6B6-639923DEC2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8" name="Gerade Verbindung mit Pfeil 1257">
          <a:extLst>
            <a:ext uri="{FF2B5EF4-FFF2-40B4-BE49-F238E27FC236}">
              <a16:creationId xmlns:a16="http://schemas.microsoft.com/office/drawing/2014/main" id="{4BB3351E-8F8A-4AB9-9CE5-010F2AD87D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9" name="Gerade Verbindung mit Pfeil 1258">
          <a:extLst>
            <a:ext uri="{FF2B5EF4-FFF2-40B4-BE49-F238E27FC236}">
              <a16:creationId xmlns:a16="http://schemas.microsoft.com/office/drawing/2014/main" id="{79C1925A-7C0A-4CFD-976F-17BC87CA74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0" name="Gerade Verbindung mit Pfeil 1259">
          <a:extLst>
            <a:ext uri="{FF2B5EF4-FFF2-40B4-BE49-F238E27FC236}">
              <a16:creationId xmlns:a16="http://schemas.microsoft.com/office/drawing/2014/main" id="{4D5FE954-AEF9-4A4D-8CA5-C2303C4A91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1" name="Gerade Verbindung mit Pfeil 1260">
          <a:extLst>
            <a:ext uri="{FF2B5EF4-FFF2-40B4-BE49-F238E27FC236}">
              <a16:creationId xmlns:a16="http://schemas.microsoft.com/office/drawing/2014/main" id="{490F5BAB-6F2C-4DBD-AD2F-7DCE03F3BC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2" name="Gerade Verbindung mit Pfeil 1261">
          <a:extLst>
            <a:ext uri="{FF2B5EF4-FFF2-40B4-BE49-F238E27FC236}">
              <a16:creationId xmlns:a16="http://schemas.microsoft.com/office/drawing/2014/main" id="{551D4A44-1DAA-4F75-A32D-4E33173522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3" name="Gerade Verbindung mit Pfeil 1262">
          <a:extLst>
            <a:ext uri="{FF2B5EF4-FFF2-40B4-BE49-F238E27FC236}">
              <a16:creationId xmlns:a16="http://schemas.microsoft.com/office/drawing/2014/main" id="{F296DDC5-3728-4F94-BADE-30D672CB4D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4" name="Gerade Verbindung mit Pfeil 1263">
          <a:extLst>
            <a:ext uri="{FF2B5EF4-FFF2-40B4-BE49-F238E27FC236}">
              <a16:creationId xmlns:a16="http://schemas.microsoft.com/office/drawing/2014/main" id="{8B69C16B-3965-462D-9F08-6AB52AE7AE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5" name="Gerade Verbindung mit Pfeil 1264">
          <a:extLst>
            <a:ext uri="{FF2B5EF4-FFF2-40B4-BE49-F238E27FC236}">
              <a16:creationId xmlns:a16="http://schemas.microsoft.com/office/drawing/2014/main" id="{D642F9D1-4EFD-4169-B77B-578AE21424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6" name="Gerade Verbindung mit Pfeil 1265">
          <a:extLst>
            <a:ext uri="{FF2B5EF4-FFF2-40B4-BE49-F238E27FC236}">
              <a16:creationId xmlns:a16="http://schemas.microsoft.com/office/drawing/2014/main" id="{9BE47874-5F27-4102-A069-333C2069BE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7" name="Gerade Verbindung mit Pfeil 1266">
          <a:extLst>
            <a:ext uri="{FF2B5EF4-FFF2-40B4-BE49-F238E27FC236}">
              <a16:creationId xmlns:a16="http://schemas.microsoft.com/office/drawing/2014/main" id="{96BCAADA-EA11-4819-8E56-C2ED00551C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8" name="Gerade Verbindung mit Pfeil 1267">
          <a:extLst>
            <a:ext uri="{FF2B5EF4-FFF2-40B4-BE49-F238E27FC236}">
              <a16:creationId xmlns:a16="http://schemas.microsoft.com/office/drawing/2014/main" id="{78CCC641-6DA3-45E5-8C86-77CADCD070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9" name="Gerade Verbindung mit Pfeil 1268">
          <a:extLst>
            <a:ext uri="{FF2B5EF4-FFF2-40B4-BE49-F238E27FC236}">
              <a16:creationId xmlns:a16="http://schemas.microsoft.com/office/drawing/2014/main" id="{BB55BF3F-BCEB-48A3-941F-4E47A45238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0" name="Gerade Verbindung mit Pfeil 1269">
          <a:extLst>
            <a:ext uri="{FF2B5EF4-FFF2-40B4-BE49-F238E27FC236}">
              <a16:creationId xmlns:a16="http://schemas.microsoft.com/office/drawing/2014/main" id="{1C88B67E-8065-41C4-9F10-9572F69D93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1" name="Gerade Verbindung mit Pfeil 1270">
          <a:extLst>
            <a:ext uri="{FF2B5EF4-FFF2-40B4-BE49-F238E27FC236}">
              <a16:creationId xmlns:a16="http://schemas.microsoft.com/office/drawing/2014/main" id="{11D2DE8A-342C-48BF-803A-3337782BB9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2" name="Gerade Verbindung mit Pfeil 1271">
          <a:extLst>
            <a:ext uri="{FF2B5EF4-FFF2-40B4-BE49-F238E27FC236}">
              <a16:creationId xmlns:a16="http://schemas.microsoft.com/office/drawing/2014/main" id="{A2939498-AD05-42B9-A377-7E5017C039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3" name="Gerade Verbindung mit Pfeil 1272">
          <a:extLst>
            <a:ext uri="{FF2B5EF4-FFF2-40B4-BE49-F238E27FC236}">
              <a16:creationId xmlns:a16="http://schemas.microsoft.com/office/drawing/2014/main" id="{6C14D913-7FB5-4F52-8198-05D20408AB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4" name="Gerade Verbindung mit Pfeil 1273">
          <a:extLst>
            <a:ext uri="{FF2B5EF4-FFF2-40B4-BE49-F238E27FC236}">
              <a16:creationId xmlns:a16="http://schemas.microsoft.com/office/drawing/2014/main" id="{EE7BBF07-D536-4F12-81EC-050B775EC8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5" name="Gerade Verbindung mit Pfeil 1274">
          <a:extLst>
            <a:ext uri="{FF2B5EF4-FFF2-40B4-BE49-F238E27FC236}">
              <a16:creationId xmlns:a16="http://schemas.microsoft.com/office/drawing/2014/main" id="{F2BF72B9-574B-49BC-AD6E-C9FA1E23F6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6" name="Gerade Verbindung mit Pfeil 1275">
          <a:extLst>
            <a:ext uri="{FF2B5EF4-FFF2-40B4-BE49-F238E27FC236}">
              <a16:creationId xmlns:a16="http://schemas.microsoft.com/office/drawing/2014/main" id="{3C5C1796-02A0-4959-AA21-389F46BF5A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7" name="Gerade Verbindung mit Pfeil 1276">
          <a:extLst>
            <a:ext uri="{FF2B5EF4-FFF2-40B4-BE49-F238E27FC236}">
              <a16:creationId xmlns:a16="http://schemas.microsoft.com/office/drawing/2014/main" id="{A0D61BB0-36DA-4A6F-8D4E-596E444842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8" name="Gerade Verbindung mit Pfeil 1277">
          <a:extLst>
            <a:ext uri="{FF2B5EF4-FFF2-40B4-BE49-F238E27FC236}">
              <a16:creationId xmlns:a16="http://schemas.microsoft.com/office/drawing/2014/main" id="{1C6FD94F-ECF7-4CFA-8337-F87B2CC220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9" name="Gerade Verbindung mit Pfeil 1278">
          <a:extLst>
            <a:ext uri="{FF2B5EF4-FFF2-40B4-BE49-F238E27FC236}">
              <a16:creationId xmlns:a16="http://schemas.microsoft.com/office/drawing/2014/main" id="{29808AC5-E761-4472-917A-C0DEFDE653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0" name="Gerade Verbindung mit Pfeil 1279">
          <a:extLst>
            <a:ext uri="{FF2B5EF4-FFF2-40B4-BE49-F238E27FC236}">
              <a16:creationId xmlns:a16="http://schemas.microsoft.com/office/drawing/2014/main" id="{32A69FA4-B9E1-42FB-B099-175C74672E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1" name="Gerade Verbindung mit Pfeil 1280">
          <a:extLst>
            <a:ext uri="{FF2B5EF4-FFF2-40B4-BE49-F238E27FC236}">
              <a16:creationId xmlns:a16="http://schemas.microsoft.com/office/drawing/2014/main" id="{9D6D8E9F-C93D-4E82-B4CE-CFA6778C32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2" name="Gerade Verbindung mit Pfeil 1281">
          <a:extLst>
            <a:ext uri="{FF2B5EF4-FFF2-40B4-BE49-F238E27FC236}">
              <a16:creationId xmlns:a16="http://schemas.microsoft.com/office/drawing/2014/main" id="{DB4F8C41-9E75-4E1E-8731-333314C525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3" name="Gerade Verbindung mit Pfeil 1282">
          <a:extLst>
            <a:ext uri="{FF2B5EF4-FFF2-40B4-BE49-F238E27FC236}">
              <a16:creationId xmlns:a16="http://schemas.microsoft.com/office/drawing/2014/main" id="{CBEBA935-7CEF-4AC9-B572-E555322422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4" name="Gerade Verbindung mit Pfeil 1283">
          <a:extLst>
            <a:ext uri="{FF2B5EF4-FFF2-40B4-BE49-F238E27FC236}">
              <a16:creationId xmlns:a16="http://schemas.microsoft.com/office/drawing/2014/main" id="{2C318BDB-358F-486B-AB65-9E6E8D5FF1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5" name="Gerade Verbindung mit Pfeil 1284">
          <a:extLst>
            <a:ext uri="{FF2B5EF4-FFF2-40B4-BE49-F238E27FC236}">
              <a16:creationId xmlns:a16="http://schemas.microsoft.com/office/drawing/2014/main" id="{45D8154B-104B-4EA9-9D23-3A235356C3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6" name="Gerade Verbindung mit Pfeil 1285">
          <a:extLst>
            <a:ext uri="{FF2B5EF4-FFF2-40B4-BE49-F238E27FC236}">
              <a16:creationId xmlns:a16="http://schemas.microsoft.com/office/drawing/2014/main" id="{3D12C7D2-9B18-4043-97C5-BDFF96408A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7" name="Gerade Verbindung mit Pfeil 1286">
          <a:extLst>
            <a:ext uri="{FF2B5EF4-FFF2-40B4-BE49-F238E27FC236}">
              <a16:creationId xmlns:a16="http://schemas.microsoft.com/office/drawing/2014/main" id="{6190C9A3-0A77-49F7-9399-A29ADACAD2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8" name="Gerade Verbindung mit Pfeil 1287">
          <a:extLst>
            <a:ext uri="{FF2B5EF4-FFF2-40B4-BE49-F238E27FC236}">
              <a16:creationId xmlns:a16="http://schemas.microsoft.com/office/drawing/2014/main" id="{5F854EFD-F0A2-4D71-BBE5-E92D709236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9" name="Gerade Verbindung mit Pfeil 1288">
          <a:extLst>
            <a:ext uri="{FF2B5EF4-FFF2-40B4-BE49-F238E27FC236}">
              <a16:creationId xmlns:a16="http://schemas.microsoft.com/office/drawing/2014/main" id="{4B2EA960-DD3D-4FB5-8709-569E76CFDC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0" name="Gerade Verbindung mit Pfeil 1289">
          <a:extLst>
            <a:ext uri="{FF2B5EF4-FFF2-40B4-BE49-F238E27FC236}">
              <a16:creationId xmlns:a16="http://schemas.microsoft.com/office/drawing/2014/main" id="{A33FC66E-1346-4634-8C14-1FFFDC4EBF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1" name="Gerade Verbindung mit Pfeil 1290">
          <a:extLst>
            <a:ext uri="{FF2B5EF4-FFF2-40B4-BE49-F238E27FC236}">
              <a16:creationId xmlns:a16="http://schemas.microsoft.com/office/drawing/2014/main" id="{A7337991-1C8D-46E6-A2FB-727B672261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2" name="Gerade Verbindung mit Pfeil 1291">
          <a:extLst>
            <a:ext uri="{FF2B5EF4-FFF2-40B4-BE49-F238E27FC236}">
              <a16:creationId xmlns:a16="http://schemas.microsoft.com/office/drawing/2014/main" id="{23BCE3CF-7385-4670-B100-C8AB1E245E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3" name="Gerade Verbindung mit Pfeil 1292">
          <a:extLst>
            <a:ext uri="{FF2B5EF4-FFF2-40B4-BE49-F238E27FC236}">
              <a16:creationId xmlns:a16="http://schemas.microsoft.com/office/drawing/2014/main" id="{ABA4B23E-376F-430A-85E0-4CB3D9C3ED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4" name="Gerade Verbindung mit Pfeil 1293">
          <a:extLst>
            <a:ext uri="{FF2B5EF4-FFF2-40B4-BE49-F238E27FC236}">
              <a16:creationId xmlns:a16="http://schemas.microsoft.com/office/drawing/2014/main" id="{57BB33A1-58FE-453B-8972-87639402F1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5" name="Gerade Verbindung mit Pfeil 1294">
          <a:extLst>
            <a:ext uri="{FF2B5EF4-FFF2-40B4-BE49-F238E27FC236}">
              <a16:creationId xmlns:a16="http://schemas.microsoft.com/office/drawing/2014/main" id="{294B311A-CC55-4712-A48E-88934F798E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6" name="Gerade Verbindung mit Pfeil 1295">
          <a:extLst>
            <a:ext uri="{FF2B5EF4-FFF2-40B4-BE49-F238E27FC236}">
              <a16:creationId xmlns:a16="http://schemas.microsoft.com/office/drawing/2014/main" id="{84E63145-8761-4CD9-AC9D-4D4FFA64E9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7" name="Gerade Verbindung mit Pfeil 1296">
          <a:extLst>
            <a:ext uri="{FF2B5EF4-FFF2-40B4-BE49-F238E27FC236}">
              <a16:creationId xmlns:a16="http://schemas.microsoft.com/office/drawing/2014/main" id="{97098C7A-6A0B-4E60-8102-F2A32F5EBC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8" name="Gerade Verbindung mit Pfeil 1297">
          <a:extLst>
            <a:ext uri="{FF2B5EF4-FFF2-40B4-BE49-F238E27FC236}">
              <a16:creationId xmlns:a16="http://schemas.microsoft.com/office/drawing/2014/main" id="{A51D8A85-15A9-4236-B5AB-20C02C43D7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9" name="Gerade Verbindung mit Pfeil 1298">
          <a:extLst>
            <a:ext uri="{FF2B5EF4-FFF2-40B4-BE49-F238E27FC236}">
              <a16:creationId xmlns:a16="http://schemas.microsoft.com/office/drawing/2014/main" id="{61644A68-0769-4719-BF3B-D7A78AD9CA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0" name="Gerade Verbindung mit Pfeil 1299">
          <a:extLst>
            <a:ext uri="{FF2B5EF4-FFF2-40B4-BE49-F238E27FC236}">
              <a16:creationId xmlns:a16="http://schemas.microsoft.com/office/drawing/2014/main" id="{53A51619-8261-4D34-8F4F-26DC7F37601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1" name="Gerade Verbindung mit Pfeil 1300">
          <a:extLst>
            <a:ext uri="{FF2B5EF4-FFF2-40B4-BE49-F238E27FC236}">
              <a16:creationId xmlns:a16="http://schemas.microsoft.com/office/drawing/2014/main" id="{FE19D0FB-2390-481A-A7D6-083446F965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2" name="Gerade Verbindung mit Pfeil 1301">
          <a:extLst>
            <a:ext uri="{FF2B5EF4-FFF2-40B4-BE49-F238E27FC236}">
              <a16:creationId xmlns:a16="http://schemas.microsoft.com/office/drawing/2014/main" id="{55717500-CEA5-462F-968D-1044DB1385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3" name="Gerade Verbindung mit Pfeil 1302">
          <a:extLst>
            <a:ext uri="{FF2B5EF4-FFF2-40B4-BE49-F238E27FC236}">
              <a16:creationId xmlns:a16="http://schemas.microsoft.com/office/drawing/2014/main" id="{DD05CD50-4280-40D6-B985-3DC06A4480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4" name="Gerade Verbindung mit Pfeil 1303">
          <a:extLst>
            <a:ext uri="{FF2B5EF4-FFF2-40B4-BE49-F238E27FC236}">
              <a16:creationId xmlns:a16="http://schemas.microsoft.com/office/drawing/2014/main" id="{E731381C-D31A-430A-9850-F76A3D0F6B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5" name="Gerade Verbindung mit Pfeil 1304">
          <a:extLst>
            <a:ext uri="{FF2B5EF4-FFF2-40B4-BE49-F238E27FC236}">
              <a16:creationId xmlns:a16="http://schemas.microsoft.com/office/drawing/2014/main" id="{796087CB-7EA6-4012-AD5D-CAF356CCCE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6" name="Gerade Verbindung mit Pfeil 1305">
          <a:extLst>
            <a:ext uri="{FF2B5EF4-FFF2-40B4-BE49-F238E27FC236}">
              <a16:creationId xmlns:a16="http://schemas.microsoft.com/office/drawing/2014/main" id="{A31225F5-5A63-4CA0-AAED-FD9EC161D1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7" name="Gerade Verbindung mit Pfeil 1306">
          <a:extLst>
            <a:ext uri="{FF2B5EF4-FFF2-40B4-BE49-F238E27FC236}">
              <a16:creationId xmlns:a16="http://schemas.microsoft.com/office/drawing/2014/main" id="{2B851A59-B415-4A53-BFC4-049015C83B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8" name="Gerade Verbindung mit Pfeil 1307">
          <a:extLst>
            <a:ext uri="{FF2B5EF4-FFF2-40B4-BE49-F238E27FC236}">
              <a16:creationId xmlns:a16="http://schemas.microsoft.com/office/drawing/2014/main" id="{7ADB2555-02E1-4317-9B55-F5D021A6CC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9" name="Gerade Verbindung mit Pfeil 1308">
          <a:extLst>
            <a:ext uri="{FF2B5EF4-FFF2-40B4-BE49-F238E27FC236}">
              <a16:creationId xmlns:a16="http://schemas.microsoft.com/office/drawing/2014/main" id="{F1CF801A-ED80-4C11-861B-EEE32B0D1F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0" name="Gerade Verbindung mit Pfeil 1309">
          <a:extLst>
            <a:ext uri="{FF2B5EF4-FFF2-40B4-BE49-F238E27FC236}">
              <a16:creationId xmlns:a16="http://schemas.microsoft.com/office/drawing/2014/main" id="{87FF8814-07F0-4CAA-98EA-CFA1DE7F15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1" name="Gerade Verbindung mit Pfeil 1310">
          <a:extLst>
            <a:ext uri="{FF2B5EF4-FFF2-40B4-BE49-F238E27FC236}">
              <a16:creationId xmlns:a16="http://schemas.microsoft.com/office/drawing/2014/main" id="{0D7DD857-D32B-47AE-98EA-16F1FB1BEE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2" name="Gerade Verbindung mit Pfeil 1311">
          <a:extLst>
            <a:ext uri="{FF2B5EF4-FFF2-40B4-BE49-F238E27FC236}">
              <a16:creationId xmlns:a16="http://schemas.microsoft.com/office/drawing/2014/main" id="{44130EDA-4872-47FD-931A-CFE65A169B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3" name="Gerade Verbindung mit Pfeil 1312">
          <a:extLst>
            <a:ext uri="{FF2B5EF4-FFF2-40B4-BE49-F238E27FC236}">
              <a16:creationId xmlns:a16="http://schemas.microsoft.com/office/drawing/2014/main" id="{29EA19F5-29FC-4508-8C31-6106B61C5A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4" name="Gerade Verbindung mit Pfeil 1313">
          <a:extLst>
            <a:ext uri="{FF2B5EF4-FFF2-40B4-BE49-F238E27FC236}">
              <a16:creationId xmlns:a16="http://schemas.microsoft.com/office/drawing/2014/main" id="{EFFE0B35-197D-4004-B4D2-B2DAA19E7F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5" name="Gerade Verbindung mit Pfeil 1314">
          <a:extLst>
            <a:ext uri="{FF2B5EF4-FFF2-40B4-BE49-F238E27FC236}">
              <a16:creationId xmlns:a16="http://schemas.microsoft.com/office/drawing/2014/main" id="{2FAF04EE-F98F-4463-A445-A8EEDDCD5B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6" name="Gerade Verbindung mit Pfeil 1315">
          <a:extLst>
            <a:ext uri="{FF2B5EF4-FFF2-40B4-BE49-F238E27FC236}">
              <a16:creationId xmlns:a16="http://schemas.microsoft.com/office/drawing/2014/main" id="{67DE3BF5-FFBA-4247-B468-EDCEDA511F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7" name="Gerade Verbindung mit Pfeil 1316">
          <a:extLst>
            <a:ext uri="{FF2B5EF4-FFF2-40B4-BE49-F238E27FC236}">
              <a16:creationId xmlns:a16="http://schemas.microsoft.com/office/drawing/2014/main" id="{96E7EA16-7E3F-44E6-A580-5BC27BE73D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8" name="Gerade Verbindung mit Pfeil 1317">
          <a:extLst>
            <a:ext uri="{FF2B5EF4-FFF2-40B4-BE49-F238E27FC236}">
              <a16:creationId xmlns:a16="http://schemas.microsoft.com/office/drawing/2014/main" id="{5B69A15B-559D-417D-8619-862A5E0FA6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9" name="Gerade Verbindung mit Pfeil 1318">
          <a:extLst>
            <a:ext uri="{FF2B5EF4-FFF2-40B4-BE49-F238E27FC236}">
              <a16:creationId xmlns:a16="http://schemas.microsoft.com/office/drawing/2014/main" id="{5F0AD48D-E2F0-45EC-90FD-3CB9AC6067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0" name="Gerade Verbindung mit Pfeil 1319">
          <a:extLst>
            <a:ext uri="{FF2B5EF4-FFF2-40B4-BE49-F238E27FC236}">
              <a16:creationId xmlns:a16="http://schemas.microsoft.com/office/drawing/2014/main" id="{0C0D9CF5-9ABF-437E-AFC8-F6C9A70124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1" name="Gerade Verbindung mit Pfeil 1320">
          <a:extLst>
            <a:ext uri="{FF2B5EF4-FFF2-40B4-BE49-F238E27FC236}">
              <a16:creationId xmlns:a16="http://schemas.microsoft.com/office/drawing/2014/main" id="{3D746153-8543-4D39-B3CF-C327271D45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2" name="Gerade Verbindung mit Pfeil 1321">
          <a:extLst>
            <a:ext uri="{FF2B5EF4-FFF2-40B4-BE49-F238E27FC236}">
              <a16:creationId xmlns:a16="http://schemas.microsoft.com/office/drawing/2014/main" id="{39E9ACB4-398B-47A8-855B-8EA0A506AE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3" name="Gerade Verbindung mit Pfeil 1322">
          <a:extLst>
            <a:ext uri="{FF2B5EF4-FFF2-40B4-BE49-F238E27FC236}">
              <a16:creationId xmlns:a16="http://schemas.microsoft.com/office/drawing/2014/main" id="{9A672085-EE34-4B84-888D-71CEB29A5E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4" name="Gerade Verbindung mit Pfeil 1323">
          <a:extLst>
            <a:ext uri="{FF2B5EF4-FFF2-40B4-BE49-F238E27FC236}">
              <a16:creationId xmlns:a16="http://schemas.microsoft.com/office/drawing/2014/main" id="{8EC463F7-F461-44C3-B943-F79B7BA4F1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5" name="Gerade Verbindung mit Pfeil 1324">
          <a:extLst>
            <a:ext uri="{FF2B5EF4-FFF2-40B4-BE49-F238E27FC236}">
              <a16:creationId xmlns:a16="http://schemas.microsoft.com/office/drawing/2014/main" id="{B388AFAB-FAC5-4F59-80D1-AC848B8352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6" name="Gerade Verbindung mit Pfeil 1325">
          <a:extLst>
            <a:ext uri="{FF2B5EF4-FFF2-40B4-BE49-F238E27FC236}">
              <a16:creationId xmlns:a16="http://schemas.microsoft.com/office/drawing/2014/main" id="{D1415FC6-71B2-47EE-91F7-E12D3BF72D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7" name="Gerade Verbindung mit Pfeil 1326">
          <a:extLst>
            <a:ext uri="{FF2B5EF4-FFF2-40B4-BE49-F238E27FC236}">
              <a16:creationId xmlns:a16="http://schemas.microsoft.com/office/drawing/2014/main" id="{D3056D0D-6EDA-4196-975B-5D819CD61B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8" name="Gerade Verbindung mit Pfeil 1327">
          <a:extLst>
            <a:ext uri="{FF2B5EF4-FFF2-40B4-BE49-F238E27FC236}">
              <a16:creationId xmlns:a16="http://schemas.microsoft.com/office/drawing/2014/main" id="{1237002B-6DBF-4AF2-BFDD-BC80878E2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9" name="Gerade Verbindung mit Pfeil 1328">
          <a:extLst>
            <a:ext uri="{FF2B5EF4-FFF2-40B4-BE49-F238E27FC236}">
              <a16:creationId xmlns:a16="http://schemas.microsoft.com/office/drawing/2014/main" id="{F629FDED-D596-4D0E-BB1D-BB69812812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0" name="Gerade Verbindung mit Pfeil 1329">
          <a:extLst>
            <a:ext uri="{FF2B5EF4-FFF2-40B4-BE49-F238E27FC236}">
              <a16:creationId xmlns:a16="http://schemas.microsoft.com/office/drawing/2014/main" id="{44EFE3C5-9390-4E19-B9BC-C3DFC9FE9A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1" name="Gerade Verbindung mit Pfeil 1330">
          <a:extLst>
            <a:ext uri="{FF2B5EF4-FFF2-40B4-BE49-F238E27FC236}">
              <a16:creationId xmlns:a16="http://schemas.microsoft.com/office/drawing/2014/main" id="{81B18D36-DEC9-4BDE-9F7F-3519C38F07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2" name="Gerade Verbindung mit Pfeil 1331">
          <a:extLst>
            <a:ext uri="{FF2B5EF4-FFF2-40B4-BE49-F238E27FC236}">
              <a16:creationId xmlns:a16="http://schemas.microsoft.com/office/drawing/2014/main" id="{41B87E03-A8CA-4E23-A267-5D38474C13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3" name="Gerade Verbindung mit Pfeil 1332">
          <a:extLst>
            <a:ext uri="{FF2B5EF4-FFF2-40B4-BE49-F238E27FC236}">
              <a16:creationId xmlns:a16="http://schemas.microsoft.com/office/drawing/2014/main" id="{A56757EA-29FF-4760-AE8D-F4A0BE5E47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4" name="Gerade Verbindung mit Pfeil 1333">
          <a:extLst>
            <a:ext uri="{FF2B5EF4-FFF2-40B4-BE49-F238E27FC236}">
              <a16:creationId xmlns:a16="http://schemas.microsoft.com/office/drawing/2014/main" id="{8AD74492-31BD-4AF0-A7BC-34259D600F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5" name="Gerade Verbindung mit Pfeil 1334">
          <a:extLst>
            <a:ext uri="{FF2B5EF4-FFF2-40B4-BE49-F238E27FC236}">
              <a16:creationId xmlns:a16="http://schemas.microsoft.com/office/drawing/2014/main" id="{54354D95-F574-4233-BFB5-BB5774D971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6" name="Gerade Verbindung mit Pfeil 1335">
          <a:extLst>
            <a:ext uri="{FF2B5EF4-FFF2-40B4-BE49-F238E27FC236}">
              <a16:creationId xmlns:a16="http://schemas.microsoft.com/office/drawing/2014/main" id="{93A17250-BD32-4994-8E33-189C8B87E7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7" name="Gerade Verbindung mit Pfeil 1336">
          <a:extLst>
            <a:ext uri="{FF2B5EF4-FFF2-40B4-BE49-F238E27FC236}">
              <a16:creationId xmlns:a16="http://schemas.microsoft.com/office/drawing/2014/main" id="{7E533F26-BB37-42CB-97BA-04D474109F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8" name="Gerade Verbindung mit Pfeil 1337">
          <a:extLst>
            <a:ext uri="{FF2B5EF4-FFF2-40B4-BE49-F238E27FC236}">
              <a16:creationId xmlns:a16="http://schemas.microsoft.com/office/drawing/2014/main" id="{2305C3ED-8ED2-49F2-A693-EB310B2538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9" name="Gerade Verbindung mit Pfeil 1338">
          <a:extLst>
            <a:ext uri="{FF2B5EF4-FFF2-40B4-BE49-F238E27FC236}">
              <a16:creationId xmlns:a16="http://schemas.microsoft.com/office/drawing/2014/main" id="{6253B9C8-45C3-4D4C-9615-D2EE32B396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0" name="Gerade Verbindung mit Pfeil 1339">
          <a:extLst>
            <a:ext uri="{FF2B5EF4-FFF2-40B4-BE49-F238E27FC236}">
              <a16:creationId xmlns:a16="http://schemas.microsoft.com/office/drawing/2014/main" id="{182E85C5-E892-4686-9699-C23FC1B502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1" name="Gerade Verbindung mit Pfeil 1340">
          <a:extLst>
            <a:ext uri="{FF2B5EF4-FFF2-40B4-BE49-F238E27FC236}">
              <a16:creationId xmlns:a16="http://schemas.microsoft.com/office/drawing/2014/main" id="{0389F6CD-BD7B-4804-8C24-38054205D5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2" name="Gerade Verbindung mit Pfeil 1341">
          <a:extLst>
            <a:ext uri="{FF2B5EF4-FFF2-40B4-BE49-F238E27FC236}">
              <a16:creationId xmlns:a16="http://schemas.microsoft.com/office/drawing/2014/main" id="{C0EA0201-3CFE-4FF9-99FD-5108EA60CE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3" name="Gerade Verbindung mit Pfeil 1342">
          <a:extLst>
            <a:ext uri="{FF2B5EF4-FFF2-40B4-BE49-F238E27FC236}">
              <a16:creationId xmlns:a16="http://schemas.microsoft.com/office/drawing/2014/main" id="{DF18B166-5BFD-46DD-8728-C49C67644D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4" name="Gerade Verbindung mit Pfeil 1343">
          <a:extLst>
            <a:ext uri="{FF2B5EF4-FFF2-40B4-BE49-F238E27FC236}">
              <a16:creationId xmlns:a16="http://schemas.microsoft.com/office/drawing/2014/main" id="{2D695C23-6E66-4529-BA48-009B9C78B0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5" name="Gerade Verbindung mit Pfeil 1344">
          <a:extLst>
            <a:ext uri="{FF2B5EF4-FFF2-40B4-BE49-F238E27FC236}">
              <a16:creationId xmlns:a16="http://schemas.microsoft.com/office/drawing/2014/main" id="{D2979A1A-59A3-4C8C-B237-18827FF4C3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6" name="Gerade Verbindung mit Pfeil 1345">
          <a:extLst>
            <a:ext uri="{FF2B5EF4-FFF2-40B4-BE49-F238E27FC236}">
              <a16:creationId xmlns:a16="http://schemas.microsoft.com/office/drawing/2014/main" id="{14A32E55-B5EF-42A9-875F-995EFA73B3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7" name="Gerade Verbindung mit Pfeil 1346">
          <a:extLst>
            <a:ext uri="{FF2B5EF4-FFF2-40B4-BE49-F238E27FC236}">
              <a16:creationId xmlns:a16="http://schemas.microsoft.com/office/drawing/2014/main" id="{8CE0B826-9500-4F90-B1EF-D886C3DB65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8" name="Gerade Verbindung mit Pfeil 1347">
          <a:extLst>
            <a:ext uri="{FF2B5EF4-FFF2-40B4-BE49-F238E27FC236}">
              <a16:creationId xmlns:a16="http://schemas.microsoft.com/office/drawing/2014/main" id="{3D0BA4FC-D99D-4E61-BF7A-405979C851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9" name="Gerade Verbindung mit Pfeil 1348">
          <a:extLst>
            <a:ext uri="{FF2B5EF4-FFF2-40B4-BE49-F238E27FC236}">
              <a16:creationId xmlns:a16="http://schemas.microsoft.com/office/drawing/2014/main" id="{9B40E66D-8AC5-4375-9376-478FF42BB3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0" name="Gerade Verbindung mit Pfeil 1349">
          <a:extLst>
            <a:ext uri="{FF2B5EF4-FFF2-40B4-BE49-F238E27FC236}">
              <a16:creationId xmlns:a16="http://schemas.microsoft.com/office/drawing/2014/main" id="{2081CD02-A00D-43D1-93A0-CFEF8B24FD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1" name="Gerade Verbindung mit Pfeil 1350">
          <a:extLst>
            <a:ext uri="{FF2B5EF4-FFF2-40B4-BE49-F238E27FC236}">
              <a16:creationId xmlns:a16="http://schemas.microsoft.com/office/drawing/2014/main" id="{91D12B3C-A5A9-45DB-A2BE-E5CE0101BE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2" name="Gerade Verbindung mit Pfeil 1351">
          <a:extLst>
            <a:ext uri="{FF2B5EF4-FFF2-40B4-BE49-F238E27FC236}">
              <a16:creationId xmlns:a16="http://schemas.microsoft.com/office/drawing/2014/main" id="{EAE9F9CF-A48C-460C-98FD-64DD8E2A89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3" name="Gerade Verbindung mit Pfeil 1352">
          <a:extLst>
            <a:ext uri="{FF2B5EF4-FFF2-40B4-BE49-F238E27FC236}">
              <a16:creationId xmlns:a16="http://schemas.microsoft.com/office/drawing/2014/main" id="{B9BF7C31-5958-4491-9AB0-6EE23F5E92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4" name="Gerade Verbindung mit Pfeil 1353">
          <a:extLst>
            <a:ext uri="{FF2B5EF4-FFF2-40B4-BE49-F238E27FC236}">
              <a16:creationId xmlns:a16="http://schemas.microsoft.com/office/drawing/2014/main" id="{BF894758-0510-45DC-B2AB-E53EAAD7D9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5" name="Gerade Verbindung mit Pfeil 1354">
          <a:extLst>
            <a:ext uri="{FF2B5EF4-FFF2-40B4-BE49-F238E27FC236}">
              <a16:creationId xmlns:a16="http://schemas.microsoft.com/office/drawing/2014/main" id="{49BA5690-350B-449B-8AAA-02D728F982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6" name="Gerade Verbindung mit Pfeil 1355">
          <a:extLst>
            <a:ext uri="{FF2B5EF4-FFF2-40B4-BE49-F238E27FC236}">
              <a16:creationId xmlns:a16="http://schemas.microsoft.com/office/drawing/2014/main" id="{2EF77EC0-4D8F-4683-B003-F1D6594808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7" name="Gerade Verbindung mit Pfeil 1356">
          <a:extLst>
            <a:ext uri="{FF2B5EF4-FFF2-40B4-BE49-F238E27FC236}">
              <a16:creationId xmlns:a16="http://schemas.microsoft.com/office/drawing/2014/main" id="{0242D6A0-526A-4A5E-9F12-3C7B031AA8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8" name="Gerade Verbindung mit Pfeil 1357">
          <a:extLst>
            <a:ext uri="{FF2B5EF4-FFF2-40B4-BE49-F238E27FC236}">
              <a16:creationId xmlns:a16="http://schemas.microsoft.com/office/drawing/2014/main" id="{320C99BE-14CE-4FE8-8DB6-AD7B8DCC27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9" name="Gerade Verbindung mit Pfeil 1358">
          <a:extLst>
            <a:ext uri="{FF2B5EF4-FFF2-40B4-BE49-F238E27FC236}">
              <a16:creationId xmlns:a16="http://schemas.microsoft.com/office/drawing/2014/main" id="{6C0F0532-3E6C-4F27-AC09-F4CBA04AF1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0" name="Gerade Verbindung mit Pfeil 1359">
          <a:extLst>
            <a:ext uri="{FF2B5EF4-FFF2-40B4-BE49-F238E27FC236}">
              <a16:creationId xmlns:a16="http://schemas.microsoft.com/office/drawing/2014/main" id="{87FB327D-5F64-4DF2-A122-8DAD9CEDD6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1" name="Gerade Verbindung mit Pfeil 1360">
          <a:extLst>
            <a:ext uri="{FF2B5EF4-FFF2-40B4-BE49-F238E27FC236}">
              <a16:creationId xmlns:a16="http://schemas.microsoft.com/office/drawing/2014/main" id="{A69E5FB1-1439-47A7-881F-22E8DFD346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2" name="Gerade Verbindung mit Pfeil 1361">
          <a:extLst>
            <a:ext uri="{FF2B5EF4-FFF2-40B4-BE49-F238E27FC236}">
              <a16:creationId xmlns:a16="http://schemas.microsoft.com/office/drawing/2014/main" id="{3576BF85-B3EA-448B-BA51-304FA2822A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3" name="Gerade Verbindung mit Pfeil 1362">
          <a:extLst>
            <a:ext uri="{FF2B5EF4-FFF2-40B4-BE49-F238E27FC236}">
              <a16:creationId xmlns:a16="http://schemas.microsoft.com/office/drawing/2014/main" id="{A27506A5-8069-4C6B-BE54-5C6D0D3AAF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4" name="Gerade Verbindung mit Pfeil 1363">
          <a:extLst>
            <a:ext uri="{FF2B5EF4-FFF2-40B4-BE49-F238E27FC236}">
              <a16:creationId xmlns:a16="http://schemas.microsoft.com/office/drawing/2014/main" id="{BE5252EF-10C2-484B-BAC9-7F8EC7DC4C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5" name="Gerade Verbindung mit Pfeil 1364">
          <a:extLst>
            <a:ext uri="{FF2B5EF4-FFF2-40B4-BE49-F238E27FC236}">
              <a16:creationId xmlns:a16="http://schemas.microsoft.com/office/drawing/2014/main" id="{F3F73FB5-FBA6-41CE-A524-D225163EDC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6" name="Gerade Verbindung mit Pfeil 1365">
          <a:extLst>
            <a:ext uri="{FF2B5EF4-FFF2-40B4-BE49-F238E27FC236}">
              <a16:creationId xmlns:a16="http://schemas.microsoft.com/office/drawing/2014/main" id="{4DEBD50E-9B81-4FEF-A8F2-66CE421443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7" name="Gerade Verbindung mit Pfeil 1366">
          <a:extLst>
            <a:ext uri="{FF2B5EF4-FFF2-40B4-BE49-F238E27FC236}">
              <a16:creationId xmlns:a16="http://schemas.microsoft.com/office/drawing/2014/main" id="{985B574D-FD14-458C-8711-139EF56F65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8" name="Gerade Verbindung mit Pfeil 1367">
          <a:extLst>
            <a:ext uri="{FF2B5EF4-FFF2-40B4-BE49-F238E27FC236}">
              <a16:creationId xmlns:a16="http://schemas.microsoft.com/office/drawing/2014/main" id="{33D3551F-4958-4E71-8225-3DCDF788F5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9" name="Gerade Verbindung mit Pfeil 1368">
          <a:extLst>
            <a:ext uri="{FF2B5EF4-FFF2-40B4-BE49-F238E27FC236}">
              <a16:creationId xmlns:a16="http://schemas.microsoft.com/office/drawing/2014/main" id="{F636AC6F-85E6-4F41-8A0E-63EBA4E357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0" name="Gerade Verbindung mit Pfeil 1369">
          <a:extLst>
            <a:ext uri="{FF2B5EF4-FFF2-40B4-BE49-F238E27FC236}">
              <a16:creationId xmlns:a16="http://schemas.microsoft.com/office/drawing/2014/main" id="{1488C0C0-5D21-43DC-9106-1FF2E66EB4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1" name="Gerade Verbindung mit Pfeil 1370">
          <a:extLst>
            <a:ext uri="{FF2B5EF4-FFF2-40B4-BE49-F238E27FC236}">
              <a16:creationId xmlns:a16="http://schemas.microsoft.com/office/drawing/2014/main" id="{992D43C9-4379-4F84-B1EF-171805C649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2" name="Gerade Verbindung mit Pfeil 1371">
          <a:extLst>
            <a:ext uri="{FF2B5EF4-FFF2-40B4-BE49-F238E27FC236}">
              <a16:creationId xmlns:a16="http://schemas.microsoft.com/office/drawing/2014/main" id="{3BC1185A-7EC6-47A3-ACFF-E6283CDF15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3" name="Gerade Verbindung mit Pfeil 1372">
          <a:extLst>
            <a:ext uri="{FF2B5EF4-FFF2-40B4-BE49-F238E27FC236}">
              <a16:creationId xmlns:a16="http://schemas.microsoft.com/office/drawing/2014/main" id="{1DA3B75B-6CFE-4475-97ED-CC85C5FDB3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4" name="Gerade Verbindung mit Pfeil 1373">
          <a:extLst>
            <a:ext uri="{FF2B5EF4-FFF2-40B4-BE49-F238E27FC236}">
              <a16:creationId xmlns:a16="http://schemas.microsoft.com/office/drawing/2014/main" id="{5AC27315-CED7-4905-94EE-C9F0C90AF8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5" name="Gerade Verbindung mit Pfeil 1374">
          <a:extLst>
            <a:ext uri="{FF2B5EF4-FFF2-40B4-BE49-F238E27FC236}">
              <a16:creationId xmlns:a16="http://schemas.microsoft.com/office/drawing/2014/main" id="{39E3025B-F3ED-4DEC-A581-627FC7D6E7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6" name="Gerade Verbindung mit Pfeil 1375">
          <a:extLst>
            <a:ext uri="{FF2B5EF4-FFF2-40B4-BE49-F238E27FC236}">
              <a16:creationId xmlns:a16="http://schemas.microsoft.com/office/drawing/2014/main" id="{2A912BBE-A8A3-486E-A534-53BA56412A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7" name="Gerade Verbindung mit Pfeil 1376">
          <a:extLst>
            <a:ext uri="{FF2B5EF4-FFF2-40B4-BE49-F238E27FC236}">
              <a16:creationId xmlns:a16="http://schemas.microsoft.com/office/drawing/2014/main" id="{FBB760F6-93F9-4AFC-8F2B-AA3D0852DD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8" name="Gerade Verbindung mit Pfeil 1377">
          <a:extLst>
            <a:ext uri="{FF2B5EF4-FFF2-40B4-BE49-F238E27FC236}">
              <a16:creationId xmlns:a16="http://schemas.microsoft.com/office/drawing/2014/main" id="{E7CB26C8-8E57-4D31-9BD0-BEB636907D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9" name="Gerade Verbindung mit Pfeil 1378">
          <a:extLst>
            <a:ext uri="{FF2B5EF4-FFF2-40B4-BE49-F238E27FC236}">
              <a16:creationId xmlns:a16="http://schemas.microsoft.com/office/drawing/2014/main" id="{566237C7-0415-494F-9729-DB284CC459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0" name="Gerade Verbindung mit Pfeil 1379">
          <a:extLst>
            <a:ext uri="{FF2B5EF4-FFF2-40B4-BE49-F238E27FC236}">
              <a16:creationId xmlns:a16="http://schemas.microsoft.com/office/drawing/2014/main" id="{D15AEE15-C4B4-4C16-AF19-A3AAB81105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1" name="Gerade Verbindung mit Pfeil 1380">
          <a:extLst>
            <a:ext uri="{FF2B5EF4-FFF2-40B4-BE49-F238E27FC236}">
              <a16:creationId xmlns:a16="http://schemas.microsoft.com/office/drawing/2014/main" id="{E1DA4E59-9B98-4F67-B450-ACEEEACC76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2" name="Gerade Verbindung mit Pfeil 1381">
          <a:extLst>
            <a:ext uri="{FF2B5EF4-FFF2-40B4-BE49-F238E27FC236}">
              <a16:creationId xmlns:a16="http://schemas.microsoft.com/office/drawing/2014/main" id="{268C0B46-B49B-4FB0-B697-5D54E29B58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3" name="Gerade Verbindung mit Pfeil 1382">
          <a:extLst>
            <a:ext uri="{FF2B5EF4-FFF2-40B4-BE49-F238E27FC236}">
              <a16:creationId xmlns:a16="http://schemas.microsoft.com/office/drawing/2014/main" id="{46781222-15AB-4FEE-9E5F-6A53D86E26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4" name="Gerade Verbindung mit Pfeil 1383">
          <a:extLst>
            <a:ext uri="{FF2B5EF4-FFF2-40B4-BE49-F238E27FC236}">
              <a16:creationId xmlns:a16="http://schemas.microsoft.com/office/drawing/2014/main" id="{205850E0-8A93-43B2-A7D1-DC869D5C55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5" name="Gerade Verbindung mit Pfeil 1384">
          <a:extLst>
            <a:ext uri="{FF2B5EF4-FFF2-40B4-BE49-F238E27FC236}">
              <a16:creationId xmlns:a16="http://schemas.microsoft.com/office/drawing/2014/main" id="{12A1B12E-5A67-49F2-8216-7F8421A28D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6" name="Gerade Verbindung mit Pfeil 1385">
          <a:extLst>
            <a:ext uri="{FF2B5EF4-FFF2-40B4-BE49-F238E27FC236}">
              <a16:creationId xmlns:a16="http://schemas.microsoft.com/office/drawing/2014/main" id="{6CA77163-B1E5-4AB6-A2BB-8A963BDA7C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7" name="Gerade Verbindung mit Pfeil 1386">
          <a:extLst>
            <a:ext uri="{FF2B5EF4-FFF2-40B4-BE49-F238E27FC236}">
              <a16:creationId xmlns:a16="http://schemas.microsoft.com/office/drawing/2014/main" id="{1F973365-0B58-49DD-A2F6-B303388774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8" name="Gerade Verbindung mit Pfeil 1387">
          <a:extLst>
            <a:ext uri="{FF2B5EF4-FFF2-40B4-BE49-F238E27FC236}">
              <a16:creationId xmlns:a16="http://schemas.microsoft.com/office/drawing/2014/main" id="{A7733899-F3F8-449B-8FE8-93FF259A4C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9" name="Gerade Verbindung mit Pfeil 1388">
          <a:extLst>
            <a:ext uri="{FF2B5EF4-FFF2-40B4-BE49-F238E27FC236}">
              <a16:creationId xmlns:a16="http://schemas.microsoft.com/office/drawing/2014/main" id="{7C29A566-547E-4FC7-8D36-AE0A4BD6D9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0" name="Gerade Verbindung mit Pfeil 1389">
          <a:extLst>
            <a:ext uri="{FF2B5EF4-FFF2-40B4-BE49-F238E27FC236}">
              <a16:creationId xmlns:a16="http://schemas.microsoft.com/office/drawing/2014/main" id="{0F56A14A-759D-459D-808D-B9418F6527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1" name="Gerade Verbindung mit Pfeil 1390">
          <a:extLst>
            <a:ext uri="{FF2B5EF4-FFF2-40B4-BE49-F238E27FC236}">
              <a16:creationId xmlns:a16="http://schemas.microsoft.com/office/drawing/2014/main" id="{2BD314F3-E21F-4C04-95EA-B6F7C36F78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2" name="Gerade Verbindung mit Pfeil 1391">
          <a:extLst>
            <a:ext uri="{FF2B5EF4-FFF2-40B4-BE49-F238E27FC236}">
              <a16:creationId xmlns:a16="http://schemas.microsoft.com/office/drawing/2014/main" id="{A4AD3905-1CC1-4126-8955-1CAA465B28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3" name="Gerade Verbindung mit Pfeil 1392">
          <a:extLst>
            <a:ext uri="{FF2B5EF4-FFF2-40B4-BE49-F238E27FC236}">
              <a16:creationId xmlns:a16="http://schemas.microsoft.com/office/drawing/2014/main" id="{0A1C1E8B-F5BD-470C-900F-891A04264F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4" name="Gerade Verbindung mit Pfeil 1393">
          <a:extLst>
            <a:ext uri="{FF2B5EF4-FFF2-40B4-BE49-F238E27FC236}">
              <a16:creationId xmlns:a16="http://schemas.microsoft.com/office/drawing/2014/main" id="{EFD5DCC5-7C8B-448D-9038-1E0A4CCE20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5" name="Gerade Verbindung mit Pfeil 1394">
          <a:extLst>
            <a:ext uri="{FF2B5EF4-FFF2-40B4-BE49-F238E27FC236}">
              <a16:creationId xmlns:a16="http://schemas.microsoft.com/office/drawing/2014/main" id="{7CDD0A79-09BA-4627-A0DE-C227985675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6" name="Gerade Verbindung mit Pfeil 1395">
          <a:extLst>
            <a:ext uri="{FF2B5EF4-FFF2-40B4-BE49-F238E27FC236}">
              <a16:creationId xmlns:a16="http://schemas.microsoft.com/office/drawing/2014/main" id="{95A0C13A-BE6E-4FE4-8664-303AE3761D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7" name="Gerade Verbindung mit Pfeil 1396">
          <a:extLst>
            <a:ext uri="{FF2B5EF4-FFF2-40B4-BE49-F238E27FC236}">
              <a16:creationId xmlns:a16="http://schemas.microsoft.com/office/drawing/2014/main" id="{318749E9-E9BE-4DAC-BEE6-348ADF0EF5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8" name="Gerade Verbindung mit Pfeil 1397">
          <a:extLst>
            <a:ext uri="{FF2B5EF4-FFF2-40B4-BE49-F238E27FC236}">
              <a16:creationId xmlns:a16="http://schemas.microsoft.com/office/drawing/2014/main" id="{C428B581-5BD6-46F7-85C2-FB9064F544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9" name="Gerade Verbindung mit Pfeil 1398">
          <a:extLst>
            <a:ext uri="{FF2B5EF4-FFF2-40B4-BE49-F238E27FC236}">
              <a16:creationId xmlns:a16="http://schemas.microsoft.com/office/drawing/2014/main" id="{BE343486-F9FD-45C4-943F-AA2DECFD3F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0" name="Gerade Verbindung mit Pfeil 1399">
          <a:extLst>
            <a:ext uri="{FF2B5EF4-FFF2-40B4-BE49-F238E27FC236}">
              <a16:creationId xmlns:a16="http://schemas.microsoft.com/office/drawing/2014/main" id="{9872114E-0F6B-41DC-A362-DE24F6CAF5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1" name="Gerade Verbindung mit Pfeil 1400">
          <a:extLst>
            <a:ext uri="{FF2B5EF4-FFF2-40B4-BE49-F238E27FC236}">
              <a16:creationId xmlns:a16="http://schemas.microsoft.com/office/drawing/2014/main" id="{E253FB2E-1688-4D37-B142-A55EDE60C6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2" name="Gerade Verbindung mit Pfeil 1401">
          <a:extLst>
            <a:ext uri="{FF2B5EF4-FFF2-40B4-BE49-F238E27FC236}">
              <a16:creationId xmlns:a16="http://schemas.microsoft.com/office/drawing/2014/main" id="{B1ECE466-D98B-4D8B-8188-3DB15534DC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3" name="Gerade Verbindung mit Pfeil 1402">
          <a:extLst>
            <a:ext uri="{FF2B5EF4-FFF2-40B4-BE49-F238E27FC236}">
              <a16:creationId xmlns:a16="http://schemas.microsoft.com/office/drawing/2014/main" id="{1CC1084E-8A04-48CF-BE8C-85EE48B135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4" name="Gerade Verbindung mit Pfeil 1403">
          <a:extLst>
            <a:ext uri="{FF2B5EF4-FFF2-40B4-BE49-F238E27FC236}">
              <a16:creationId xmlns:a16="http://schemas.microsoft.com/office/drawing/2014/main" id="{62A7E679-BC8A-442D-A616-6B7F3AB9A0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5" name="Gerade Verbindung mit Pfeil 1404">
          <a:extLst>
            <a:ext uri="{FF2B5EF4-FFF2-40B4-BE49-F238E27FC236}">
              <a16:creationId xmlns:a16="http://schemas.microsoft.com/office/drawing/2014/main" id="{849C5DCC-5E1B-4B5F-B904-F23AAB2861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6" name="Gerade Verbindung mit Pfeil 1405">
          <a:extLst>
            <a:ext uri="{FF2B5EF4-FFF2-40B4-BE49-F238E27FC236}">
              <a16:creationId xmlns:a16="http://schemas.microsoft.com/office/drawing/2014/main" id="{387EB602-B927-47B4-9C39-8020279853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7" name="Gerade Verbindung mit Pfeil 1406">
          <a:extLst>
            <a:ext uri="{FF2B5EF4-FFF2-40B4-BE49-F238E27FC236}">
              <a16:creationId xmlns:a16="http://schemas.microsoft.com/office/drawing/2014/main" id="{DF5B0199-FBF1-47BD-B362-99B9F0BED2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8" name="Gerade Verbindung mit Pfeil 1407">
          <a:extLst>
            <a:ext uri="{FF2B5EF4-FFF2-40B4-BE49-F238E27FC236}">
              <a16:creationId xmlns:a16="http://schemas.microsoft.com/office/drawing/2014/main" id="{F7364CAF-C050-41E3-884F-920A863FE6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9" name="Gerade Verbindung mit Pfeil 1408">
          <a:extLst>
            <a:ext uri="{FF2B5EF4-FFF2-40B4-BE49-F238E27FC236}">
              <a16:creationId xmlns:a16="http://schemas.microsoft.com/office/drawing/2014/main" id="{162F8243-5D0C-42F2-BD39-12634F1441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0" name="Gerade Verbindung mit Pfeil 1409">
          <a:extLst>
            <a:ext uri="{FF2B5EF4-FFF2-40B4-BE49-F238E27FC236}">
              <a16:creationId xmlns:a16="http://schemas.microsoft.com/office/drawing/2014/main" id="{3C95C532-D3FF-4079-A2B9-0E43D3C61A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1" name="Gerade Verbindung mit Pfeil 1410">
          <a:extLst>
            <a:ext uri="{FF2B5EF4-FFF2-40B4-BE49-F238E27FC236}">
              <a16:creationId xmlns:a16="http://schemas.microsoft.com/office/drawing/2014/main" id="{D8D43B09-7F49-49F4-A53D-20B55E79D4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2" name="Gerade Verbindung mit Pfeil 1411">
          <a:extLst>
            <a:ext uri="{FF2B5EF4-FFF2-40B4-BE49-F238E27FC236}">
              <a16:creationId xmlns:a16="http://schemas.microsoft.com/office/drawing/2014/main" id="{898D4600-2764-404A-830D-821AC18B61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3" name="Gerade Verbindung mit Pfeil 1412">
          <a:extLst>
            <a:ext uri="{FF2B5EF4-FFF2-40B4-BE49-F238E27FC236}">
              <a16:creationId xmlns:a16="http://schemas.microsoft.com/office/drawing/2014/main" id="{D9F28F7D-8A7C-48FB-AAC0-E26692E93D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4" name="Gerade Verbindung mit Pfeil 1413">
          <a:extLst>
            <a:ext uri="{FF2B5EF4-FFF2-40B4-BE49-F238E27FC236}">
              <a16:creationId xmlns:a16="http://schemas.microsoft.com/office/drawing/2014/main" id="{E83DF0F7-69C6-4A0B-AA6C-A78E2B9524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5" name="Gerade Verbindung mit Pfeil 1414">
          <a:extLst>
            <a:ext uri="{FF2B5EF4-FFF2-40B4-BE49-F238E27FC236}">
              <a16:creationId xmlns:a16="http://schemas.microsoft.com/office/drawing/2014/main" id="{8BEBD180-84AB-42CC-833F-5CB7B627BC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6" name="Gerade Verbindung mit Pfeil 1415">
          <a:extLst>
            <a:ext uri="{FF2B5EF4-FFF2-40B4-BE49-F238E27FC236}">
              <a16:creationId xmlns:a16="http://schemas.microsoft.com/office/drawing/2014/main" id="{CB56FF3F-7D30-4520-A53D-1D72BF453B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7" name="Gerade Verbindung mit Pfeil 1416">
          <a:extLst>
            <a:ext uri="{FF2B5EF4-FFF2-40B4-BE49-F238E27FC236}">
              <a16:creationId xmlns:a16="http://schemas.microsoft.com/office/drawing/2014/main" id="{0BDE8E8D-05F8-46F4-9A81-1F6AA28AD7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8" name="Gerade Verbindung mit Pfeil 1417">
          <a:extLst>
            <a:ext uri="{FF2B5EF4-FFF2-40B4-BE49-F238E27FC236}">
              <a16:creationId xmlns:a16="http://schemas.microsoft.com/office/drawing/2014/main" id="{01EB8418-6B79-4BC5-99C9-033C54BAE6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9" name="Gerade Verbindung mit Pfeil 1418">
          <a:extLst>
            <a:ext uri="{FF2B5EF4-FFF2-40B4-BE49-F238E27FC236}">
              <a16:creationId xmlns:a16="http://schemas.microsoft.com/office/drawing/2014/main" id="{D0096574-232D-49FC-80C1-1E8DA1ADA0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0" name="Gerade Verbindung mit Pfeil 1419">
          <a:extLst>
            <a:ext uri="{FF2B5EF4-FFF2-40B4-BE49-F238E27FC236}">
              <a16:creationId xmlns:a16="http://schemas.microsoft.com/office/drawing/2014/main" id="{4F450868-9A7C-4A06-AAB0-06CD67AF8C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1" name="Gerade Verbindung mit Pfeil 1420">
          <a:extLst>
            <a:ext uri="{FF2B5EF4-FFF2-40B4-BE49-F238E27FC236}">
              <a16:creationId xmlns:a16="http://schemas.microsoft.com/office/drawing/2014/main" id="{7AF828F7-7FED-43A0-9C1F-12091CD9FC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2" name="Gerade Verbindung mit Pfeil 1421">
          <a:extLst>
            <a:ext uri="{FF2B5EF4-FFF2-40B4-BE49-F238E27FC236}">
              <a16:creationId xmlns:a16="http://schemas.microsoft.com/office/drawing/2014/main" id="{68CBC9CF-95FA-4344-AEC6-28E09601C2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3" name="Gerade Verbindung mit Pfeil 1422">
          <a:extLst>
            <a:ext uri="{FF2B5EF4-FFF2-40B4-BE49-F238E27FC236}">
              <a16:creationId xmlns:a16="http://schemas.microsoft.com/office/drawing/2014/main" id="{88CEE0C3-64C7-44FF-BCE7-E0DD25C798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4" name="Gerade Verbindung mit Pfeil 1423">
          <a:extLst>
            <a:ext uri="{FF2B5EF4-FFF2-40B4-BE49-F238E27FC236}">
              <a16:creationId xmlns:a16="http://schemas.microsoft.com/office/drawing/2014/main" id="{2E236649-8676-4664-BB41-6DD9A29AF1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5" name="Gerade Verbindung mit Pfeil 1424">
          <a:extLst>
            <a:ext uri="{FF2B5EF4-FFF2-40B4-BE49-F238E27FC236}">
              <a16:creationId xmlns:a16="http://schemas.microsoft.com/office/drawing/2014/main" id="{70BB1D09-2BE2-4BDF-8F86-E42471EF2B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6" name="Gerade Verbindung mit Pfeil 1425">
          <a:extLst>
            <a:ext uri="{FF2B5EF4-FFF2-40B4-BE49-F238E27FC236}">
              <a16:creationId xmlns:a16="http://schemas.microsoft.com/office/drawing/2014/main" id="{5F1C2879-B8D4-4066-A196-0692C64BF2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7" name="Gerade Verbindung mit Pfeil 1426">
          <a:extLst>
            <a:ext uri="{FF2B5EF4-FFF2-40B4-BE49-F238E27FC236}">
              <a16:creationId xmlns:a16="http://schemas.microsoft.com/office/drawing/2014/main" id="{C0525F94-285E-45A4-9B6F-9B92BEC831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8" name="Gerade Verbindung mit Pfeil 1427">
          <a:extLst>
            <a:ext uri="{FF2B5EF4-FFF2-40B4-BE49-F238E27FC236}">
              <a16:creationId xmlns:a16="http://schemas.microsoft.com/office/drawing/2014/main" id="{3FA953AD-7CD2-4406-A04B-CB109A6395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9" name="Gerade Verbindung mit Pfeil 1428">
          <a:extLst>
            <a:ext uri="{FF2B5EF4-FFF2-40B4-BE49-F238E27FC236}">
              <a16:creationId xmlns:a16="http://schemas.microsoft.com/office/drawing/2014/main" id="{4110D906-BF54-40EF-BA4B-1B4DDC4CFC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0" name="Gerade Verbindung mit Pfeil 1429">
          <a:extLst>
            <a:ext uri="{FF2B5EF4-FFF2-40B4-BE49-F238E27FC236}">
              <a16:creationId xmlns:a16="http://schemas.microsoft.com/office/drawing/2014/main" id="{8A865DC6-8002-4E19-A596-A05B079D50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1" name="Gerade Verbindung mit Pfeil 1430">
          <a:extLst>
            <a:ext uri="{FF2B5EF4-FFF2-40B4-BE49-F238E27FC236}">
              <a16:creationId xmlns:a16="http://schemas.microsoft.com/office/drawing/2014/main" id="{FEF8DD99-F39A-46E5-84D6-20EB914512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2" name="Gerade Verbindung mit Pfeil 1431">
          <a:extLst>
            <a:ext uri="{FF2B5EF4-FFF2-40B4-BE49-F238E27FC236}">
              <a16:creationId xmlns:a16="http://schemas.microsoft.com/office/drawing/2014/main" id="{6BE8C09C-38DE-4A40-AB82-14E9B6FB9B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3" name="Gerade Verbindung mit Pfeil 1432">
          <a:extLst>
            <a:ext uri="{FF2B5EF4-FFF2-40B4-BE49-F238E27FC236}">
              <a16:creationId xmlns:a16="http://schemas.microsoft.com/office/drawing/2014/main" id="{28CA4FF1-2387-41ED-8257-1CE73D9ED1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4" name="Gerade Verbindung mit Pfeil 1433">
          <a:extLst>
            <a:ext uri="{FF2B5EF4-FFF2-40B4-BE49-F238E27FC236}">
              <a16:creationId xmlns:a16="http://schemas.microsoft.com/office/drawing/2014/main" id="{8CDDAC65-9A40-405C-9D30-6854EB6E9D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5" name="Gerade Verbindung mit Pfeil 1434">
          <a:extLst>
            <a:ext uri="{FF2B5EF4-FFF2-40B4-BE49-F238E27FC236}">
              <a16:creationId xmlns:a16="http://schemas.microsoft.com/office/drawing/2014/main" id="{AB60A593-6F37-4FEF-A6EF-6138208D77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6" name="Gerade Verbindung mit Pfeil 1435">
          <a:extLst>
            <a:ext uri="{FF2B5EF4-FFF2-40B4-BE49-F238E27FC236}">
              <a16:creationId xmlns:a16="http://schemas.microsoft.com/office/drawing/2014/main" id="{6782C14C-D3D8-4FFC-90A2-5170838A15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7" name="Gerade Verbindung mit Pfeil 1436">
          <a:extLst>
            <a:ext uri="{FF2B5EF4-FFF2-40B4-BE49-F238E27FC236}">
              <a16:creationId xmlns:a16="http://schemas.microsoft.com/office/drawing/2014/main" id="{2CE1F37C-C9F6-4F61-86D1-14B291EF73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8" name="Gerade Verbindung mit Pfeil 1437">
          <a:extLst>
            <a:ext uri="{FF2B5EF4-FFF2-40B4-BE49-F238E27FC236}">
              <a16:creationId xmlns:a16="http://schemas.microsoft.com/office/drawing/2014/main" id="{4D3441F3-2F3B-44A2-9DEF-805D270AFB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9" name="Gerade Verbindung mit Pfeil 1438">
          <a:extLst>
            <a:ext uri="{FF2B5EF4-FFF2-40B4-BE49-F238E27FC236}">
              <a16:creationId xmlns:a16="http://schemas.microsoft.com/office/drawing/2014/main" id="{C5C206C0-91DB-4DFC-AAED-CDF6F841C7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0" name="Gerade Verbindung mit Pfeil 1439">
          <a:extLst>
            <a:ext uri="{FF2B5EF4-FFF2-40B4-BE49-F238E27FC236}">
              <a16:creationId xmlns:a16="http://schemas.microsoft.com/office/drawing/2014/main" id="{A619D9B3-1E7B-4496-925C-12B4F0388E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1" name="Gerade Verbindung mit Pfeil 1440">
          <a:extLst>
            <a:ext uri="{FF2B5EF4-FFF2-40B4-BE49-F238E27FC236}">
              <a16:creationId xmlns:a16="http://schemas.microsoft.com/office/drawing/2014/main" id="{55415C00-AC13-46B9-B79D-459FDB60AB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2" name="Gerade Verbindung mit Pfeil 1441">
          <a:extLst>
            <a:ext uri="{FF2B5EF4-FFF2-40B4-BE49-F238E27FC236}">
              <a16:creationId xmlns:a16="http://schemas.microsoft.com/office/drawing/2014/main" id="{1273EB15-18DD-4826-B591-168FAFD35C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3" name="Gerade Verbindung mit Pfeil 1442">
          <a:extLst>
            <a:ext uri="{FF2B5EF4-FFF2-40B4-BE49-F238E27FC236}">
              <a16:creationId xmlns:a16="http://schemas.microsoft.com/office/drawing/2014/main" id="{180B44E4-186B-42B8-948E-0545A18471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4" name="Gerade Verbindung mit Pfeil 1443">
          <a:extLst>
            <a:ext uri="{FF2B5EF4-FFF2-40B4-BE49-F238E27FC236}">
              <a16:creationId xmlns:a16="http://schemas.microsoft.com/office/drawing/2014/main" id="{8A4603D8-D56B-4ACB-B3B1-7071F26037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5" name="Gerade Verbindung mit Pfeil 1444">
          <a:extLst>
            <a:ext uri="{FF2B5EF4-FFF2-40B4-BE49-F238E27FC236}">
              <a16:creationId xmlns:a16="http://schemas.microsoft.com/office/drawing/2014/main" id="{2C9F5994-8365-483C-9E79-CDE52A148D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6" name="Gerade Verbindung mit Pfeil 1445">
          <a:extLst>
            <a:ext uri="{FF2B5EF4-FFF2-40B4-BE49-F238E27FC236}">
              <a16:creationId xmlns:a16="http://schemas.microsoft.com/office/drawing/2014/main" id="{F468A28B-D7CB-4A42-9954-2F0843612C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7" name="Gerade Verbindung mit Pfeil 1446">
          <a:extLst>
            <a:ext uri="{FF2B5EF4-FFF2-40B4-BE49-F238E27FC236}">
              <a16:creationId xmlns:a16="http://schemas.microsoft.com/office/drawing/2014/main" id="{2863A1BA-125F-4EB4-AD71-2AD66FB1A2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8" name="Gerade Verbindung mit Pfeil 1447">
          <a:extLst>
            <a:ext uri="{FF2B5EF4-FFF2-40B4-BE49-F238E27FC236}">
              <a16:creationId xmlns:a16="http://schemas.microsoft.com/office/drawing/2014/main" id="{1E3F5AD9-F2EA-4BEF-AFD2-138D32883B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9" name="Gerade Verbindung mit Pfeil 1448">
          <a:extLst>
            <a:ext uri="{FF2B5EF4-FFF2-40B4-BE49-F238E27FC236}">
              <a16:creationId xmlns:a16="http://schemas.microsoft.com/office/drawing/2014/main" id="{E2348F16-8729-4E62-9AFB-D0DEC1E8EF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0" name="Gerade Verbindung mit Pfeil 1449">
          <a:extLst>
            <a:ext uri="{FF2B5EF4-FFF2-40B4-BE49-F238E27FC236}">
              <a16:creationId xmlns:a16="http://schemas.microsoft.com/office/drawing/2014/main" id="{C858E49C-3E1D-4581-8E83-C6258348A7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1" name="Gerade Verbindung mit Pfeil 1450">
          <a:extLst>
            <a:ext uri="{FF2B5EF4-FFF2-40B4-BE49-F238E27FC236}">
              <a16:creationId xmlns:a16="http://schemas.microsoft.com/office/drawing/2014/main" id="{462295FF-A9DE-4E63-A967-F900C1DAD8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2" name="Gerade Verbindung mit Pfeil 1451">
          <a:extLst>
            <a:ext uri="{FF2B5EF4-FFF2-40B4-BE49-F238E27FC236}">
              <a16:creationId xmlns:a16="http://schemas.microsoft.com/office/drawing/2014/main" id="{B7E91A40-CF86-4B19-A0C3-1D47C1D388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3" name="Gerade Verbindung mit Pfeil 1452">
          <a:extLst>
            <a:ext uri="{FF2B5EF4-FFF2-40B4-BE49-F238E27FC236}">
              <a16:creationId xmlns:a16="http://schemas.microsoft.com/office/drawing/2014/main" id="{73650C2D-037D-46BC-BB89-4EF5626A14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4" name="Gerade Verbindung mit Pfeil 1453">
          <a:extLst>
            <a:ext uri="{FF2B5EF4-FFF2-40B4-BE49-F238E27FC236}">
              <a16:creationId xmlns:a16="http://schemas.microsoft.com/office/drawing/2014/main" id="{E4AFD102-CDE9-4CB5-9D19-991A385D54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5" name="Gerade Verbindung mit Pfeil 1454">
          <a:extLst>
            <a:ext uri="{FF2B5EF4-FFF2-40B4-BE49-F238E27FC236}">
              <a16:creationId xmlns:a16="http://schemas.microsoft.com/office/drawing/2014/main" id="{7683310D-8DA2-45EF-BF49-CCFD484ED9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6" name="Gerade Verbindung mit Pfeil 1455">
          <a:extLst>
            <a:ext uri="{FF2B5EF4-FFF2-40B4-BE49-F238E27FC236}">
              <a16:creationId xmlns:a16="http://schemas.microsoft.com/office/drawing/2014/main" id="{8B03954A-BC8A-425D-A26E-DBABFE31DC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7" name="Gerade Verbindung mit Pfeil 1456">
          <a:extLst>
            <a:ext uri="{FF2B5EF4-FFF2-40B4-BE49-F238E27FC236}">
              <a16:creationId xmlns:a16="http://schemas.microsoft.com/office/drawing/2014/main" id="{F6198F86-0E12-4CCF-9F3E-70FD89E8AF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8" name="Gerade Verbindung mit Pfeil 1457">
          <a:extLst>
            <a:ext uri="{FF2B5EF4-FFF2-40B4-BE49-F238E27FC236}">
              <a16:creationId xmlns:a16="http://schemas.microsoft.com/office/drawing/2014/main" id="{61127EF7-15C8-48A0-AD9C-45492D4CD5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9" name="Gerade Verbindung mit Pfeil 1458">
          <a:extLst>
            <a:ext uri="{FF2B5EF4-FFF2-40B4-BE49-F238E27FC236}">
              <a16:creationId xmlns:a16="http://schemas.microsoft.com/office/drawing/2014/main" id="{2DB76CA4-A89A-4565-8618-F1A11C4631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0" name="Gerade Verbindung mit Pfeil 1459">
          <a:extLst>
            <a:ext uri="{FF2B5EF4-FFF2-40B4-BE49-F238E27FC236}">
              <a16:creationId xmlns:a16="http://schemas.microsoft.com/office/drawing/2014/main" id="{9EC7EEE5-DFE9-4578-816B-0E5F392026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1" name="Gerade Verbindung mit Pfeil 1460">
          <a:extLst>
            <a:ext uri="{FF2B5EF4-FFF2-40B4-BE49-F238E27FC236}">
              <a16:creationId xmlns:a16="http://schemas.microsoft.com/office/drawing/2014/main" id="{D8F63AAA-4B2D-4206-A3FF-8C3877675E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2" name="Gerade Verbindung mit Pfeil 1461">
          <a:extLst>
            <a:ext uri="{FF2B5EF4-FFF2-40B4-BE49-F238E27FC236}">
              <a16:creationId xmlns:a16="http://schemas.microsoft.com/office/drawing/2014/main" id="{4672DCA1-AB08-450F-8628-BE81F6DC60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3" name="Gerade Verbindung mit Pfeil 1462">
          <a:extLst>
            <a:ext uri="{FF2B5EF4-FFF2-40B4-BE49-F238E27FC236}">
              <a16:creationId xmlns:a16="http://schemas.microsoft.com/office/drawing/2014/main" id="{AFBA6143-0FEB-4483-8F96-729977F3A8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4" name="Gerade Verbindung mit Pfeil 1463">
          <a:extLst>
            <a:ext uri="{FF2B5EF4-FFF2-40B4-BE49-F238E27FC236}">
              <a16:creationId xmlns:a16="http://schemas.microsoft.com/office/drawing/2014/main" id="{6344BF16-72EF-4D96-895D-E3ED5F2E8F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5" name="Gerade Verbindung mit Pfeil 1464">
          <a:extLst>
            <a:ext uri="{FF2B5EF4-FFF2-40B4-BE49-F238E27FC236}">
              <a16:creationId xmlns:a16="http://schemas.microsoft.com/office/drawing/2014/main" id="{BC4F0B35-4716-4791-B644-FAD54E4410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6" name="Gerade Verbindung mit Pfeil 1465">
          <a:extLst>
            <a:ext uri="{FF2B5EF4-FFF2-40B4-BE49-F238E27FC236}">
              <a16:creationId xmlns:a16="http://schemas.microsoft.com/office/drawing/2014/main" id="{E0F14AD2-114B-4872-A42F-2FCFD19D1A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7" name="Gerade Verbindung mit Pfeil 1466">
          <a:extLst>
            <a:ext uri="{FF2B5EF4-FFF2-40B4-BE49-F238E27FC236}">
              <a16:creationId xmlns:a16="http://schemas.microsoft.com/office/drawing/2014/main" id="{7420E9EF-7824-430A-BDF2-13DC95F5C9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8" name="Gerade Verbindung mit Pfeil 1467">
          <a:extLst>
            <a:ext uri="{FF2B5EF4-FFF2-40B4-BE49-F238E27FC236}">
              <a16:creationId xmlns:a16="http://schemas.microsoft.com/office/drawing/2014/main" id="{BBA6148A-64D3-429A-BBCF-31B997B57C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9" name="Gerade Verbindung mit Pfeil 1468">
          <a:extLst>
            <a:ext uri="{FF2B5EF4-FFF2-40B4-BE49-F238E27FC236}">
              <a16:creationId xmlns:a16="http://schemas.microsoft.com/office/drawing/2014/main" id="{C1AA6947-6856-42C0-8DB4-09A5BDD0B3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0" name="Gerade Verbindung mit Pfeil 1469">
          <a:extLst>
            <a:ext uri="{FF2B5EF4-FFF2-40B4-BE49-F238E27FC236}">
              <a16:creationId xmlns:a16="http://schemas.microsoft.com/office/drawing/2014/main" id="{E36E486A-373F-474C-A335-A271FD8428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1" name="Gerade Verbindung mit Pfeil 1470">
          <a:extLst>
            <a:ext uri="{FF2B5EF4-FFF2-40B4-BE49-F238E27FC236}">
              <a16:creationId xmlns:a16="http://schemas.microsoft.com/office/drawing/2014/main" id="{84B4515E-9F8F-4CCF-AA84-527DC76E90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2" name="Gerade Verbindung mit Pfeil 1471">
          <a:extLst>
            <a:ext uri="{FF2B5EF4-FFF2-40B4-BE49-F238E27FC236}">
              <a16:creationId xmlns:a16="http://schemas.microsoft.com/office/drawing/2014/main" id="{91432557-AF2E-4004-BF32-3AE1FEC9DE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3" name="Gerade Verbindung mit Pfeil 1472">
          <a:extLst>
            <a:ext uri="{FF2B5EF4-FFF2-40B4-BE49-F238E27FC236}">
              <a16:creationId xmlns:a16="http://schemas.microsoft.com/office/drawing/2014/main" id="{9F1BF0FA-2F6E-4E14-A068-EB26E329AC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4" name="Gerade Verbindung mit Pfeil 1473">
          <a:extLst>
            <a:ext uri="{FF2B5EF4-FFF2-40B4-BE49-F238E27FC236}">
              <a16:creationId xmlns:a16="http://schemas.microsoft.com/office/drawing/2014/main" id="{92561ABC-1799-42C1-BD06-0E42BE82C7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5" name="Gerade Verbindung mit Pfeil 1474">
          <a:extLst>
            <a:ext uri="{FF2B5EF4-FFF2-40B4-BE49-F238E27FC236}">
              <a16:creationId xmlns:a16="http://schemas.microsoft.com/office/drawing/2014/main" id="{593A3DF8-8D0A-4F8F-BDE5-3B6AECE9E4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6" name="Gerade Verbindung mit Pfeil 1475">
          <a:extLst>
            <a:ext uri="{FF2B5EF4-FFF2-40B4-BE49-F238E27FC236}">
              <a16:creationId xmlns:a16="http://schemas.microsoft.com/office/drawing/2014/main" id="{0FA78D5D-81F1-4F8A-AC68-9456DEE50F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7" name="Gerade Verbindung mit Pfeil 1476">
          <a:extLst>
            <a:ext uri="{FF2B5EF4-FFF2-40B4-BE49-F238E27FC236}">
              <a16:creationId xmlns:a16="http://schemas.microsoft.com/office/drawing/2014/main" id="{8B427BDD-3DA0-49DF-A20D-E07CF39CAF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8" name="Gerade Verbindung mit Pfeil 1477">
          <a:extLst>
            <a:ext uri="{FF2B5EF4-FFF2-40B4-BE49-F238E27FC236}">
              <a16:creationId xmlns:a16="http://schemas.microsoft.com/office/drawing/2014/main" id="{11C14BF2-2E74-420C-9798-1E84AE142F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9" name="Gerade Verbindung mit Pfeil 1478">
          <a:extLst>
            <a:ext uri="{FF2B5EF4-FFF2-40B4-BE49-F238E27FC236}">
              <a16:creationId xmlns:a16="http://schemas.microsoft.com/office/drawing/2014/main" id="{E69B867E-704E-4973-A107-28AFA2CA14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0" name="Gerade Verbindung mit Pfeil 1479">
          <a:extLst>
            <a:ext uri="{FF2B5EF4-FFF2-40B4-BE49-F238E27FC236}">
              <a16:creationId xmlns:a16="http://schemas.microsoft.com/office/drawing/2014/main" id="{75C668C8-7901-4A38-A7A5-A114F1DF19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1" name="Gerade Verbindung mit Pfeil 1480">
          <a:extLst>
            <a:ext uri="{FF2B5EF4-FFF2-40B4-BE49-F238E27FC236}">
              <a16:creationId xmlns:a16="http://schemas.microsoft.com/office/drawing/2014/main" id="{B8620725-75B5-4449-82D8-9E9E663386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2" name="Gerade Verbindung mit Pfeil 1481">
          <a:extLst>
            <a:ext uri="{FF2B5EF4-FFF2-40B4-BE49-F238E27FC236}">
              <a16:creationId xmlns:a16="http://schemas.microsoft.com/office/drawing/2014/main" id="{B17464C9-73D0-4C50-9284-4DDA24AAFB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3" name="Gerade Verbindung mit Pfeil 1482">
          <a:extLst>
            <a:ext uri="{FF2B5EF4-FFF2-40B4-BE49-F238E27FC236}">
              <a16:creationId xmlns:a16="http://schemas.microsoft.com/office/drawing/2014/main" id="{32AEE78E-5460-4C13-BACC-9D73F7F684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4" name="Gerade Verbindung mit Pfeil 1483">
          <a:extLst>
            <a:ext uri="{FF2B5EF4-FFF2-40B4-BE49-F238E27FC236}">
              <a16:creationId xmlns:a16="http://schemas.microsoft.com/office/drawing/2014/main" id="{AFB659A7-2D3A-4366-8800-1F2617FC10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5" name="Gerade Verbindung mit Pfeil 1484">
          <a:extLst>
            <a:ext uri="{FF2B5EF4-FFF2-40B4-BE49-F238E27FC236}">
              <a16:creationId xmlns:a16="http://schemas.microsoft.com/office/drawing/2014/main" id="{78B322EA-FCED-4065-BC75-9EFBE4C55C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6" name="Gerade Verbindung mit Pfeil 1485">
          <a:extLst>
            <a:ext uri="{FF2B5EF4-FFF2-40B4-BE49-F238E27FC236}">
              <a16:creationId xmlns:a16="http://schemas.microsoft.com/office/drawing/2014/main" id="{38336E62-1D17-46F9-9589-509E08F612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7" name="Gerade Verbindung mit Pfeil 1486">
          <a:extLst>
            <a:ext uri="{FF2B5EF4-FFF2-40B4-BE49-F238E27FC236}">
              <a16:creationId xmlns:a16="http://schemas.microsoft.com/office/drawing/2014/main" id="{E48B8353-821C-4398-9B84-41C0FEA00E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8" name="Gerade Verbindung mit Pfeil 1487">
          <a:extLst>
            <a:ext uri="{FF2B5EF4-FFF2-40B4-BE49-F238E27FC236}">
              <a16:creationId xmlns:a16="http://schemas.microsoft.com/office/drawing/2014/main" id="{C3468028-5A50-435D-9191-3A5B26CD2B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9" name="Gerade Verbindung mit Pfeil 1488">
          <a:extLst>
            <a:ext uri="{FF2B5EF4-FFF2-40B4-BE49-F238E27FC236}">
              <a16:creationId xmlns:a16="http://schemas.microsoft.com/office/drawing/2014/main" id="{0716FC84-8C12-426D-B9CF-6A4A6D29B1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0" name="Gerade Verbindung mit Pfeil 1489">
          <a:extLst>
            <a:ext uri="{FF2B5EF4-FFF2-40B4-BE49-F238E27FC236}">
              <a16:creationId xmlns:a16="http://schemas.microsoft.com/office/drawing/2014/main" id="{A6D5C18C-6FAB-4203-94FA-CAB576B07D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1" name="Gerade Verbindung mit Pfeil 1490">
          <a:extLst>
            <a:ext uri="{FF2B5EF4-FFF2-40B4-BE49-F238E27FC236}">
              <a16:creationId xmlns:a16="http://schemas.microsoft.com/office/drawing/2014/main" id="{95BC0C9B-8F6B-4CFA-ACCD-C621DFFA66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2" name="Gerade Verbindung mit Pfeil 1491">
          <a:extLst>
            <a:ext uri="{FF2B5EF4-FFF2-40B4-BE49-F238E27FC236}">
              <a16:creationId xmlns:a16="http://schemas.microsoft.com/office/drawing/2014/main" id="{F9993951-816F-4009-B0A2-73FC483205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3" name="Gerade Verbindung mit Pfeil 1492">
          <a:extLst>
            <a:ext uri="{FF2B5EF4-FFF2-40B4-BE49-F238E27FC236}">
              <a16:creationId xmlns:a16="http://schemas.microsoft.com/office/drawing/2014/main" id="{C810E3D4-5B2E-4CB3-9661-5E51E0BD3A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4" name="Gerade Verbindung mit Pfeil 1493">
          <a:extLst>
            <a:ext uri="{FF2B5EF4-FFF2-40B4-BE49-F238E27FC236}">
              <a16:creationId xmlns:a16="http://schemas.microsoft.com/office/drawing/2014/main" id="{6661B64E-5AD3-429C-80EC-3524BF2E1B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5" name="Gerade Verbindung mit Pfeil 1494">
          <a:extLst>
            <a:ext uri="{FF2B5EF4-FFF2-40B4-BE49-F238E27FC236}">
              <a16:creationId xmlns:a16="http://schemas.microsoft.com/office/drawing/2014/main" id="{C6BB870C-2797-476B-BC0E-5CD62EE751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6" name="Gerade Verbindung mit Pfeil 1495">
          <a:extLst>
            <a:ext uri="{FF2B5EF4-FFF2-40B4-BE49-F238E27FC236}">
              <a16:creationId xmlns:a16="http://schemas.microsoft.com/office/drawing/2014/main" id="{FAABFE31-4716-48D5-810B-CE9F0FF20A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7" name="Gerade Verbindung mit Pfeil 1496">
          <a:extLst>
            <a:ext uri="{FF2B5EF4-FFF2-40B4-BE49-F238E27FC236}">
              <a16:creationId xmlns:a16="http://schemas.microsoft.com/office/drawing/2014/main" id="{D5BE80CB-1390-4FA3-A6F3-5687183FD6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8" name="Gerade Verbindung mit Pfeil 1497">
          <a:extLst>
            <a:ext uri="{FF2B5EF4-FFF2-40B4-BE49-F238E27FC236}">
              <a16:creationId xmlns:a16="http://schemas.microsoft.com/office/drawing/2014/main" id="{7096BF0F-04BB-402F-B776-C561C0D775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9" name="Gerade Verbindung mit Pfeil 1498">
          <a:extLst>
            <a:ext uri="{FF2B5EF4-FFF2-40B4-BE49-F238E27FC236}">
              <a16:creationId xmlns:a16="http://schemas.microsoft.com/office/drawing/2014/main" id="{757D44C2-290A-4E37-B8A9-ECB6453F5B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0" name="Gerade Verbindung mit Pfeil 1499">
          <a:extLst>
            <a:ext uri="{FF2B5EF4-FFF2-40B4-BE49-F238E27FC236}">
              <a16:creationId xmlns:a16="http://schemas.microsoft.com/office/drawing/2014/main" id="{CB29315E-EC43-4E9C-90CC-4E3D6886D5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1" name="Gerade Verbindung mit Pfeil 1500">
          <a:extLst>
            <a:ext uri="{FF2B5EF4-FFF2-40B4-BE49-F238E27FC236}">
              <a16:creationId xmlns:a16="http://schemas.microsoft.com/office/drawing/2014/main" id="{2F653D37-2F65-4C7B-838C-C8E1AA13DE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2" name="Gerade Verbindung mit Pfeil 1501">
          <a:extLst>
            <a:ext uri="{FF2B5EF4-FFF2-40B4-BE49-F238E27FC236}">
              <a16:creationId xmlns:a16="http://schemas.microsoft.com/office/drawing/2014/main" id="{3098A653-9259-4CEA-B99D-4ACCBF9D0E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3" name="Gerade Verbindung mit Pfeil 1502">
          <a:extLst>
            <a:ext uri="{FF2B5EF4-FFF2-40B4-BE49-F238E27FC236}">
              <a16:creationId xmlns:a16="http://schemas.microsoft.com/office/drawing/2014/main" id="{014916A6-0476-4850-B092-1C0EC2B32D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4" name="Gerade Verbindung mit Pfeil 1503">
          <a:extLst>
            <a:ext uri="{FF2B5EF4-FFF2-40B4-BE49-F238E27FC236}">
              <a16:creationId xmlns:a16="http://schemas.microsoft.com/office/drawing/2014/main" id="{EA7FDA4D-3392-422C-90C2-CF148CB4C2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5" name="Gerade Verbindung mit Pfeil 1504">
          <a:extLst>
            <a:ext uri="{FF2B5EF4-FFF2-40B4-BE49-F238E27FC236}">
              <a16:creationId xmlns:a16="http://schemas.microsoft.com/office/drawing/2014/main" id="{52C64963-DC3B-46D3-BE90-ECB5E7DE04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6" name="Gerade Verbindung mit Pfeil 1505">
          <a:extLst>
            <a:ext uri="{FF2B5EF4-FFF2-40B4-BE49-F238E27FC236}">
              <a16:creationId xmlns:a16="http://schemas.microsoft.com/office/drawing/2014/main" id="{FEFF47BD-E10F-4E05-8DC0-165D561B43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7" name="Gerade Verbindung mit Pfeil 1506">
          <a:extLst>
            <a:ext uri="{FF2B5EF4-FFF2-40B4-BE49-F238E27FC236}">
              <a16:creationId xmlns:a16="http://schemas.microsoft.com/office/drawing/2014/main" id="{604543EE-D2EC-4527-99D4-3E1474F4F1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8" name="Gerade Verbindung mit Pfeil 1507">
          <a:extLst>
            <a:ext uri="{FF2B5EF4-FFF2-40B4-BE49-F238E27FC236}">
              <a16:creationId xmlns:a16="http://schemas.microsoft.com/office/drawing/2014/main" id="{12D9D98E-1EDB-49E9-A56F-131047C318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9" name="Gerade Verbindung mit Pfeil 1508">
          <a:extLst>
            <a:ext uri="{FF2B5EF4-FFF2-40B4-BE49-F238E27FC236}">
              <a16:creationId xmlns:a16="http://schemas.microsoft.com/office/drawing/2014/main" id="{22E36AE9-BE20-40D4-8039-09379862D9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0" name="Gerade Verbindung mit Pfeil 1509">
          <a:extLst>
            <a:ext uri="{FF2B5EF4-FFF2-40B4-BE49-F238E27FC236}">
              <a16:creationId xmlns:a16="http://schemas.microsoft.com/office/drawing/2014/main" id="{DC3717C0-9554-4B4C-8636-E179CAAB4B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1" name="Gerade Verbindung mit Pfeil 1510">
          <a:extLst>
            <a:ext uri="{FF2B5EF4-FFF2-40B4-BE49-F238E27FC236}">
              <a16:creationId xmlns:a16="http://schemas.microsoft.com/office/drawing/2014/main" id="{4613AB37-DD44-42B7-8DB4-93EC5AE342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2" name="Gerade Verbindung mit Pfeil 1511">
          <a:extLst>
            <a:ext uri="{FF2B5EF4-FFF2-40B4-BE49-F238E27FC236}">
              <a16:creationId xmlns:a16="http://schemas.microsoft.com/office/drawing/2014/main" id="{E8F93D51-B0DA-46FE-9D15-9928124B47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3" name="Gerade Verbindung mit Pfeil 1512">
          <a:extLst>
            <a:ext uri="{FF2B5EF4-FFF2-40B4-BE49-F238E27FC236}">
              <a16:creationId xmlns:a16="http://schemas.microsoft.com/office/drawing/2014/main" id="{8168FF7D-1D25-486B-9CFA-574FBC3F3E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4" name="Gerade Verbindung mit Pfeil 1513">
          <a:extLst>
            <a:ext uri="{FF2B5EF4-FFF2-40B4-BE49-F238E27FC236}">
              <a16:creationId xmlns:a16="http://schemas.microsoft.com/office/drawing/2014/main" id="{6FF2A1DB-4E36-4E37-BC07-AD898C9FAA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5" name="Gerade Verbindung mit Pfeil 1514">
          <a:extLst>
            <a:ext uri="{FF2B5EF4-FFF2-40B4-BE49-F238E27FC236}">
              <a16:creationId xmlns:a16="http://schemas.microsoft.com/office/drawing/2014/main" id="{8C14CF43-B6A7-4358-90B5-386C460AC4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6" name="Gerade Verbindung mit Pfeil 1515">
          <a:extLst>
            <a:ext uri="{FF2B5EF4-FFF2-40B4-BE49-F238E27FC236}">
              <a16:creationId xmlns:a16="http://schemas.microsoft.com/office/drawing/2014/main" id="{2E7DDECA-8044-4FB1-91A1-289B5A0D16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7" name="Gerade Verbindung mit Pfeil 1516">
          <a:extLst>
            <a:ext uri="{FF2B5EF4-FFF2-40B4-BE49-F238E27FC236}">
              <a16:creationId xmlns:a16="http://schemas.microsoft.com/office/drawing/2014/main" id="{7337CA39-4EE5-4C48-AEF1-17485A57F2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8" name="Gerade Verbindung mit Pfeil 1517">
          <a:extLst>
            <a:ext uri="{FF2B5EF4-FFF2-40B4-BE49-F238E27FC236}">
              <a16:creationId xmlns:a16="http://schemas.microsoft.com/office/drawing/2014/main" id="{3B744C90-BC4C-415D-89FD-E29B674CB2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9" name="Gerade Verbindung mit Pfeil 1518">
          <a:extLst>
            <a:ext uri="{FF2B5EF4-FFF2-40B4-BE49-F238E27FC236}">
              <a16:creationId xmlns:a16="http://schemas.microsoft.com/office/drawing/2014/main" id="{71A5FDCD-F505-4C1C-B515-BEF74798EF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0" name="Gerade Verbindung mit Pfeil 1519">
          <a:extLst>
            <a:ext uri="{FF2B5EF4-FFF2-40B4-BE49-F238E27FC236}">
              <a16:creationId xmlns:a16="http://schemas.microsoft.com/office/drawing/2014/main" id="{3A91C7E6-083B-40B2-9539-19AD621A33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1" name="Gerade Verbindung mit Pfeil 1520">
          <a:extLst>
            <a:ext uri="{FF2B5EF4-FFF2-40B4-BE49-F238E27FC236}">
              <a16:creationId xmlns:a16="http://schemas.microsoft.com/office/drawing/2014/main" id="{D5E62293-FB24-46CD-BC3F-7317D4F71A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2" name="Gerade Verbindung mit Pfeil 1521">
          <a:extLst>
            <a:ext uri="{FF2B5EF4-FFF2-40B4-BE49-F238E27FC236}">
              <a16:creationId xmlns:a16="http://schemas.microsoft.com/office/drawing/2014/main" id="{354BC607-4F7E-4074-BBCF-498F7B70D9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3" name="Gerade Verbindung mit Pfeil 1522">
          <a:extLst>
            <a:ext uri="{FF2B5EF4-FFF2-40B4-BE49-F238E27FC236}">
              <a16:creationId xmlns:a16="http://schemas.microsoft.com/office/drawing/2014/main" id="{0B4FE514-5B89-4DF7-8779-3765B1A7A4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4" name="Gerade Verbindung mit Pfeil 1523">
          <a:extLst>
            <a:ext uri="{FF2B5EF4-FFF2-40B4-BE49-F238E27FC236}">
              <a16:creationId xmlns:a16="http://schemas.microsoft.com/office/drawing/2014/main" id="{3E1701BE-1D1F-4BA9-97CB-0C3D5406D0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5" name="Gerade Verbindung mit Pfeil 1524">
          <a:extLst>
            <a:ext uri="{FF2B5EF4-FFF2-40B4-BE49-F238E27FC236}">
              <a16:creationId xmlns:a16="http://schemas.microsoft.com/office/drawing/2014/main" id="{8B51E6F0-5AA0-401F-9C4A-3FA644FEAC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6" name="Gerade Verbindung mit Pfeil 1525">
          <a:extLst>
            <a:ext uri="{FF2B5EF4-FFF2-40B4-BE49-F238E27FC236}">
              <a16:creationId xmlns:a16="http://schemas.microsoft.com/office/drawing/2014/main" id="{E2593C86-450C-42B6-99EE-D88465DA64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7" name="Gerade Verbindung mit Pfeil 1526">
          <a:extLst>
            <a:ext uri="{FF2B5EF4-FFF2-40B4-BE49-F238E27FC236}">
              <a16:creationId xmlns:a16="http://schemas.microsoft.com/office/drawing/2014/main" id="{06530C2B-0319-4ADD-9249-84A92566A5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8" name="Gerade Verbindung mit Pfeil 1527">
          <a:extLst>
            <a:ext uri="{FF2B5EF4-FFF2-40B4-BE49-F238E27FC236}">
              <a16:creationId xmlns:a16="http://schemas.microsoft.com/office/drawing/2014/main" id="{FE571663-B177-4D02-973C-8F0B16E1D8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9" name="Gerade Verbindung mit Pfeil 1528">
          <a:extLst>
            <a:ext uri="{FF2B5EF4-FFF2-40B4-BE49-F238E27FC236}">
              <a16:creationId xmlns:a16="http://schemas.microsoft.com/office/drawing/2014/main" id="{D7E87512-C6D4-4F74-83BF-1BC93B4968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0" name="Gerade Verbindung mit Pfeil 1529">
          <a:extLst>
            <a:ext uri="{FF2B5EF4-FFF2-40B4-BE49-F238E27FC236}">
              <a16:creationId xmlns:a16="http://schemas.microsoft.com/office/drawing/2014/main" id="{F72F4259-C557-45E9-ACA6-451B7A9B44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1" name="Gerade Verbindung mit Pfeil 1530">
          <a:extLst>
            <a:ext uri="{FF2B5EF4-FFF2-40B4-BE49-F238E27FC236}">
              <a16:creationId xmlns:a16="http://schemas.microsoft.com/office/drawing/2014/main" id="{D078EF8B-B9E5-4F0D-9A1A-A9D1F3E6A4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2" name="Gerade Verbindung mit Pfeil 1531">
          <a:extLst>
            <a:ext uri="{FF2B5EF4-FFF2-40B4-BE49-F238E27FC236}">
              <a16:creationId xmlns:a16="http://schemas.microsoft.com/office/drawing/2014/main" id="{0AC4CD0B-FC64-46FB-A715-D587D1139E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3" name="Gerade Verbindung mit Pfeil 1532">
          <a:extLst>
            <a:ext uri="{FF2B5EF4-FFF2-40B4-BE49-F238E27FC236}">
              <a16:creationId xmlns:a16="http://schemas.microsoft.com/office/drawing/2014/main" id="{2174C3CB-5715-42BE-8AFA-DEEB29CF7B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4" name="Gerade Verbindung mit Pfeil 1533">
          <a:extLst>
            <a:ext uri="{FF2B5EF4-FFF2-40B4-BE49-F238E27FC236}">
              <a16:creationId xmlns:a16="http://schemas.microsoft.com/office/drawing/2014/main" id="{A0AFE906-E820-4811-B869-60651D2BC2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5" name="Gerade Verbindung mit Pfeil 1534">
          <a:extLst>
            <a:ext uri="{FF2B5EF4-FFF2-40B4-BE49-F238E27FC236}">
              <a16:creationId xmlns:a16="http://schemas.microsoft.com/office/drawing/2014/main" id="{B8D16D25-5A48-4E72-864D-20D2355CE8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6" name="Gerade Verbindung mit Pfeil 1535">
          <a:extLst>
            <a:ext uri="{FF2B5EF4-FFF2-40B4-BE49-F238E27FC236}">
              <a16:creationId xmlns:a16="http://schemas.microsoft.com/office/drawing/2014/main" id="{4917645E-2B69-4218-99B5-4ADF92638B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7" name="Gerade Verbindung mit Pfeil 1536">
          <a:extLst>
            <a:ext uri="{FF2B5EF4-FFF2-40B4-BE49-F238E27FC236}">
              <a16:creationId xmlns:a16="http://schemas.microsoft.com/office/drawing/2014/main" id="{8CC0E2F4-BC1E-4640-905D-449463F7DD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8" name="Gerade Verbindung mit Pfeil 1537">
          <a:extLst>
            <a:ext uri="{FF2B5EF4-FFF2-40B4-BE49-F238E27FC236}">
              <a16:creationId xmlns:a16="http://schemas.microsoft.com/office/drawing/2014/main" id="{228B5BF1-A1A7-4498-B9FD-14FE7CBE2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9" name="Gerade Verbindung mit Pfeil 1538">
          <a:extLst>
            <a:ext uri="{FF2B5EF4-FFF2-40B4-BE49-F238E27FC236}">
              <a16:creationId xmlns:a16="http://schemas.microsoft.com/office/drawing/2014/main" id="{F5B2EE79-CAB1-4505-91DD-FA099F3EFE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0" name="Gerade Verbindung mit Pfeil 1539">
          <a:extLst>
            <a:ext uri="{FF2B5EF4-FFF2-40B4-BE49-F238E27FC236}">
              <a16:creationId xmlns:a16="http://schemas.microsoft.com/office/drawing/2014/main" id="{B4D49C26-8074-4ECF-9527-63B511D2A8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1" name="Gerade Verbindung mit Pfeil 1540">
          <a:extLst>
            <a:ext uri="{FF2B5EF4-FFF2-40B4-BE49-F238E27FC236}">
              <a16:creationId xmlns:a16="http://schemas.microsoft.com/office/drawing/2014/main" id="{F6A8BF3F-073A-4913-9764-1918234ED3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2" name="Gerade Verbindung mit Pfeil 1541">
          <a:extLst>
            <a:ext uri="{FF2B5EF4-FFF2-40B4-BE49-F238E27FC236}">
              <a16:creationId xmlns:a16="http://schemas.microsoft.com/office/drawing/2014/main" id="{F636F938-1426-4CFA-920C-CB411F04E6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3" name="Gerade Verbindung mit Pfeil 1542">
          <a:extLst>
            <a:ext uri="{FF2B5EF4-FFF2-40B4-BE49-F238E27FC236}">
              <a16:creationId xmlns:a16="http://schemas.microsoft.com/office/drawing/2014/main" id="{B9A283D5-C951-4953-B9DF-2AD0365B52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4" name="Gerade Verbindung mit Pfeil 1543">
          <a:extLst>
            <a:ext uri="{FF2B5EF4-FFF2-40B4-BE49-F238E27FC236}">
              <a16:creationId xmlns:a16="http://schemas.microsoft.com/office/drawing/2014/main" id="{57683A90-456D-491C-ACA2-F9745AEC01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5" name="Gerade Verbindung mit Pfeil 1544">
          <a:extLst>
            <a:ext uri="{FF2B5EF4-FFF2-40B4-BE49-F238E27FC236}">
              <a16:creationId xmlns:a16="http://schemas.microsoft.com/office/drawing/2014/main" id="{FF4C99BC-2CE6-44C2-AC69-826475582F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6" name="Gerade Verbindung mit Pfeil 1545">
          <a:extLst>
            <a:ext uri="{FF2B5EF4-FFF2-40B4-BE49-F238E27FC236}">
              <a16:creationId xmlns:a16="http://schemas.microsoft.com/office/drawing/2014/main" id="{943A4EE2-D9E3-42A8-B1A0-822B759A21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7" name="Gerade Verbindung mit Pfeil 1546">
          <a:extLst>
            <a:ext uri="{FF2B5EF4-FFF2-40B4-BE49-F238E27FC236}">
              <a16:creationId xmlns:a16="http://schemas.microsoft.com/office/drawing/2014/main" id="{53E809E9-1A8B-4E06-A850-21C5D3AF9D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8" name="Gerade Verbindung mit Pfeil 1547">
          <a:extLst>
            <a:ext uri="{FF2B5EF4-FFF2-40B4-BE49-F238E27FC236}">
              <a16:creationId xmlns:a16="http://schemas.microsoft.com/office/drawing/2014/main" id="{B95BFD2F-F7CE-4A19-BE35-F5811F0D77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9" name="Gerade Verbindung mit Pfeil 1548">
          <a:extLst>
            <a:ext uri="{FF2B5EF4-FFF2-40B4-BE49-F238E27FC236}">
              <a16:creationId xmlns:a16="http://schemas.microsoft.com/office/drawing/2014/main" id="{76E48759-6BA7-4E73-944D-A071C2787C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0" name="Gerade Verbindung mit Pfeil 1549">
          <a:extLst>
            <a:ext uri="{FF2B5EF4-FFF2-40B4-BE49-F238E27FC236}">
              <a16:creationId xmlns:a16="http://schemas.microsoft.com/office/drawing/2014/main" id="{00CE5FD4-B6D4-47EC-80F9-89D1CED2D3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1" name="Gerade Verbindung mit Pfeil 1550">
          <a:extLst>
            <a:ext uri="{FF2B5EF4-FFF2-40B4-BE49-F238E27FC236}">
              <a16:creationId xmlns:a16="http://schemas.microsoft.com/office/drawing/2014/main" id="{0FFF3E0F-A4E5-4108-B655-DDF797908D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2" name="Gerade Verbindung mit Pfeil 1551">
          <a:extLst>
            <a:ext uri="{FF2B5EF4-FFF2-40B4-BE49-F238E27FC236}">
              <a16:creationId xmlns:a16="http://schemas.microsoft.com/office/drawing/2014/main" id="{E9FE09A9-0387-4E38-8285-2AC7CD4AFC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3" name="Gerade Verbindung mit Pfeil 1552">
          <a:extLst>
            <a:ext uri="{FF2B5EF4-FFF2-40B4-BE49-F238E27FC236}">
              <a16:creationId xmlns:a16="http://schemas.microsoft.com/office/drawing/2014/main" id="{C592CCAC-0DA4-4563-B0E5-A0F658F6F1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4" name="Gerade Verbindung mit Pfeil 1553">
          <a:extLst>
            <a:ext uri="{FF2B5EF4-FFF2-40B4-BE49-F238E27FC236}">
              <a16:creationId xmlns:a16="http://schemas.microsoft.com/office/drawing/2014/main" id="{2B7C26B3-E121-4D44-90F9-AA1DE9DA41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5" name="Gerade Verbindung mit Pfeil 1554">
          <a:extLst>
            <a:ext uri="{FF2B5EF4-FFF2-40B4-BE49-F238E27FC236}">
              <a16:creationId xmlns:a16="http://schemas.microsoft.com/office/drawing/2014/main" id="{723C262B-2B5C-496E-AF47-5AB702DA36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6" name="Gerade Verbindung mit Pfeil 1555">
          <a:extLst>
            <a:ext uri="{FF2B5EF4-FFF2-40B4-BE49-F238E27FC236}">
              <a16:creationId xmlns:a16="http://schemas.microsoft.com/office/drawing/2014/main" id="{72D743BD-54D2-42DD-991C-F5ECAB7227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7" name="Gerade Verbindung mit Pfeil 1556">
          <a:extLst>
            <a:ext uri="{FF2B5EF4-FFF2-40B4-BE49-F238E27FC236}">
              <a16:creationId xmlns:a16="http://schemas.microsoft.com/office/drawing/2014/main" id="{FD422C6D-2F5D-4007-8C06-44A4748582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8" name="Gerade Verbindung mit Pfeil 1557">
          <a:extLst>
            <a:ext uri="{FF2B5EF4-FFF2-40B4-BE49-F238E27FC236}">
              <a16:creationId xmlns:a16="http://schemas.microsoft.com/office/drawing/2014/main" id="{C4D82EB6-E238-493B-A03E-7A768EAAC5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9" name="Gerade Verbindung mit Pfeil 1558">
          <a:extLst>
            <a:ext uri="{FF2B5EF4-FFF2-40B4-BE49-F238E27FC236}">
              <a16:creationId xmlns:a16="http://schemas.microsoft.com/office/drawing/2014/main" id="{4553D950-417A-47E9-B34B-201A006FDE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0" name="Gerade Verbindung mit Pfeil 1559">
          <a:extLst>
            <a:ext uri="{FF2B5EF4-FFF2-40B4-BE49-F238E27FC236}">
              <a16:creationId xmlns:a16="http://schemas.microsoft.com/office/drawing/2014/main" id="{E7296A47-3682-4C7E-88EE-7E014810E7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1" name="Gerade Verbindung mit Pfeil 1560">
          <a:extLst>
            <a:ext uri="{FF2B5EF4-FFF2-40B4-BE49-F238E27FC236}">
              <a16:creationId xmlns:a16="http://schemas.microsoft.com/office/drawing/2014/main" id="{341CF950-014F-47F2-B71E-1374A80A34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2" name="Gerade Verbindung mit Pfeil 1561">
          <a:extLst>
            <a:ext uri="{FF2B5EF4-FFF2-40B4-BE49-F238E27FC236}">
              <a16:creationId xmlns:a16="http://schemas.microsoft.com/office/drawing/2014/main" id="{77976741-3118-4D0E-BF7A-B3F30BFEAF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3" name="Gerade Verbindung mit Pfeil 1562">
          <a:extLst>
            <a:ext uri="{FF2B5EF4-FFF2-40B4-BE49-F238E27FC236}">
              <a16:creationId xmlns:a16="http://schemas.microsoft.com/office/drawing/2014/main" id="{1A3F1649-B70B-43E2-8C60-298772ED21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4" name="Gerade Verbindung mit Pfeil 1563">
          <a:extLst>
            <a:ext uri="{FF2B5EF4-FFF2-40B4-BE49-F238E27FC236}">
              <a16:creationId xmlns:a16="http://schemas.microsoft.com/office/drawing/2014/main" id="{5D2C44DB-E05F-44A6-B2B2-30DD77D7CD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5" name="Gerade Verbindung mit Pfeil 1564">
          <a:extLst>
            <a:ext uri="{FF2B5EF4-FFF2-40B4-BE49-F238E27FC236}">
              <a16:creationId xmlns:a16="http://schemas.microsoft.com/office/drawing/2014/main" id="{C0B170BD-F609-4F6A-9959-46825C5CBC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6" name="Gerade Verbindung mit Pfeil 1565">
          <a:extLst>
            <a:ext uri="{FF2B5EF4-FFF2-40B4-BE49-F238E27FC236}">
              <a16:creationId xmlns:a16="http://schemas.microsoft.com/office/drawing/2014/main" id="{2A9C72BE-C5F5-456A-BADF-FC31C0F4F7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7" name="Gerade Verbindung mit Pfeil 1566">
          <a:extLst>
            <a:ext uri="{FF2B5EF4-FFF2-40B4-BE49-F238E27FC236}">
              <a16:creationId xmlns:a16="http://schemas.microsoft.com/office/drawing/2014/main" id="{C7091E39-8157-45FC-9776-5E37E0DE29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8" name="Gerade Verbindung mit Pfeil 1567">
          <a:extLst>
            <a:ext uri="{FF2B5EF4-FFF2-40B4-BE49-F238E27FC236}">
              <a16:creationId xmlns:a16="http://schemas.microsoft.com/office/drawing/2014/main" id="{290261E7-532B-45E2-8F09-A975B83572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9" name="Gerade Verbindung mit Pfeil 1568">
          <a:extLst>
            <a:ext uri="{FF2B5EF4-FFF2-40B4-BE49-F238E27FC236}">
              <a16:creationId xmlns:a16="http://schemas.microsoft.com/office/drawing/2014/main" id="{289E207A-2AB3-4018-A6AB-EEFCA3310E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0" name="Gerade Verbindung mit Pfeil 1569">
          <a:extLst>
            <a:ext uri="{FF2B5EF4-FFF2-40B4-BE49-F238E27FC236}">
              <a16:creationId xmlns:a16="http://schemas.microsoft.com/office/drawing/2014/main" id="{4F488B7F-7E79-4213-A19B-CD7D4E5DAC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1" name="Gerade Verbindung mit Pfeil 1570">
          <a:extLst>
            <a:ext uri="{FF2B5EF4-FFF2-40B4-BE49-F238E27FC236}">
              <a16:creationId xmlns:a16="http://schemas.microsoft.com/office/drawing/2014/main" id="{0983E066-9DC8-4D18-ABEC-F07AA3FF23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2" name="Gerade Verbindung mit Pfeil 1571">
          <a:extLst>
            <a:ext uri="{FF2B5EF4-FFF2-40B4-BE49-F238E27FC236}">
              <a16:creationId xmlns:a16="http://schemas.microsoft.com/office/drawing/2014/main" id="{1B77D5CB-A866-4185-9815-FD8E074E80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3" name="Gerade Verbindung mit Pfeil 1572">
          <a:extLst>
            <a:ext uri="{FF2B5EF4-FFF2-40B4-BE49-F238E27FC236}">
              <a16:creationId xmlns:a16="http://schemas.microsoft.com/office/drawing/2014/main" id="{7E985AF3-07E5-4733-AFFA-1B17FE53AB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4" name="Gerade Verbindung mit Pfeil 1573">
          <a:extLst>
            <a:ext uri="{FF2B5EF4-FFF2-40B4-BE49-F238E27FC236}">
              <a16:creationId xmlns:a16="http://schemas.microsoft.com/office/drawing/2014/main" id="{7BE1BB24-6F47-4FBE-98AC-EE7CF73D0B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5" name="Gerade Verbindung mit Pfeil 1574">
          <a:extLst>
            <a:ext uri="{FF2B5EF4-FFF2-40B4-BE49-F238E27FC236}">
              <a16:creationId xmlns:a16="http://schemas.microsoft.com/office/drawing/2014/main" id="{3EEF7E12-9503-4208-AC4A-6F1733E87C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6" name="Gerade Verbindung mit Pfeil 1575">
          <a:extLst>
            <a:ext uri="{FF2B5EF4-FFF2-40B4-BE49-F238E27FC236}">
              <a16:creationId xmlns:a16="http://schemas.microsoft.com/office/drawing/2014/main" id="{5054101C-9286-4416-A363-42D89D67CD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7" name="Gerade Verbindung mit Pfeil 1576">
          <a:extLst>
            <a:ext uri="{FF2B5EF4-FFF2-40B4-BE49-F238E27FC236}">
              <a16:creationId xmlns:a16="http://schemas.microsoft.com/office/drawing/2014/main" id="{68F22E48-1023-4BDE-9708-181C5D7D05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8" name="Gerade Verbindung mit Pfeil 1577">
          <a:extLst>
            <a:ext uri="{FF2B5EF4-FFF2-40B4-BE49-F238E27FC236}">
              <a16:creationId xmlns:a16="http://schemas.microsoft.com/office/drawing/2014/main" id="{506A7907-00C3-42CB-8938-9551C28E3E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9" name="Gerade Verbindung mit Pfeil 1578">
          <a:extLst>
            <a:ext uri="{FF2B5EF4-FFF2-40B4-BE49-F238E27FC236}">
              <a16:creationId xmlns:a16="http://schemas.microsoft.com/office/drawing/2014/main" id="{20D06D32-CE0B-425F-92A2-A80AA2D6F7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0" name="Gerade Verbindung mit Pfeil 1579">
          <a:extLst>
            <a:ext uri="{FF2B5EF4-FFF2-40B4-BE49-F238E27FC236}">
              <a16:creationId xmlns:a16="http://schemas.microsoft.com/office/drawing/2014/main" id="{02E0E57E-F81C-4F24-B85C-E7C4FE9EB5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1" name="Gerade Verbindung mit Pfeil 1580">
          <a:extLst>
            <a:ext uri="{FF2B5EF4-FFF2-40B4-BE49-F238E27FC236}">
              <a16:creationId xmlns:a16="http://schemas.microsoft.com/office/drawing/2014/main" id="{F55352C1-4838-4A1A-B6B3-F60392A076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2" name="Gerade Verbindung mit Pfeil 1581">
          <a:extLst>
            <a:ext uri="{FF2B5EF4-FFF2-40B4-BE49-F238E27FC236}">
              <a16:creationId xmlns:a16="http://schemas.microsoft.com/office/drawing/2014/main" id="{E8C0E0BA-EA16-45DA-B551-7BDB9653FC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3" name="Gerade Verbindung mit Pfeil 1582">
          <a:extLst>
            <a:ext uri="{FF2B5EF4-FFF2-40B4-BE49-F238E27FC236}">
              <a16:creationId xmlns:a16="http://schemas.microsoft.com/office/drawing/2014/main" id="{7D9D7A8E-2ED9-4D08-B880-C86269D9F3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4" name="Gerade Verbindung mit Pfeil 1583">
          <a:extLst>
            <a:ext uri="{FF2B5EF4-FFF2-40B4-BE49-F238E27FC236}">
              <a16:creationId xmlns:a16="http://schemas.microsoft.com/office/drawing/2014/main" id="{1C5EED03-0A1A-4053-8315-E4A6CFF2ED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5" name="Gerade Verbindung mit Pfeil 1584">
          <a:extLst>
            <a:ext uri="{FF2B5EF4-FFF2-40B4-BE49-F238E27FC236}">
              <a16:creationId xmlns:a16="http://schemas.microsoft.com/office/drawing/2014/main" id="{D2BCF12B-2ABE-4F56-81A5-CEA0084984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6" name="Gerade Verbindung mit Pfeil 1585">
          <a:extLst>
            <a:ext uri="{FF2B5EF4-FFF2-40B4-BE49-F238E27FC236}">
              <a16:creationId xmlns:a16="http://schemas.microsoft.com/office/drawing/2014/main" id="{A2A742E4-AE30-4351-9458-FAAAA917FC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7" name="Gerade Verbindung mit Pfeil 1586">
          <a:extLst>
            <a:ext uri="{FF2B5EF4-FFF2-40B4-BE49-F238E27FC236}">
              <a16:creationId xmlns:a16="http://schemas.microsoft.com/office/drawing/2014/main" id="{385D1C97-07AC-4790-84D9-BE3FB797C9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8" name="Gerade Verbindung mit Pfeil 1587">
          <a:extLst>
            <a:ext uri="{FF2B5EF4-FFF2-40B4-BE49-F238E27FC236}">
              <a16:creationId xmlns:a16="http://schemas.microsoft.com/office/drawing/2014/main" id="{132F2ABB-9B70-426C-9DD1-0928ED5A90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9" name="Gerade Verbindung mit Pfeil 1588">
          <a:extLst>
            <a:ext uri="{FF2B5EF4-FFF2-40B4-BE49-F238E27FC236}">
              <a16:creationId xmlns:a16="http://schemas.microsoft.com/office/drawing/2014/main" id="{A9F3EB6A-CB03-4E92-83C9-19122FA02E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0" name="Gerade Verbindung mit Pfeil 1589">
          <a:extLst>
            <a:ext uri="{FF2B5EF4-FFF2-40B4-BE49-F238E27FC236}">
              <a16:creationId xmlns:a16="http://schemas.microsoft.com/office/drawing/2014/main" id="{2D53C777-5211-4F2A-91F5-BE4FC378C9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1" name="Gerade Verbindung mit Pfeil 1590">
          <a:extLst>
            <a:ext uri="{FF2B5EF4-FFF2-40B4-BE49-F238E27FC236}">
              <a16:creationId xmlns:a16="http://schemas.microsoft.com/office/drawing/2014/main" id="{12CEF6DA-6328-40BB-A895-0099DAE4C4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2" name="Gerade Verbindung mit Pfeil 1591">
          <a:extLst>
            <a:ext uri="{FF2B5EF4-FFF2-40B4-BE49-F238E27FC236}">
              <a16:creationId xmlns:a16="http://schemas.microsoft.com/office/drawing/2014/main" id="{DE743E4E-4D9D-4CC1-BEC7-0398B70D99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3" name="Gerade Verbindung mit Pfeil 1592">
          <a:extLst>
            <a:ext uri="{FF2B5EF4-FFF2-40B4-BE49-F238E27FC236}">
              <a16:creationId xmlns:a16="http://schemas.microsoft.com/office/drawing/2014/main" id="{C89A4FDE-163D-481D-8C6D-FFC0FABEB7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4" name="Gerade Verbindung mit Pfeil 1593">
          <a:extLst>
            <a:ext uri="{FF2B5EF4-FFF2-40B4-BE49-F238E27FC236}">
              <a16:creationId xmlns:a16="http://schemas.microsoft.com/office/drawing/2014/main" id="{4ED37120-96BA-42E2-9D17-90B2930421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5" name="Gerade Verbindung mit Pfeil 1594">
          <a:extLst>
            <a:ext uri="{FF2B5EF4-FFF2-40B4-BE49-F238E27FC236}">
              <a16:creationId xmlns:a16="http://schemas.microsoft.com/office/drawing/2014/main" id="{8ECD3BA2-6ADD-4B8F-AE6F-BF23714F85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6" name="Gerade Verbindung mit Pfeil 1595">
          <a:extLst>
            <a:ext uri="{FF2B5EF4-FFF2-40B4-BE49-F238E27FC236}">
              <a16:creationId xmlns:a16="http://schemas.microsoft.com/office/drawing/2014/main" id="{DB12D02C-F9BD-4067-AEE0-F3891FDB2C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7" name="Gerade Verbindung mit Pfeil 1596">
          <a:extLst>
            <a:ext uri="{FF2B5EF4-FFF2-40B4-BE49-F238E27FC236}">
              <a16:creationId xmlns:a16="http://schemas.microsoft.com/office/drawing/2014/main" id="{D99BE509-54B3-4BC8-819E-3488732187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8" name="Gerade Verbindung mit Pfeil 1597">
          <a:extLst>
            <a:ext uri="{FF2B5EF4-FFF2-40B4-BE49-F238E27FC236}">
              <a16:creationId xmlns:a16="http://schemas.microsoft.com/office/drawing/2014/main" id="{D11041FB-462B-4B3D-ABF7-346FE57361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9" name="Gerade Verbindung mit Pfeil 1598">
          <a:extLst>
            <a:ext uri="{FF2B5EF4-FFF2-40B4-BE49-F238E27FC236}">
              <a16:creationId xmlns:a16="http://schemas.microsoft.com/office/drawing/2014/main" id="{6D3B397F-2087-4EBC-AB86-A7CD04CB23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0" name="Gerade Verbindung mit Pfeil 1599">
          <a:extLst>
            <a:ext uri="{FF2B5EF4-FFF2-40B4-BE49-F238E27FC236}">
              <a16:creationId xmlns:a16="http://schemas.microsoft.com/office/drawing/2014/main" id="{173112A2-4D89-41CE-89BE-17ACC87638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1" name="Gerade Verbindung mit Pfeil 1600">
          <a:extLst>
            <a:ext uri="{FF2B5EF4-FFF2-40B4-BE49-F238E27FC236}">
              <a16:creationId xmlns:a16="http://schemas.microsoft.com/office/drawing/2014/main" id="{4E50C2D3-302F-426B-9591-0556DA90ED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2" name="Gerade Verbindung mit Pfeil 1601">
          <a:extLst>
            <a:ext uri="{FF2B5EF4-FFF2-40B4-BE49-F238E27FC236}">
              <a16:creationId xmlns:a16="http://schemas.microsoft.com/office/drawing/2014/main" id="{02CB915A-ED54-4C68-B130-3FCD832CEE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3" name="Gerade Verbindung mit Pfeil 1602">
          <a:extLst>
            <a:ext uri="{FF2B5EF4-FFF2-40B4-BE49-F238E27FC236}">
              <a16:creationId xmlns:a16="http://schemas.microsoft.com/office/drawing/2014/main" id="{FF42EA60-99A9-4BDF-BB2A-A1EE952859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4" name="Gerade Verbindung mit Pfeil 1603">
          <a:extLst>
            <a:ext uri="{FF2B5EF4-FFF2-40B4-BE49-F238E27FC236}">
              <a16:creationId xmlns:a16="http://schemas.microsoft.com/office/drawing/2014/main" id="{48F4268E-0A87-46B9-B8BF-53909AE793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5" name="Gerade Verbindung mit Pfeil 1604">
          <a:extLst>
            <a:ext uri="{FF2B5EF4-FFF2-40B4-BE49-F238E27FC236}">
              <a16:creationId xmlns:a16="http://schemas.microsoft.com/office/drawing/2014/main" id="{E64D66C7-C1A8-424C-B52D-04CAF0F87A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6" name="Gerade Verbindung mit Pfeil 1605">
          <a:extLst>
            <a:ext uri="{FF2B5EF4-FFF2-40B4-BE49-F238E27FC236}">
              <a16:creationId xmlns:a16="http://schemas.microsoft.com/office/drawing/2014/main" id="{E240FBD4-BE18-4068-848F-A6004ED021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7" name="Gerade Verbindung mit Pfeil 1606">
          <a:extLst>
            <a:ext uri="{FF2B5EF4-FFF2-40B4-BE49-F238E27FC236}">
              <a16:creationId xmlns:a16="http://schemas.microsoft.com/office/drawing/2014/main" id="{21F60613-6AE5-48C3-B07D-34AC636194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8" name="Gerade Verbindung mit Pfeil 1607">
          <a:extLst>
            <a:ext uri="{FF2B5EF4-FFF2-40B4-BE49-F238E27FC236}">
              <a16:creationId xmlns:a16="http://schemas.microsoft.com/office/drawing/2014/main" id="{05B13D84-DBD7-46BB-84F2-7989638388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9" name="Gerade Verbindung mit Pfeil 1608">
          <a:extLst>
            <a:ext uri="{FF2B5EF4-FFF2-40B4-BE49-F238E27FC236}">
              <a16:creationId xmlns:a16="http://schemas.microsoft.com/office/drawing/2014/main" id="{196D1F6A-B268-4F18-8A1B-8AADA88933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0" name="Gerade Verbindung mit Pfeil 1609">
          <a:extLst>
            <a:ext uri="{FF2B5EF4-FFF2-40B4-BE49-F238E27FC236}">
              <a16:creationId xmlns:a16="http://schemas.microsoft.com/office/drawing/2014/main" id="{C88EE812-260D-4928-BB4F-52E296F3BC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1" name="Gerade Verbindung mit Pfeil 1610">
          <a:extLst>
            <a:ext uri="{FF2B5EF4-FFF2-40B4-BE49-F238E27FC236}">
              <a16:creationId xmlns:a16="http://schemas.microsoft.com/office/drawing/2014/main" id="{61778A07-8A90-4944-A8B4-B96EFBBA3A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2" name="Gerade Verbindung mit Pfeil 1611">
          <a:extLst>
            <a:ext uri="{FF2B5EF4-FFF2-40B4-BE49-F238E27FC236}">
              <a16:creationId xmlns:a16="http://schemas.microsoft.com/office/drawing/2014/main" id="{339AFB89-1317-496F-BBAF-03060467FA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3" name="Gerade Verbindung mit Pfeil 1612">
          <a:extLst>
            <a:ext uri="{FF2B5EF4-FFF2-40B4-BE49-F238E27FC236}">
              <a16:creationId xmlns:a16="http://schemas.microsoft.com/office/drawing/2014/main" id="{E2C33111-99F1-441B-A90E-55FE68C17E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4" name="Gerade Verbindung mit Pfeil 1613">
          <a:extLst>
            <a:ext uri="{FF2B5EF4-FFF2-40B4-BE49-F238E27FC236}">
              <a16:creationId xmlns:a16="http://schemas.microsoft.com/office/drawing/2014/main" id="{79B81174-A29E-4469-8715-214C80B510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5" name="Gerade Verbindung mit Pfeil 1614">
          <a:extLst>
            <a:ext uri="{FF2B5EF4-FFF2-40B4-BE49-F238E27FC236}">
              <a16:creationId xmlns:a16="http://schemas.microsoft.com/office/drawing/2014/main" id="{34BE9FBC-D58B-46CE-ADF6-B6BFB2B688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6" name="Gerade Verbindung mit Pfeil 1615">
          <a:extLst>
            <a:ext uri="{FF2B5EF4-FFF2-40B4-BE49-F238E27FC236}">
              <a16:creationId xmlns:a16="http://schemas.microsoft.com/office/drawing/2014/main" id="{79F9FA00-1747-48A2-BE2D-A24641CD43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7" name="Gerade Verbindung mit Pfeil 1616">
          <a:extLst>
            <a:ext uri="{FF2B5EF4-FFF2-40B4-BE49-F238E27FC236}">
              <a16:creationId xmlns:a16="http://schemas.microsoft.com/office/drawing/2014/main" id="{68F4D962-B3AE-43D0-80A0-A3ABF54A19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8" name="Gerade Verbindung mit Pfeil 1617">
          <a:extLst>
            <a:ext uri="{FF2B5EF4-FFF2-40B4-BE49-F238E27FC236}">
              <a16:creationId xmlns:a16="http://schemas.microsoft.com/office/drawing/2014/main" id="{C39EB43E-B6FA-4420-9925-4824E02F52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9" name="Gerade Verbindung mit Pfeil 1618">
          <a:extLst>
            <a:ext uri="{FF2B5EF4-FFF2-40B4-BE49-F238E27FC236}">
              <a16:creationId xmlns:a16="http://schemas.microsoft.com/office/drawing/2014/main" id="{8760978C-A42F-4AF9-BE09-E458191762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0" name="Gerade Verbindung mit Pfeil 1619">
          <a:extLst>
            <a:ext uri="{FF2B5EF4-FFF2-40B4-BE49-F238E27FC236}">
              <a16:creationId xmlns:a16="http://schemas.microsoft.com/office/drawing/2014/main" id="{4D0B8EF1-C0B2-49D4-A390-54EAFEC30E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1" name="Gerade Verbindung mit Pfeil 1620">
          <a:extLst>
            <a:ext uri="{FF2B5EF4-FFF2-40B4-BE49-F238E27FC236}">
              <a16:creationId xmlns:a16="http://schemas.microsoft.com/office/drawing/2014/main" id="{46FD8054-4598-45D3-8950-1F45437BED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2" name="Gerade Verbindung mit Pfeil 1621">
          <a:extLst>
            <a:ext uri="{FF2B5EF4-FFF2-40B4-BE49-F238E27FC236}">
              <a16:creationId xmlns:a16="http://schemas.microsoft.com/office/drawing/2014/main" id="{2E46C5EC-767B-4E32-80F9-05C67B8D4D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3" name="Gerade Verbindung mit Pfeil 1622">
          <a:extLst>
            <a:ext uri="{FF2B5EF4-FFF2-40B4-BE49-F238E27FC236}">
              <a16:creationId xmlns:a16="http://schemas.microsoft.com/office/drawing/2014/main" id="{62218F7F-1308-4D93-B58A-766DDEA3FB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4" name="Gerade Verbindung mit Pfeil 1623">
          <a:extLst>
            <a:ext uri="{FF2B5EF4-FFF2-40B4-BE49-F238E27FC236}">
              <a16:creationId xmlns:a16="http://schemas.microsoft.com/office/drawing/2014/main" id="{4261D69A-6B56-414D-9735-94C1C473D9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5" name="Gerade Verbindung mit Pfeil 1624">
          <a:extLst>
            <a:ext uri="{FF2B5EF4-FFF2-40B4-BE49-F238E27FC236}">
              <a16:creationId xmlns:a16="http://schemas.microsoft.com/office/drawing/2014/main" id="{ED5F322D-7F30-41CD-A3E8-7F94949D9B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6" name="Gerade Verbindung mit Pfeil 1625">
          <a:extLst>
            <a:ext uri="{FF2B5EF4-FFF2-40B4-BE49-F238E27FC236}">
              <a16:creationId xmlns:a16="http://schemas.microsoft.com/office/drawing/2014/main" id="{9D3501C2-478F-4AFD-A09A-98C5B24E0B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7" name="Gerade Verbindung mit Pfeil 1626">
          <a:extLst>
            <a:ext uri="{FF2B5EF4-FFF2-40B4-BE49-F238E27FC236}">
              <a16:creationId xmlns:a16="http://schemas.microsoft.com/office/drawing/2014/main" id="{4B9AAF3B-EF1B-4129-855E-3C293CA6C5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8" name="Gerade Verbindung mit Pfeil 1627">
          <a:extLst>
            <a:ext uri="{FF2B5EF4-FFF2-40B4-BE49-F238E27FC236}">
              <a16:creationId xmlns:a16="http://schemas.microsoft.com/office/drawing/2014/main" id="{20E27F54-415E-4E9D-A0F6-6E7D3A2D1E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9" name="Gerade Verbindung mit Pfeil 1628">
          <a:extLst>
            <a:ext uri="{FF2B5EF4-FFF2-40B4-BE49-F238E27FC236}">
              <a16:creationId xmlns:a16="http://schemas.microsoft.com/office/drawing/2014/main" id="{081D44CF-2911-4D90-819F-CBCABDFF4F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0" name="Gerade Verbindung mit Pfeil 1629">
          <a:extLst>
            <a:ext uri="{FF2B5EF4-FFF2-40B4-BE49-F238E27FC236}">
              <a16:creationId xmlns:a16="http://schemas.microsoft.com/office/drawing/2014/main" id="{D4C53BD9-21F9-45ED-88CD-A9B8E8CDDB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1" name="Gerade Verbindung mit Pfeil 1630">
          <a:extLst>
            <a:ext uri="{FF2B5EF4-FFF2-40B4-BE49-F238E27FC236}">
              <a16:creationId xmlns:a16="http://schemas.microsoft.com/office/drawing/2014/main" id="{F381B2CD-22B2-4A4F-917C-FA1BFDF51B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2" name="Gerade Verbindung mit Pfeil 1631">
          <a:extLst>
            <a:ext uri="{FF2B5EF4-FFF2-40B4-BE49-F238E27FC236}">
              <a16:creationId xmlns:a16="http://schemas.microsoft.com/office/drawing/2014/main" id="{E9567CCC-2B9F-461B-A73E-01F89FED69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3" name="Gerade Verbindung mit Pfeil 1632">
          <a:extLst>
            <a:ext uri="{FF2B5EF4-FFF2-40B4-BE49-F238E27FC236}">
              <a16:creationId xmlns:a16="http://schemas.microsoft.com/office/drawing/2014/main" id="{C129AD45-B8BC-4C41-A197-E09BC4A85D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4" name="Gerade Verbindung mit Pfeil 1633">
          <a:extLst>
            <a:ext uri="{FF2B5EF4-FFF2-40B4-BE49-F238E27FC236}">
              <a16:creationId xmlns:a16="http://schemas.microsoft.com/office/drawing/2014/main" id="{18835A0B-CA51-4132-AF75-B76E3180EB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5" name="Gerade Verbindung mit Pfeil 1634">
          <a:extLst>
            <a:ext uri="{FF2B5EF4-FFF2-40B4-BE49-F238E27FC236}">
              <a16:creationId xmlns:a16="http://schemas.microsoft.com/office/drawing/2014/main" id="{EB7BB85F-99BB-486C-8EC5-05833F93CB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6" name="Gerade Verbindung mit Pfeil 1635">
          <a:extLst>
            <a:ext uri="{FF2B5EF4-FFF2-40B4-BE49-F238E27FC236}">
              <a16:creationId xmlns:a16="http://schemas.microsoft.com/office/drawing/2014/main" id="{926811E6-5498-4A60-9DF7-94A5363209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7" name="Gerade Verbindung mit Pfeil 1636">
          <a:extLst>
            <a:ext uri="{FF2B5EF4-FFF2-40B4-BE49-F238E27FC236}">
              <a16:creationId xmlns:a16="http://schemas.microsoft.com/office/drawing/2014/main" id="{BA6893EA-27B3-4B88-9F48-A4D2534A12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8" name="Gerade Verbindung mit Pfeil 1637">
          <a:extLst>
            <a:ext uri="{FF2B5EF4-FFF2-40B4-BE49-F238E27FC236}">
              <a16:creationId xmlns:a16="http://schemas.microsoft.com/office/drawing/2014/main" id="{8AB5DED5-9A53-44DB-A45E-9BD7937806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9" name="Gerade Verbindung mit Pfeil 1638">
          <a:extLst>
            <a:ext uri="{FF2B5EF4-FFF2-40B4-BE49-F238E27FC236}">
              <a16:creationId xmlns:a16="http://schemas.microsoft.com/office/drawing/2014/main" id="{BD1305AA-16CA-43C3-AB79-E2FB324D2B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0" name="Gerade Verbindung mit Pfeil 1639">
          <a:extLst>
            <a:ext uri="{FF2B5EF4-FFF2-40B4-BE49-F238E27FC236}">
              <a16:creationId xmlns:a16="http://schemas.microsoft.com/office/drawing/2014/main" id="{024A70BC-8702-42FD-88A1-22D752BAF3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1" name="Gerade Verbindung mit Pfeil 1640">
          <a:extLst>
            <a:ext uri="{FF2B5EF4-FFF2-40B4-BE49-F238E27FC236}">
              <a16:creationId xmlns:a16="http://schemas.microsoft.com/office/drawing/2014/main" id="{54023614-D032-4D88-953E-825E094F1A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2" name="Gerade Verbindung mit Pfeil 1641">
          <a:extLst>
            <a:ext uri="{FF2B5EF4-FFF2-40B4-BE49-F238E27FC236}">
              <a16:creationId xmlns:a16="http://schemas.microsoft.com/office/drawing/2014/main" id="{F029CDAC-8FB1-4E59-9545-EAE438C9AB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3" name="Gerade Verbindung mit Pfeil 1642">
          <a:extLst>
            <a:ext uri="{FF2B5EF4-FFF2-40B4-BE49-F238E27FC236}">
              <a16:creationId xmlns:a16="http://schemas.microsoft.com/office/drawing/2014/main" id="{71486382-02EE-42BC-A9AB-1C6AC04E3B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4" name="Gerade Verbindung mit Pfeil 1643">
          <a:extLst>
            <a:ext uri="{FF2B5EF4-FFF2-40B4-BE49-F238E27FC236}">
              <a16:creationId xmlns:a16="http://schemas.microsoft.com/office/drawing/2014/main" id="{61598102-F63E-4D4B-BBF9-81E5ED7BE7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5" name="Gerade Verbindung mit Pfeil 1644">
          <a:extLst>
            <a:ext uri="{FF2B5EF4-FFF2-40B4-BE49-F238E27FC236}">
              <a16:creationId xmlns:a16="http://schemas.microsoft.com/office/drawing/2014/main" id="{F9DE7852-BBB3-4120-9DB9-0A97988FFB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6" name="Gerade Verbindung mit Pfeil 1645">
          <a:extLst>
            <a:ext uri="{FF2B5EF4-FFF2-40B4-BE49-F238E27FC236}">
              <a16:creationId xmlns:a16="http://schemas.microsoft.com/office/drawing/2014/main" id="{5D977E07-A17F-4DA2-BDDB-8FD7B58E2A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7" name="Gerade Verbindung mit Pfeil 1646">
          <a:extLst>
            <a:ext uri="{FF2B5EF4-FFF2-40B4-BE49-F238E27FC236}">
              <a16:creationId xmlns:a16="http://schemas.microsoft.com/office/drawing/2014/main" id="{EA609441-D1FA-4F70-9A04-98B6C2C64C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8" name="Gerade Verbindung mit Pfeil 1647">
          <a:extLst>
            <a:ext uri="{FF2B5EF4-FFF2-40B4-BE49-F238E27FC236}">
              <a16:creationId xmlns:a16="http://schemas.microsoft.com/office/drawing/2014/main" id="{F5D1F4FA-700F-4A9A-851D-E5C84AA30A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9" name="Gerade Verbindung mit Pfeil 1648">
          <a:extLst>
            <a:ext uri="{FF2B5EF4-FFF2-40B4-BE49-F238E27FC236}">
              <a16:creationId xmlns:a16="http://schemas.microsoft.com/office/drawing/2014/main" id="{8A309BB0-4002-4509-A0CE-C7B9D201A9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0" name="Gerade Verbindung mit Pfeil 1649">
          <a:extLst>
            <a:ext uri="{FF2B5EF4-FFF2-40B4-BE49-F238E27FC236}">
              <a16:creationId xmlns:a16="http://schemas.microsoft.com/office/drawing/2014/main" id="{63074A52-9689-41EE-8267-30757D56C6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1" name="Gerade Verbindung mit Pfeil 1650">
          <a:extLst>
            <a:ext uri="{FF2B5EF4-FFF2-40B4-BE49-F238E27FC236}">
              <a16:creationId xmlns:a16="http://schemas.microsoft.com/office/drawing/2014/main" id="{6CD49BF3-382B-4F10-88DF-8D4C383293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2" name="Gerade Verbindung mit Pfeil 1651">
          <a:extLst>
            <a:ext uri="{FF2B5EF4-FFF2-40B4-BE49-F238E27FC236}">
              <a16:creationId xmlns:a16="http://schemas.microsoft.com/office/drawing/2014/main" id="{1CDC55B0-C92F-45B4-9B6A-14F3F6D433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3" name="Gerade Verbindung mit Pfeil 1652">
          <a:extLst>
            <a:ext uri="{FF2B5EF4-FFF2-40B4-BE49-F238E27FC236}">
              <a16:creationId xmlns:a16="http://schemas.microsoft.com/office/drawing/2014/main" id="{08478DDE-67A9-4AF2-B77A-54BCA79750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4" name="Gerade Verbindung mit Pfeil 1653">
          <a:extLst>
            <a:ext uri="{FF2B5EF4-FFF2-40B4-BE49-F238E27FC236}">
              <a16:creationId xmlns:a16="http://schemas.microsoft.com/office/drawing/2014/main" id="{29A2E28B-CC72-40A6-BA66-089A2AEA6F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5" name="Gerade Verbindung mit Pfeil 1654">
          <a:extLst>
            <a:ext uri="{FF2B5EF4-FFF2-40B4-BE49-F238E27FC236}">
              <a16:creationId xmlns:a16="http://schemas.microsoft.com/office/drawing/2014/main" id="{A69F7C89-D613-4CC0-8C84-10B5F327B0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6" name="Gerade Verbindung mit Pfeil 1655">
          <a:extLst>
            <a:ext uri="{FF2B5EF4-FFF2-40B4-BE49-F238E27FC236}">
              <a16:creationId xmlns:a16="http://schemas.microsoft.com/office/drawing/2014/main" id="{108D8F02-D0F6-453C-BC53-71F5A01DA9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7" name="Gerade Verbindung mit Pfeil 1656">
          <a:extLst>
            <a:ext uri="{FF2B5EF4-FFF2-40B4-BE49-F238E27FC236}">
              <a16:creationId xmlns:a16="http://schemas.microsoft.com/office/drawing/2014/main" id="{58454A1C-947B-4902-9B52-C4CF100DC3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8" name="Gerade Verbindung mit Pfeil 1657">
          <a:extLst>
            <a:ext uri="{FF2B5EF4-FFF2-40B4-BE49-F238E27FC236}">
              <a16:creationId xmlns:a16="http://schemas.microsoft.com/office/drawing/2014/main" id="{228052FB-1885-4FAE-B6A5-12AEEC137F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9" name="Gerade Verbindung mit Pfeil 1658">
          <a:extLst>
            <a:ext uri="{FF2B5EF4-FFF2-40B4-BE49-F238E27FC236}">
              <a16:creationId xmlns:a16="http://schemas.microsoft.com/office/drawing/2014/main" id="{8CD762DE-FE23-4CB2-98FF-2BCDD9E0CA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0" name="Gerade Verbindung mit Pfeil 1659">
          <a:extLst>
            <a:ext uri="{FF2B5EF4-FFF2-40B4-BE49-F238E27FC236}">
              <a16:creationId xmlns:a16="http://schemas.microsoft.com/office/drawing/2014/main" id="{34A91BE6-E586-4FEF-B9D2-C86C3359E6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1" name="Gerade Verbindung mit Pfeil 1660">
          <a:extLst>
            <a:ext uri="{FF2B5EF4-FFF2-40B4-BE49-F238E27FC236}">
              <a16:creationId xmlns:a16="http://schemas.microsoft.com/office/drawing/2014/main" id="{CE05BF67-4C58-4183-B318-DCC98CA163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2" name="Gerade Verbindung mit Pfeil 1661">
          <a:extLst>
            <a:ext uri="{FF2B5EF4-FFF2-40B4-BE49-F238E27FC236}">
              <a16:creationId xmlns:a16="http://schemas.microsoft.com/office/drawing/2014/main" id="{4B410A9E-8077-40F8-97D1-35C52A8558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3" name="Gerade Verbindung mit Pfeil 1662">
          <a:extLst>
            <a:ext uri="{FF2B5EF4-FFF2-40B4-BE49-F238E27FC236}">
              <a16:creationId xmlns:a16="http://schemas.microsoft.com/office/drawing/2014/main" id="{FB6041DA-97A2-4290-8785-10FF7390C0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4" name="Gerade Verbindung mit Pfeil 1663">
          <a:extLst>
            <a:ext uri="{FF2B5EF4-FFF2-40B4-BE49-F238E27FC236}">
              <a16:creationId xmlns:a16="http://schemas.microsoft.com/office/drawing/2014/main" id="{A8A64978-A91E-481F-8E38-FC1AC33869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5" name="Gerade Verbindung mit Pfeil 1664">
          <a:extLst>
            <a:ext uri="{FF2B5EF4-FFF2-40B4-BE49-F238E27FC236}">
              <a16:creationId xmlns:a16="http://schemas.microsoft.com/office/drawing/2014/main" id="{7A8F4057-7226-41AC-BD53-6D5036DCE2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6" name="Gerade Verbindung mit Pfeil 1665">
          <a:extLst>
            <a:ext uri="{FF2B5EF4-FFF2-40B4-BE49-F238E27FC236}">
              <a16:creationId xmlns:a16="http://schemas.microsoft.com/office/drawing/2014/main" id="{B6436E19-8821-4AFF-9D40-28EC3579B8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7" name="Gerade Verbindung mit Pfeil 1666">
          <a:extLst>
            <a:ext uri="{FF2B5EF4-FFF2-40B4-BE49-F238E27FC236}">
              <a16:creationId xmlns:a16="http://schemas.microsoft.com/office/drawing/2014/main" id="{132D91B1-D7DF-4CB9-899C-1375DA0435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8" name="Gerade Verbindung mit Pfeil 1667">
          <a:extLst>
            <a:ext uri="{FF2B5EF4-FFF2-40B4-BE49-F238E27FC236}">
              <a16:creationId xmlns:a16="http://schemas.microsoft.com/office/drawing/2014/main" id="{11462E9F-A574-40CD-B1F2-2C07B390BF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9" name="Gerade Verbindung mit Pfeil 1668">
          <a:extLst>
            <a:ext uri="{FF2B5EF4-FFF2-40B4-BE49-F238E27FC236}">
              <a16:creationId xmlns:a16="http://schemas.microsoft.com/office/drawing/2014/main" id="{B169DCE8-A70F-4342-ABE0-0C206EAB90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0" name="Gerade Verbindung mit Pfeil 1669">
          <a:extLst>
            <a:ext uri="{FF2B5EF4-FFF2-40B4-BE49-F238E27FC236}">
              <a16:creationId xmlns:a16="http://schemas.microsoft.com/office/drawing/2014/main" id="{63EC8CF4-2875-4F0C-8519-1DCFCE15E6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1" name="Gerade Verbindung mit Pfeil 1670">
          <a:extLst>
            <a:ext uri="{FF2B5EF4-FFF2-40B4-BE49-F238E27FC236}">
              <a16:creationId xmlns:a16="http://schemas.microsoft.com/office/drawing/2014/main" id="{44D14250-AE09-4C35-A041-E8606DD8ED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2" name="Gerade Verbindung mit Pfeil 1671">
          <a:extLst>
            <a:ext uri="{FF2B5EF4-FFF2-40B4-BE49-F238E27FC236}">
              <a16:creationId xmlns:a16="http://schemas.microsoft.com/office/drawing/2014/main" id="{77725E28-1D18-401E-ABD3-F10DF0EEC4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3" name="Gerade Verbindung mit Pfeil 1672">
          <a:extLst>
            <a:ext uri="{FF2B5EF4-FFF2-40B4-BE49-F238E27FC236}">
              <a16:creationId xmlns:a16="http://schemas.microsoft.com/office/drawing/2014/main" id="{D864020E-67BE-48C2-B58E-940014C7B0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4" name="Gerade Verbindung mit Pfeil 1673">
          <a:extLst>
            <a:ext uri="{FF2B5EF4-FFF2-40B4-BE49-F238E27FC236}">
              <a16:creationId xmlns:a16="http://schemas.microsoft.com/office/drawing/2014/main" id="{C38C93CA-4649-40CE-8190-56CBE63933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5" name="Gerade Verbindung mit Pfeil 1674">
          <a:extLst>
            <a:ext uri="{FF2B5EF4-FFF2-40B4-BE49-F238E27FC236}">
              <a16:creationId xmlns:a16="http://schemas.microsoft.com/office/drawing/2014/main" id="{073B3836-5C5E-416C-9249-1E94208B23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6" name="Gerade Verbindung mit Pfeil 1675">
          <a:extLst>
            <a:ext uri="{FF2B5EF4-FFF2-40B4-BE49-F238E27FC236}">
              <a16:creationId xmlns:a16="http://schemas.microsoft.com/office/drawing/2014/main" id="{0998A8C1-BC19-4D6A-B160-F1CD3B8E61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7" name="Gerade Verbindung mit Pfeil 1676">
          <a:extLst>
            <a:ext uri="{FF2B5EF4-FFF2-40B4-BE49-F238E27FC236}">
              <a16:creationId xmlns:a16="http://schemas.microsoft.com/office/drawing/2014/main" id="{DC37DF07-614B-4BA2-8AE6-C39CF8417A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8" name="Gerade Verbindung mit Pfeil 1677">
          <a:extLst>
            <a:ext uri="{FF2B5EF4-FFF2-40B4-BE49-F238E27FC236}">
              <a16:creationId xmlns:a16="http://schemas.microsoft.com/office/drawing/2014/main" id="{EB87E910-444A-47F6-A92A-CE5EDC6CB0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9" name="Gerade Verbindung mit Pfeil 1678">
          <a:extLst>
            <a:ext uri="{FF2B5EF4-FFF2-40B4-BE49-F238E27FC236}">
              <a16:creationId xmlns:a16="http://schemas.microsoft.com/office/drawing/2014/main" id="{B57E226B-A4BF-4C13-ABF8-662620235F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0" name="Gerade Verbindung mit Pfeil 1679">
          <a:extLst>
            <a:ext uri="{FF2B5EF4-FFF2-40B4-BE49-F238E27FC236}">
              <a16:creationId xmlns:a16="http://schemas.microsoft.com/office/drawing/2014/main" id="{9731089A-E5DB-4C2E-B49F-E9110929AA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1" name="Gerade Verbindung mit Pfeil 1680">
          <a:extLst>
            <a:ext uri="{FF2B5EF4-FFF2-40B4-BE49-F238E27FC236}">
              <a16:creationId xmlns:a16="http://schemas.microsoft.com/office/drawing/2014/main" id="{39EFA0BC-D8A0-4015-A738-6129324088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2" name="Gerade Verbindung mit Pfeil 1681">
          <a:extLst>
            <a:ext uri="{FF2B5EF4-FFF2-40B4-BE49-F238E27FC236}">
              <a16:creationId xmlns:a16="http://schemas.microsoft.com/office/drawing/2014/main" id="{1EF871D5-49CB-492F-AD8C-D55E8A02F9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3" name="Gerade Verbindung mit Pfeil 1682">
          <a:extLst>
            <a:ext uri="{FF2B5EF4-FFF2-40B4-BE49-F238E27FC236}">
              <a16:creationId xmlns:a16="http://schemas.microsoft.com/office/drawing/2014/main" id="{DC81E59C-164D-4E1D-92C6-7750A6B82E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4" name="Gerade Verbindung mit Pfeil 1683">
          <a:extLst>
            <a:ext uri="{FF2B5EF4-FFF2-40B4-BE49-F238E27FC236}">
              <a16:creationId xmlns:a16="http://schemas.microsoft.com/office/drawing/2014/main" id="{00B86743-E4DC-4760-AD27-4F772C899E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5" name="Gerade Verbindung mit Pfeil 1684">
          <a:extLst>
            <a:ext uri="{FF2B5EF4-FFF2-40B4-BE49-F238E27FC236}">
              <a16:creationId xmlns:a16="http://schemas.microsoft.com/office/drawing/2014/main" id="{45B4A699-C7AC-426B-8A85-43A5D71D9B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6" name="Gerade Verbindung mit Pfeil 1685">
          <a:extLst>
            <a:ext uri="{FF2B5EF4-FFF2-40B4-BE49-F238E27FC236}">
              <a16:creationId xmlns:a16="http://schemas.microsoft.com/office/drawing/2014/main" id="{9BA6A4B1-63DC-4BB4-999E-3E605093E7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7" name="Gerade Verbindung mit Pfeil 1686">
          <a:extLst>
            <a:ext uri="{FF2B5EF4-FFF2-40B4-BE49-F238E27FC236}">
              <a16:creationId xmlns:a16="http://schemas.microsoft.com/office/drawing/2014/main" id="{7950B032-E6B2-419A-B7C6-3ECC1FC011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8" name="Gerade Verbindung mit Pfeil 1687">
          <a:extLst>
            <a:ext uri="{FF2B5EF4-FFF2-40B4-BE49-F238E27FC236}">
              <a16:creationId xmlns:a16="http://schemas.microsoft.com/office/drawing/2014/main" id="{7FA54559-21CF-4777-8224-AED7E24F1F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9" name="Gerade Verbindung mit Pfeil 1688">
          <a:extLst>
            <a:ext uri="{FF2B5EF4-FFF2-40B4-BE49-F238E27FC236}">
              <a16:creationId xmlns:a16="http://schemas.microsoft.com/office/drawing/2014/main" id="{5CFE3081-1287-42CE-8F0D-2F59693AFA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0" name="Gerade Verbindung mit Pfeil 1689">
          <a:extLst>
            <a:ext uri="{FF2B5EF4-FFF2-40B4-BE49-F238E27FC236}">
              <a16:creationId xmlns:a16="http://schemas.microsoft.com/office/drawing/2014/main" id="{4268BB9F-5C70-455A-BE93-426063BE85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1" name="Gerade Verbindung mit Pfeil 1690">
          <a:extLst>
            <a:ext uri="{FF2B5EF4-FFF2-40B4-BE49-F238E27FC236}">
              <a16:creationId xmlns:a16="http://schemas.microsoft.com/office/drawing/2014/main" id="{238EB2C6-4004-4312-990F-5B63C5A63E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2" name="Gerade Verbindung mit Pfeil 1691">
          <a:extLst>
            <a:ext uri="{FF2B5EF4-FFF2-40B4-BE49-F238E27FC236}">
              <a16:creationId xmlns:a16="http://schemas.microsoft.com/office/drawing/2014/main" id="{82891097-0610-4515-9120-0AD6484927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3" name="Gerade Verbindung mit Pfeil 1692">
          <a:extLst>
            <a:ext uri="{FF2B5EF4-FFF2-40B4-BE49-F238E27FC236}">
              <a16:creationId xmlns:a16="http://schemas.microsoft.com/office/drawing/2014/main" id="{87B07017-9BFF-4024-B931-7867151B12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4" name="Gerade Verbindung mit Pfeil 1693">
          <a:extLst>
            <a:ext uri="{FF2B5EF4-FFF2-40B4-BE49-F238E27FC236}">
              <a16:creationId xmlns:a16="http://schemas.microsoft.com/office/drawing/2014/main" id="{F0505CEC-530D-427A-9F21-7EE2121780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5" name="Gerade Verbindung mit Pfeil 1694">
          <a:extLst>
            <a:ext uri="{FF2B5EF4-FFF2-40B4-BE49-F238E27FC236}">
              <a16:creationId xmlns:a16="http://schemas.microsoft.com/office/drawing/2014/main" id="{B07A7DA8-470B-4D72-BFA3-7FD7112349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6" name="Gerade Verbindung mit Pfeil 1695">
          <a:extLst>
            <a:ext uri="{FF2B5EF4-FFF2-40B4-BE49-F238E27FC236}">
              <a16:creationId xmlns:a16="http://schemas.microsoft.com/office/drawing/2014/main" id="{5DC0EA0D-D47D-42DF-A747-DFC60AE42D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7" name="Gerade Verbindung mit Pfeil 1696">
          <a:extLst>
            <a:ext uri="{FF2B5EF4-FFF2-40B4-BE49-F238E27FC236}">
              <a16:creationId xmlns:a16="http://schemas.microsoft.com/office/drawing/2014/main" id="{A2AC4F09-1571-49B7-8A01-3B6F1172F9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8" name="Gerade Verbindung mit Pfeil 1697">
          <a:extLst>
            <a:ext uri="{FF2B5EF4-FFF2-40B4-BE49-F238E27FC236}">
              <a16:creationId xmlns:a16="http://schemas.microsoft.com/office/drawing/2014/main" id="{FAA71A33-6783-45C3-B928-C57A0EDE83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9" name="Gerade Verbindung mit Pfeil 1698">
          <a:extLst>
            <a:ext uri="{FF2B5EF4-FFF2-40B4-BE49-F238E27FC236}">
              <a16:creationId xmlns:a16="http://schemas.microsoft.com/office/drawing/2014/main" id="{23B17352-2161-4ED7-803C-D95D743A47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0" name="Gerade Verbindung mit Pfeil 1699">
          <a:extLst>
            <a:ext uri="{FF2B5EF4-FFF2-40B4-BE49-F238E27FC236}">
              <a16:creationId xmlns:a16="http://schemas.microsoft.com/office/drawing/2014/main" id="{E693CB7A-005A-40DC-82E4-A9104120F3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1" name="Gerade Verbindung mit Pfeil 1700">
          <a:extLst>
            <a:ext uri="{FF2B5EF4-FFF2-40B4-BE49-F238E27FC236}">
              <a16:creationId xmlns:a16="http://schemas.microsoft.com/office/drawing/2014/main" id="{F8F41BA0-4859-4FB5-AAF4-7E48A1864C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2" name="Gerade Verbindung mit Pfeil 1701">
          <a:extLst>
            <a:ext uri="{FF2B5EF4-FFF2-40B4-BE49-F238E27FC236}">
              <a16:creationId xmlns:a16="http://schemas.microsoft.com/office/drawing/2014/main" id="{B158677B-1A96-4522-8F6E-0B5820F4E6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3" name="Gerade Verbindung mit Pfeil 1702">
          <a:extLst>
            <a:ext uri="{FF2B5EF4-FFF2-40B4-BE49-F238E27FC236}">
              <a16:creationId xmlns:a16="http://schemas.microsoft.com/office/drawing/2014/main" id="{FBF62B88-DA00-48E8-B770-2A15B58453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4" name="Gerade Verbindung mit Pfeil 1703">
          <a:extLst>
            <a:ext uri="{FF2B5EF4-FFF2-40B4-BE49-F238E27FC236}">
              <a16:creationId xmlns:a16="http://schemas.microsoft.com/office/drawing/2014/main" id="{C08D6772-AD5D-4B92-AC10-613C97E8DF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5" name="Gerade Verbindung mit Pfeil 1704">
          <a:extLst>
            <a:ext uri="{FF2B5EF4-FFF2-40B4-BE49-F238E27FC236}">
              <a16:creationId xmlns:a16="http://schemas.microsoft.com/office/drawing/2014/main" id="{0CD32E73-2AD2-4C3A-BF0A-EBD4AC4027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6" name="Gerade Verbindung mit Pfeil 1705">
          <a:extLst>
            <a:ext uri="{FF2B5EF4-FFF2-40B4-BE49-F238E27FC236}">
              <a16:creationId xmlns:a16="http://schemas.microsoft.com/office/drawing/2014/main" id="{5EF9B7E5-B7D8-43A3-900B-A74944DF3E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7" name="Gerade Verbindung mit Pfeil 1706">
          <a:extLst>
            <a:ext uri="{FF2B5EF4-FFF2-40B4-BE49-F238E27FC236}">
              <a16:creationId xmlns:a16="http://schemas.microsoft.com/office/drawing/2014/main" id="{715E0582-6147-4B06-A37E-1F2883F678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8" name="Gerade Verbindung mit Pfeil 1707">
          <a:extLst>
            <a:ext uri="{FF2B5EF4-FFF2-40B4-BE49-F238E27FC236}">
              <a16:creationId xmlns:a16="http://schemas.microsoft.com/office/drawing/2014/main" id="{7ACE7EBF-8F68-4E15-95F7-05600F80C1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9" name="Gerade Verbindung mit Pfeil 1708">
          <a:extLst>
            <a:ext uri="{FF2B5EF4-FFF2-40B4-BE49-F238E27FC236}">
              <a16:creationId xmlns:a16="http://schemas.microsoft.com/office/drawing/2014/main" id="{A24BAEE3-50A2-4998-BA28-28EFCB012C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0" name="Gerade Verbindung mit Pfeil 1709">
          <a:extLst>
            <a:ext uri="{FF2B5EF4-FFF2-40B4-BE49-F238E27FC236}">
              <a16:creationId xmlns:a16="http://schemas.microsoft.com/office/drawing/2014/main" id="{EA2D1378-D514-44AF-9275-774097AAC1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1" name="Gerade Verbindung mit Pfeil 1710">
          <a:extLst>
            <a:ext uri="{FF2B5EF4-FFF2-40B4-BE49-F238E27FC236}">
              <a16:creationId xmlns:a16="http://schemas.microsoft.com/office/drawing/2014/main" id="{FDC7B355-1AA6-49F2-86B1-2A5097E366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2" name="Gerade Verbindung mit Pfeil 1711">
          <a:extLst>
            <a:ext uri="{FF2B5EF4-FFF2-40B4-BE49-F238E27FC236}">
              <a16:creationId xmlns:a16="http://schemas.microsoft.com/office/drawing/2014/main" id="{EB0BE3E8-5ACB-45B7-8AE8-5B66269E81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3" name="Gerade Verbindung mit Pfeil 1712">
          <a:extLst>
            <a:ext uri="{FF2B5EF4-FFF2-40B4-BE49-F238E27FC236}">
              <a16:creationId xmlns:a16="http://schemas.microsoft.com/office/drawing/2014/main" id="{5C322A5E-C92A-4247-88AD-F1CC8CCA6B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4" name="Gerade Verbindung mit Pfeil 1713">
          <a:extLst>
            <a:ext uri="{FF2B5EF4-FFF2-40B4-BE49-F238E27FC236}">
              <a16:creationId xmlns:a16="http://schemas.microsoft.com/office/drawing/2014/main" id="{4E028F10-6B6C-4A35-A5E6-98A97C65EA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5" name="Gerade Verbindung mit Pfeil 1714">
          <a:extLst>
            <a:ext uri="{FF2B5EF4-FFF2-40B4-BE49-F238E27FC236}">
              <a16:creationId xmlns:a16="http://schemas.microsoft.com/office/drawing/2014/main" id="{8E757A25-D152-4AA9-BC86-538AE46B9E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6" name="Gerade Verbindung mit Pfeil 1715">
          <a:extLst>
            <a:ext uri="{FF2B5EF4-FFF2-40B4-BE49-F238E27FC236}">
              <a16:creationId xmlns:a16="http://schemas.microsoft.com/office/drawing/2014/main" id="{3BFA5BD3-1850-4618-8B18-11B8D06449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7" name="Gerade Verbindung mit Pfeil 1716">
          <a:extLst>
            <a:ext uri="{FF2B5EF4-FFF2-40B4-BE49-F238E27FC236}">
              <a16:creationId xmlns:a16="http://schemas.microsoft.com/office/drawing/2014/main" id="{A09FD8CC-0A5F-4F9D-ACE5-8175C876C3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8" name="Gerade Verbindung mit Pfeil 1717">
          <a:extLst>
            <a:ext uri="{FF2B5EF4-FFF2-40B4-BE49-F238E27FC236}">
              <a16:creationId xmlns:a16="http://schemas.microsoft.com/office/drawing/2014/main" id="{9ADFA2A0-0B17-4E92-B02E-29E46DA9E2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9" name="Gerade Verbindung mit Pfeil 1718">
          <a:extLst>
            <a:ext uri="{FF2B5EF4-FFF2-40B4-BE49-F238E27FC236}">
              <a16:creationId xmlns:a16="http://schemas.microsoft.com/office/drawing/2014/main" id="{7EE938F4-0ABB-42AA-AA6B-1BA06E2D59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0" name="Gerade Verbindung mit Pfeil 1719">
          <a:extLst>
            <a:ext uri="{FF2B5EF4-FFF2-40B4-BE49-F238E27FC236}">
              <a16:creationId xmlns:a16="http://schemas.microsoft.com/office/drawing/2014/main" id="{2AC17ECB-9FC3-41B9-8713-414E743F26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1" name="Gerade Verbindung mit Pfeil 1720">
          <a:extLst>
            <a:ext uri="{FF2B5EF4-FFF2-40B4-BE49-F238E27FC236}">
              <a16:creationId xmlns:a16="http://schemas.microsoft.com/office/drawing/2014/main" id="{4D40FAD0-A9FD-4797-9811-D0E9AA437B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2" name="Gerade Verbindung mit Pfeil 1721">
          <a:extLst>
            <a:ext uri="{FF2B5EF4-FFF2-40B4-BE49-F238E27FC236}">
              <a16:creationId xmlns:a16="http://schemas.microsoft.com/office/drawing/2014/main" id="{AF65A464-5AC3-4A94-81CA-7F619D1DCB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3" name="Gerade Verbindung mit Pfeil 1722">
          <a:extLst>
            <a:ext uri="{FF2B5EF4-FFF2-40B4-BE49-F238E27FC236}">
              <a16:creationId xmlns:a16="http://schemas.microsoft.com/office/drawing/2014/main" id="{B2A41921-7DFC-4920-AE94-A928CF4334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4" name="Gerade Verbindung mit Pfeil 1723">
          <a:extLst>
            <a:ext uri="{FF2B5EF4-FFF2-40B4-BE49-F238E27FC236}">
              <a16:creationId xmlns:a16="http://schemas.microsoft.com/office/drawing/2014/main" id="{34969C0B-C2A1-4A39-B4DC-CC69E0CFF9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5" name="Gerade Verbindung mit Pfeil 1724">
          <a:extLst>
            <a:ext uri="{FF2B5EF4-FFF2-40B4-BE49-F238E27FC236}">
              <a16:creationId xmlns:a16="http://schemas.microsoft.com/office/drawing/2014/main" id="{63067627-7D4A-49B9-BB90-9F25FD2327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6" name="Gerade Verbindung mit Pfeil 1725">
          <a:extLst>
            <a:ext uri="{FF2B5EF4-FFF2-40B4-BE49-F238E27FC236}">
              <a16:creationId xmlns:a16="http://schemas.microsoft.com/office/drawing/2014/main" id="{A6FD4F28-C61B-46E3-B4F0-C1B863E3B9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7" name="Gerade Verbindung mit Pfeil 1726">
          <a:extLst>
            <a:ext uri="{FF2B5EF4-FFF2-40B4-BE49-F238E27FC236}">
              <a16:creationId xmlns:a16="http://schemas.microsoft.com/office/drawing/2014/main" id="{3690DC1F-6ECF-43EE-A397-CAB9B14A6D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8" name="Gerade Verbindung mit Pfeil 1727">
          <a:extLst>
            <a:ext uri="{FF2B5EF4-FFF2-40B4-BE49-F238E27FC236}">
              <a16:creationId xmlns:a16="http://schemas.microsoft.com/office/drawing/2014/main" id="{4E43A414-208C-4C09-9D07-CD2295351B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9" name="Gerade Verbindung mit Pfeil 1728">
          <a:extLst>
            <a:ext uri="{FF2B5EF4-FFF2-40B4-BE49-F238E27FC236}">
              <a16:creationId xmlns:a16="http://schemas.microsoft.com/office/drawing/2014/main" id="{910B74AE-E5E1-4872-B46C-650E9F2076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0" name="Gerade Verbindung mit Pfeil 1729">
          <a:extLst>
            <a:ext uri="{FF2B5EF4-FFF2-40B4-BE49-F238E27FC236}">
              <a16:creationId xmlns:a16="http://schemas.microsoft.com/office/drawing/2014/main" id="{8E56FDCE-22EA-40E8-B26D-9026BB8C50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1" name="Gerade Verbindung mit Pfeil 1730">
          <a:extLst>
            <a:ext uri="{FF2B5EF4-FFF2-40B4-BE49-F238E27FC236}">
              <a16:creationId xmlns:a16="http://schemas.microsoft.com/office/drawing/2014/main" id="{7A4BAD02-D86A-4AC1-8203-F69466778C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2" name="Gerade Verbindung mit Pfeil 1731">
          <a:extLst>
            <a:ext uri="{FF2B5EF4-FFF2-40B4-BE49-F238E27FC236}">
              <a16:creationId xmlns:a16="http://schemas.microsoft.com/office/drawing/2014/main" id="{1AC088D8-FB84-4AED-B6C4-5F8481BF10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3" name="Gerade Verbindung mit Pfeil 1732">
          <a:extLst>
            <a:ext uri="{FF2B5EF4-FFF2-40B4-BE49-F238E27FC236}">
              <a16:creationId xmlns:a16="http://schemas.microsoft.com/office/drawing/2014/main" id="{547C6FB6-A8FB-45F7-A95C-F230230776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4" name="Gerade Verbindung mit Pfeil 1733">
          <a:extLst>
            <a:ext uri="{FF2B5EF4-FFF2-40B4-BE49-F238E27FC236}">
              <a16:creationId xmlns:a16="http://schemas.microsoft.com/office/drawing/2014/main" id="{9509090E-144B-4A71-B863-C9F12FE091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5" name="Gerade Verbindung mit Pfeil 1734">
          <a:extLst>
            <a:ext uri="{FF2B5EF4-FFF2-40B4-BE49-F238E27FC236}">
              <a16:creationId xmlns:a16="http://schemas.microsoft.com/office/drawing/2014/main" id="{D24F7213-E1F3-40EA-A7E2-01256E5928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6" name="Gerade Verbindung mit Pfeil 1735">
          <a:extLst>
            <a:ext uri="{FF2B5EF4-FFF2-40B4-BE49-F238E27FC236}">
              <a16:creationId xmlns:a16="http://schemas.microsoft.com/office/drawing/2014/main" id="{8DA264AD-2407-4AD8-9C5E-A5369521CE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7" name="Gerade Verbindung mit Pfeil 1736">
          <a:extLst>
            <a:ext uri="{FF2B5EF4-FFF2-40B4-BE49-F238E27FC236}">
              <a16:creationId xmlns:a16="http://schemas.microsoft.com/office/drawing/2014/main" id="{6D13DFBF-13D5-4AD1-B9C2-ECBBC9A40B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8" name="Gerade Verbindung mit Pfeil 1737">
          <a:extLst>
            <a:ext uri="{FF2B5EF4-FFF2-40B4-BE49-F238E27FC236}">
              <a16:creationId xmlns:a16="http://schemas.microsoft.com/office/drawing/2014/main" id="{6E32969B-922E-4528-8F88-91590E7D0D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9" name="Gerade Verbindung mit Pfeil 1738">
          <a:extLst>
            <a:ext uri="{FF2B5EF4-FFF2-40B4-BE49-F238E27FC236}">
              <a16:creationId xmlns:a16="http://schemas.microsoft.com/office/drawing/2014/main" id="{B10D2F98-E9B1-4C65-AE23-A2921614E7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0" name="Gerade Verbindung mit Pfeil 1739">
          <a:extLst>
            <a:ext uri="{FF2B5EF4-FFF2-40B4-BE49-F238E27FC236}">
              <a16:creationId xmlns:a16="http://schemas.microsoft.com/office/drawing/2014/main" id="{D5D8AF2A-BEB3-4DE2-BE90-A44C1B40E8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1" name="Gerade Verbindung mit Pfeil 1740">
          <a:extLst>
            <a:ext uri="{FF2B5EF4-FFF2-40B4-BE49-F238E27FC236}">
              <a16:creationId xmlns:a16="http://schemas.microsoft.com/office/drawing/2014/main" id="{3530A2B7-F2F7-4F95-82D0-D94BF82F85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2" name="Gerade Verbindung mit Pfeil 1741">
          <a:extLst>
            <a:ext uri="{FF2B5EF4-FFF2-40B4-BE49-F238E27FC236}">
              <a16:creationId xmlns:a16="http://schemas.microsoft.com/office/drawing/2014/main" id="{05CD7C50-F622-4EB8-8181-65464B259C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3" name="Gerade Verbindung mit Pfeil 1742">
          <a:extLst>
            <a:ext uri="{FF2B5EF4-FFF2-40B4-BE49-F238E27FC236}">
              <a16:creationId xmlns:a16="http://schemas.microsoft.com/office/drawing/2014/main" id="{A1052CAB-E980-46B5-A529-DE8A3C76A1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4" name="Gerade Verbindung mit Pfeil 1743">
          <a:extLst>
            <a:ext uri="{FF2B5EF4-FFF2-40B4-BE49-F238E27FC236}">
              <a16:creationId xmlns:a16="http://schemas.microsoft.com/office/drawing/2014/main" id="{F753F81F-D228-4E97-AB64-D3BB607F03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5" name="Gerade Verbindung mit Pfeil 1744">
          <a:extLst>
            <a:ext uri="{FF2B5EF4-FFF2-40B4-BE49-F238E27FC236}">
              <a16:creationId xmlns:a16="http://schemas.microsoft.com/office/drawing/2014/main" id="{11E4C4D0-B419-4451-A812-83A7DBDD81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6" name="Gerade Verbindung mit Pfeil 1745">
          <a:extLst>
            <a:ext uri="{FF2B5EF4-FFF2-40B4-BE49-F238E27FC236}">
              <a16:creationId xmlns:a16="http://schemas.microsoft.com/office/drawing/2014/main" id="{9D0EDC7D-D094-452F-8483-C7E0CCB3E1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7" name="Gerade Verbindung mit Pfeil 1746">
          <a:extLst>
            <a:ext uri="{FF2B5EF4-FFF2-40B4-BE49-F238E27FC236}">
              <a16:creationId xmlns:a16="http://schemas.microsoft.com/office/drawing/2014/main" id="{A2DDB885-C88B-4C30-8E14-C3B6375534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8" name="Gerade Verbindung mit Pfeil 1747">
          <a:extLst>
            <a:ext uri="{FF2B5EF4-FFF2-40B4-BE49-F238E27FC236}">
              <a16:creationId xmlns:a16="http://schemas.microsoft.com/office/drawing/2014/main" id="{FE77C99E-E30A-46FD-B4F5-FB6A5F37E9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9" name="Gerade Verbindung mit Pfeil 1748">
          <a:extLst>
            <a:ext uri="{FF2B5EF4-FFF2-40B4-BE49-F238E27FC236}">
              <a16:creationId xmlns:a16="http://schemas.microsoft.com/office/drawing/2014/main" id="{69403780-C415-48D8-A42C-62F75AE83E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0" name="Gerade Verbindung mit Pfeil 1749">
          <a:extLst>
            <a:ext uri="{FF2B5EF4-FFF2-40B4-BE49-F238E27FC236}">
              <a16:creationId xmlns:a16="http://schemas.microsoft.com/office/drawing/2014/main" id="{C024B5B7-0B93-483E-BC8D-3ADF03F677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1" name="Gerade Verbindung mit Pfeil 1750">
          <a:extLst>
            <a:ext uri="{FF2B5EF4-FFF2-40B4-BE49-F238E27FC236}">
              <a16:creationId xmlns:a16="http://schemas.microsoft.com/office/drawing/2014/main" id="{96187BBC-F911-46BB-B06B-F6227FB80B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2" name="Gerade Verbindung mit Pfeil 1751">
          <a:extLst>
            <a:ext uri="{FF2B5EF4-FFF2-40B4-BE49-F238E27FC236}">
              <a16:creationId xmlns:a16="http://schemas.microsoft.com/office/drawing/2014/main" id="{EB2FC7E3-5CC2-46F0-B762-95B5439160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3" name="Gerade Verbindung mit Pfeil 1752">
          <a:extLst>
            <a:ext uri="{FF2B5EF4-FFF2-40B4-BE49-F238E27FC236}">
              <a16:creationId xmlns:a16="http://schemas.microsoft.com/office/drawing/2014/main" id="{80D7C629-425D-4C98-98E4-7601065E6E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4" name="Gerade Verbindung mit Pfeil 1753">
          <a:extLst>
            <a:ext uri="{FF2B5EF4-FFF2-40B4-BE49-F238E27FC236}">
              <a16:creationId xmlns:a16="http://schemas.microsoft.com/office/drawing/2014/main" id="{29D2C8DF-6480-4E3B-B046-93E47B092D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5" name="Gerade Verbindung mit Pfeil 1754">
          <a:extLst>
            <a:ext uri="{FF2B5EF4-FFF2-40B4-BE49-F238E27FC236}">
              <a16:creationId xmlns:a16="http://schemas.microsoft.com/office/drawing/2014/main" id="{0957D554-43FA-4E56-9D7A-A11C307EAD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6" name="Gerade Verbindung mit Pfeil 1755">
          <a:extLst>
            <a:ext uri="{FF2B5EF4-FFF2-40B4-BE49-F238E27FC236}">
              <a16:creationId xmlns:a16="http://schemas.microsoft.com/office/drawing/2014/main" id="{1C96901A-F033-4A4E-8B9A-6960CAE2F0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7" name="Gerade Verbindung mit Pfeil 1756">
          <a:extLst>
            <a:ext uri="{FF2B5EF4-FFF2-40B4-BE49-F238E27FC236}">
              <a16:creationId xmlns:a16="http://schemas.microsoft.com/office/drawing/2014/main" id="{CA76E434-1938-48FF-BCE9-286BAD023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8" name="Gerade Verbindung mit Pfeil 1757">
          <a:extLst>
            <a:ext uri="{FF2B5EF4-FFF2-40B4-BE49-F238E27FC236}">
              <a16:creationId xmlns:a16="http://schemas.microsoft.com/office/drawing/2014/main" id="{BB4FD9C4-110F-4A55-9FA1-92798D9E34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9" name="Gerade Verbindung mit Pfeil 1758">
          <a:extLst>
            <a:ext uri="{FF2B5EF4-FFF2-40B4-BE49-F238E27FC236}">
              <a16:creationId xmlns:a16="http://schemas.microsoft.com/office/drawing/2014/main" id="{058D31E0-332B-4D1B-AB3D-CAF16129A7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0" name="Gerade Verbindung mit Pfeil 1759">
          <a:extLst>
            <a:ext uri="{FF2B5EF4-FFF2-40B4-BE49-F238E27FC236}">
              <a16:creationId xmlns:a16="http://schemas.microsoft.com/office/drawing/2014/main" id="{D321BE6D-0376-40A6-89F3-17D5E4A8E5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1" name="Gerade Verbindung mit Pfeil 1760">
          <a:extLst>
            <a:ext uri="{FF2B5EF4-FFF2-40B4-BE49-F238E27FC236}">
              <a16:creationId xmlns:a16="http://schemas.microsoft.com/office/drawing/2014/main" id="{CB7D9030-17D9-4DE9-AE14-8AB7042EA4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2" name="Gerade Verbindung mit Pfeil 1761">
          <a:extLst>
            <a:ext uri="{FF2B5EF4-FFF2-40B4-BE49-F238E27FC236}">
              <a16:creationId xmlns:a16="http://schemas.microsoft.com/office/drawing/2014/main" id="{D58C1FA7-F608-4C31-8E15-C2AC45B2F2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3" name="Gerade Verbindung mit Pfeil 1762">
          <a:extLst>
            <a:ext uri="{FF2B5EF4-FFF2-40B4-BE49-F238E27FC236}">
              <a16:creationId xmlns:a16="http://schemas.microsoft.com/office/drawing/2014/main" id="{6E9951FE-BD04-49B7-8156-E3012E2EEB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4" name="Gerade Verbindung mit Pfeil 1763">
          <a:extLst>
            <a:ext uri="{FF2B5EF4-FFF2-40B4-BE49-F238E27FC236}">
              <a16:creationId xmlns:a16="http://schemas.microsoft.com/office/drawing/2014/main" id="{C72EAE52-2883-42B0-87AC-CEFC244354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5" name="Gerade Verbindung mit Pfeil 1764">
          <a:extLst>
            <a:ext uri="{FF2B5EF4-FFF2-40B4-BE49-F238E27FC236}">
              <a16:creationId xmlns:a16="http://schemas.microsoft.com/office/drawing/2014/main" id="{26FF115E-0707-4E3E-92F9-5EDF8D8B1D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6" name="Gerade Verbindung mit Pfeil 1765">
          <a:extLst>
            <a:ext uri="{FF2B5EF4-FFF2-40B4-BE49-F238E27FC236}">
              <a16:creationId xmlns:a16="http://schemas.microsoft.com/office/drawing/2014/main" id="{7B0CD15D-7066-4716-A36B-7944D86B3D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7" name="Gerade Verbindung mit Pfeil 1766">
          <a:extLst>
            <a:ext uri="{FF2B5EF4-FFF2-40B4-BE49-F238E27FC236}">
              <a16:creationId xmlns:a16="http://schemas.microsoft.com/office/drawing/2014/main" id="{7546967D-AC7F-4BB9-A919-714413D75A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8" name="Gerade Verbindung mit Pfeil 1767">
          <a:extLst>
            <a:ext uri="{FF2B5EF4-FFF2-40B4-BE49-F238E27FC236}">
              <a16:creationId xmlns:a16="http://schemas.microsoft.com/office/drawing/2014/main" id="{A1C88679-139C-451D-A4B9-A7455E4137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9" name="Gerade Verbindung mit Pfeil 1768">
          <a:extLst>
            <a:ext uri="{FF2B5EF4-FFF2-40B4-BE49-F238E27FC236}">
              <a16:creationId xmlns:a16="http://schemas.microsoft.com/office/drawing/2014/main" id="{6B4D2336-61BD-4CFB-8B3E-63C7972B91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0" name="Gerade Verbindung mit Pfeil 1769">
          <a:extLst>
            <a:ext uri="{FF2B5EF4-FFF2-40B4-BE49-F238E27FC236}">
              <a16:creationId xmlns:a16="http://schemas.microsoft.com/office/drawing/2014/main" id="{35EBC482-7C85-4184-9C5E-6438DC31BA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1" name="Gerade Verbindung mit Pfeil 1770">
          <a:extLst>
            <a:ext uri="{FF2B5EF4-FFF2-40B4-BE49-F238E27FC236}">
              <a16:creationId xmlns:a16="http://schemas.microsoft.com/office/drawing/2014/main" id="{C9A33615-41A0-4BC4-A227-A52A8C857D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2" name="Gerade Verbindung mit Pfeil 1771">
          <a:extLst>
            <a:ext uri="{FF2B5EF4-FFF2-40B4-BE49-F238E27FC236}">
              <a16:creationId xmlns:a16="http://schemas.microsoft.com/office/drawing/2014/main" id="{AFA715A2-9745-4F82-A18E-A1AC3A581E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3" name="Gerade Verbindung mit Pfeil 1772">
          <a:extLst>
            <a:ext uri="{FF2B5EF4-FFF2-40B4-BE49-F238E27FC236}">
              <a16:creationId xmlns:a16="http://schemas.microsoft.com/office/drawing/2014/main" id="{2A868177-ECB5-4C0B-A235-EB91B1BD05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4" name="Gerade Verbindung mit Pfeil 1773">
          <a:extLst>
            <a:ext uri="{FF2B5EF4-FFF2-40B4-BE49-F238E27FC236}">
              <a16:creationId xmlns:a16="http://schemas.microsoft.com/office/drawing/2014/main" id="{0088ED19-32AD-4207-8CC9-E5BE733CAB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5" name="Gerade Verbindung mit Pfeil 1774">
          <a:extLst>
            <a:ext uri="{FF2B5EF4-FFF2-40B4-BE49-F238E27FC236}">
              <a16:creationId xmlns:a16="http://schemas.microsoft.com/office/drawing/2014/main" id="{EAA5CBC4-5775-4870-8447-3B8B3D5F0F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6" name="Gerade Verbindung mit Pfeil 1775">
          <a:extLst>
            <a:ext uri="{FF2B5EF4-FFF2-40B4-BE49-F238E27FC236}">
              <a16:creationId xmlns:a16="http://schemas.microsoft.com/office/drawing/2014/main" id="{B9FC5F9E-056E-4F9D-A082-E818B2AA11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7" name="Gerade Verbindung mit Pfeil 1776">
          <a:extLst>
            <a:ext uri="{FF2B5EF4-FFF2-40B4-BE49-F238E27FC236}">
              <a16:creationId xmlns:a16="http://schemas.microsoft.com/office/drawing/2014/main" id="{28130CEF-50D2-40F9-90AF-5E4133B79B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8" name="Gerade Verbindung mit Pfeil 1777">
          <a:extLst>
            <a:ext uri="{FF2B5EF4-FFF2-40B4-BE49-F238E27FC236}">
              <a16:creationId xmlns:a16="http://schemas.microsoft.com/office/drawing/2014/main" id="{3333DBCD-18F6-41D6-8DCE-3EDBFCFA05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9" name="Gerade Verbindung mit Pfeil 1778">
          <a:extLst>
            <a:ext uri="{FF2B5EF4-FFF2-40B4-BE49-F238E27FC236}">
              <a16:creationId xmlns:a16="http://schemas.microsoft.com/office/drawing/2014/main" id="{ACF815B5-E2A0-4F8F-BEA5-FB9FBAB048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0" name="Gerade Verbindung mit Pfeil 1779">
          <a:extLst>
            <a:ext uri="{FF2B5EF4-FFF2-40B4-BE49-F238E27FC236}">
              <a16:creationId xmlns:a16="http://schemas.microsoft.com/office/drawing/2014/main" id="{67DED352-5A99-4653-BF18-3CFFCC5B8E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1" name="Gerade Verbindung mit Pfeil 1780">
          <a:extLst>
            <a:ext uri="{FF2B5EF4-FFF2-40B4-BE49-F238E27FC236}">
              <a16:creationId xmlns:a16="http://schemas.microsoft.com/office/drawing/2014/main" id="{BCF1BC6E-252E-4412-879E-63C4B7CE9C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2" name="Gerade Verbindung mit Pfeil 1781">
          <a:extLst>
            <a:ext uri="{FF2B5EF4-FFF2-40B4-BE49-F238E27FC236}">
              <a16:creationId xmlns:a16="http://schemas.microsoft.com/office/drawing/2014/main" id="{B97833B9-E1BC-4528-B18A-7EFB35D84B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3" name="Gerade Verbindung mit Pfeil 1782">
          <a:extLst>
            <a:ext uri="{FF2B5EF4-FFF2-40B4-BE49-F238E27FC236}">
              <a16:creationId xmlns:a16="http://schemas.microsoft.com/office/drawing/2014/main" id="{9ADC1C38-D143-4994-B15B-F39215383B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4" name="Gerade Verbindung mit Pfeil 1783">
          <a:extLst>
            <a:ext uri="{FF2B5EF4-FFF2-40B4-BE49-F238E27FC236}">
              <a16:creationId xmlns:a16="http://schemas.microsoft.com/office/drawing/2014/main" id="{E1E115D4-A609-42E8-85FD-43DEF1FF14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5" name="Gerade Verbindung mit Pfeil 1784">
          <a:extLst>
            <a:ext uri="{FF2B5EF4-FFF2-40B4-BE49-F238E27FC236}">
              <a16:creationId xmlns:a16="http://schemas.microsoft.com/office/drawing/2014/main" id="{59F1B065-73FD-4D3B-B566-A04D306064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6" name="Gerade Verbindung mit Pfeil 1785">
          <a:extLst>
            <a:ext uri="{FF2B5EF4-FFF2-40B4-BE49-F238E27FC236}">
              <a16:creationId xmlns:a16="http://schemas.microsoft.com/office/drawing/2014/main" id="{324A00BF-ADBF-4A59-B252-9F70F8424D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7" name="Gerade Verbindung mit Pfeil 1786">
          <a:extLst>
            <a:ext uri="{FF2B5EF4-FFF2-40B4-BE49-F238E27FC236}">
              <a16:creationId xmlns:a16="http://schemas.microsoft.com/office/drawing/2014/main" id="{0EEF26BB-1292-4350-8E11-3F7FFA4AEB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8" name="Gerade Verbindung mit Pfeil 1787">
          <a:extLst>
            <a:ext uri="{FF2B5EF4-FFF2-40B4-BE49-F238E27FC236}">
              <a16:creationId xmlns:a16="http://schemas.microsoft.com/office/drawing/2014/main" id="{350B4093-0F14-4A7F-B08F-A55839A352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9" name="Gerade Verbindung mit Pfeil 1788">
          <a:extLst>
            <a:ext uri="{FF2B5EF4-FFF2-40B4-BE49-F238E27FC236}">
              <a16:creationId xmlns:a16="http://schemas.microsoft.com/office/drawing/2014/main" id="{CC07211E-3FFD-41E0-83E7-C9406DB8FA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0" name="Gerade Verbindung mit Pfeil 1789">
          <a:extLst>
            <a:ext uri="{FF2B5EF4-FFF2-40B4-BE49-F238E27FC236}">
              <a16:creationId xmlns:a16="http://schemas.microsoft.com/office/drawing/2014/main" id="{8AEB02CE-A8B2-4FD2-A91C-F7165991B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1" name="Gerade Verbindung mit Pfeil 1790">
          <a:extLst>
            <a:ext uri="{FF2B5EF4-FFF2-40B4-BE49-F238E27FC236}">
              <a16:creationId xmlns:a16="http://schemas.microsoft.com/office/drawing/2014/main" id="{CF25EAC0-AEDF-413D-A063-1CA560975F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2" name="Gerade Verbindung mit Pfeil 1791">
          <a:extLst>
            <a:ext uri="{FF2B5EF4-FFF2-40B4-BE49-F238E27FC236}">
              <a16:creationId xmlns:a16="http://schemas.microsoft.com/office/drawing/2014/main" id="{62AA1BE1-BA73-44FF-81D6-146B767304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3" name="Gerade Verbindung mit Pfeil 1792">
          <a:extLst>
            <a:ext uri="{FF2B5EF4-FFF2-40B4-BE49-F238E27FC236}">
              <a16:creationId xmlns:a16="http://schemas.microsoft.com/office/drawing/2014/main" id="{6432A938-91E2-4DF8-BADC-44577454B2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4" name="Gerade Verbindung mit Pfeil 1793">
          <a:extLst>
            <a:ext uri="{FF2B5EF4-FFF2-40B4-BE49-F238E27FC236}">
              <a16:creationId xmlns:a16="http://schemas.microsoft.com/office/drawing/2014/main" id="{46B45470-4840-4879-AF8B-4844D83DEC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5" name="Gerade Verbindung mit Pfeil 1794">
          <a:extLst>
            <a:ext uri="{FF2B5EF4-FFF2-40B4-BE49-F238E27FC236}">
              <a16:creationId xmlns:a16="http://schemas.microsoft.com/office/drawing/2014/main" id="{86697DB7-6792-4824-AD0B-CFEC3FD52D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6" name="Gerade Verbindung mit Pfeil 1795">
          <a:extLst>
            <a:ext uri="{FF2B5EF4-FFF2-40B4-BE49-F238E27FC236}">
              <a16:creationId xmlns:a16="http://schemas.microsoft.com/office/drawing/2014/main" id="{DDBACC9E-573A-405E-81F8-9EA6178AA3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7" name="Gerade Verbindung mit Pfeil 1796">
          <a:extLst>
            <a:ext uri="{FF2B5EF4-FFF2-40B4-BE49-F238E27FC236}">
              <a16:creationId xmlns:a16="http://schemas.microsoft.com/office/drawing/2014/main" id="{0F623137-89E3-467B-8F7F-13D7A829CD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8" name="Gerade Verbindung mit Pfeil 1797">
          <a:extLst>
            <a:ext uri="{FF2B5EF4-FFF2-40B4-BE49-F238E27FC236}">
              <a16:creationId xmlns:a16="http://schemas.microsoft.com/office/drawing/2014/main" id="{F885CC81-2545-4278-B535-E7262DA5FB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9" name="Gerade Verbindung mit Pfeil 1798">
          <a:extLst>
            <a:ext uri="{FF2B5EF4-FFF2-40B4-BE49-F238E27FC236}">
              <a16:creationId xmlns:a16="http://schemas.microsoft.com/office/drawing/2014/main" id="{616C3019-641C-4CB6-854E-EB028C8625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0" name="Gerade Verbindung mit Pfeil 1799">
          <a:extLst>
            <a:ext uri="{FF2B5EF4-FFF2-40B4-BE49-F238E27FC236}">
              <a16:creationId xmlns:a16="http://schemas.microsoft.com/office/drawing/2014/main" id="{B98D3CDA-3B2B-4B76-968B-30953D7E9E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1" name="Gerade Verbindung mit Pfeil 1800">
          <a:extLst>
            <a:ext uri="{FF2B5EF4-FFF2-40B4-BE49-F238E27FC236}">
              <a16:creationId xmlns:a16="http://schemas.microsoft.com/office/drawing/2014/main" id="{79E72C53-5E85-45A0-A7AE-99040918A0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2" name="Gerade Verbindung mit Pfeil 1801">
          <a:extLst>
            <a:ext uri="{FF2B5EF4-FFF2-40B4-BE49-F238E27FC236}">
              <a16:creationId xmlns:a16="http://schemas.microsoft.com/office/drawing/2014/main" id="{5304E31E-E6DC-4B51-BFE9-BAB0E423A8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3" name="Gerade Verbindung mit Pfeil 1802">
          <a:extLst>
            <a:ext uri="{FF2B5EF4-FFF2-40B4-BE49-F238E27FC236}">
              <a16:creationId xmlns:a16="http://schemas.microsoft.com/office/drawing/2014/main" id="{1397E44A-011C-4E88-8B3C-33020A5BDE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4" name="Gerade Verbindung mit Pfeil 1803">
          <a:extLst>
            <a:ext uri="{FF2B5EF4-FFF2-40B4-BE49-F238E27FC236}">
              <a16:creationId xmlns:a16="http://schemas.microsoft.com/office/drawing/2014/main" id="{3D4565F8-4213-41AD-ABCD-699F929243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5" name="Gerade Verbindung mit Pfeil 1804">
          <a:extLst>
            <a:ext uri="{FF2B5EF4-FFF2-40B4-BE49-F238E27FC236}">
              <a16:creationId xmlns:a16="http://schemas.microsoft.com/office/drawing/2014/main" id="{84B59FD4-B834-4CA1-9EB9-A1B1DC9D25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6" name="Gerade Verbindung mit Pfeil 1805">
          <a:extLst>
            <a:ext uri="{FF2B5EF4-FFF2-40B4-BE49-F238E27FC236}">
              <a16:creationId xmlns:a16="http://schemas.microsoft.com/office/drawing/2014/main" id="{FF8E5370-D3B3-42C5-B1DF-A1B19CC709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7" name="Gerade Verbindung mit Pfeil 1806">
          <a:extLst>
            <a:ext uri="{FF2B5EF4-FFF2-40B4-BE49-F238E27FC236}">
              <a16:creationId xmlns:a16="http://schemas.microsoft.com/office/drawing/2014/main" id="{14BCEA1C-B196-4450-A26F-0173B52D58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8" name="Gerade Verbindung mit Pfeil 1807">
          <a:extLst>
            <a:ext uri="{FF2B5EF4-FFF2-40B4-BE49-F238E27FC236}">
              <a16:creationId xmlns:a16="http://schemas.microsoft.com/office/drawing/2014/main" id="{60FEE940-7D06-4B26-956E-6A2C5BF0A2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9" name="Gerade Verbindung mit Pfeil 1808">
          <a:extLst>
            <a:ext uri="{FF2B5EF4-FFF2-40B4-BE49-F238E27FC236}">
              <a16:creationId xmlns:a16="http://schemas.microsoft.com/office/drawing/2014/main" id="{BF5AC620-B403-4B20-8792-05030C8168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0" name="Gerade Verbindung mit Pfeil 1809">
          <a:extLst>
            <a:ext uri="{FF2B5EF4-FFF2-40B4-BE49-F238E27FC236}">
              <a16:creationId xmlns:a16="http://schemas.microsoft.com/office/drawing/2014/main" id="{8D367E8E-9470-4F35-AA1D-49BAE6D9F3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1" name="Gerade Verbindung mit Pfeil 1810">
          <a:extLst>
            <a:ext uri="{FF2B5EF4-FFF2-40B4-BE49-F238E27FC236}">
              <a16:creationId xmlns:a16="http://schemas.microsoft.com/office/drawing/2014/main" id="{84638480-F28F-4CA7-9F36-628DA899D2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2" name="Gerade Verbindung mit Pfeil 1811">
          <a:extLst>
            <a:ext uri="{FF2B5EF4-FFF2-40B4-BE49-F238E27FC236}">
              <a16:creationId xmlns:a16="http://schemas.microsoft.com/office/drawing/2014/main" id="{D530AD88-335C-47B8-9E28-70A9958D0F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3" name="Gerade Verbindung mit Pfeil 1812">
          <a:extLst>
            <a:ext uri="{FF2B5EF4-FFF2-40B4-BE49-F238E27FC236}">
              <a16:creationId xmlns:a16="http://schemas.microsoft.com/office/drawing/2014/main" id="{54C7BBDF-9A3C-457D-9C3B-4895F9F702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4" name="Gerade Verbindung mit Pfeil 1813">
          <a:extLst>
            <a:ext uri="{FF2B5EF4-FFF2-40B4-BE49-F238E27FC236}">
              <a16:creationId xmlns:a16="http://schemas.microsoft.com/office/drawing/2014/main" id="{08AC3340-52D9-4C1D-BD81-0CA3DC3CF0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5" name="Gerade Verbindung mit Pfeil 1814">
          <a:extLst>
            <a:ext uri="{FF2B5EF4-FFF2-40B4-BE49-F238E27FC236}">
              <a16:creationId xmlns:a16="http://schemas.microsoft.com/office/drawing/2014/main" id="{9F464BD1-36FA-487C-8CED-CEAB6D7E98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6" name="Gerade Verbindung mit Pfeil 1815">
          <a:extLst>
            <a:ext uri="{FF2B5EF4-FFF2-40B4-BE49-F238E27FC236}">
              <a16:creationId xmlns:a16="http://schemas.microsoft.com/office/drawing/2014/main" id="{DD5D9BC3-D833-4FA8-B230-EEA00CD091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7" name="Gerade Verbindung mit Pfeil 1816">
          <a:extLst>
            <a:ext uri="{FF2B5EF4-FFF2-40B4-BE49-F238E27FC236}">
              <a16:creationId xmlns:a16="http://schemas.microsoft.com/office/drawing/2014/main" id="{E6FB2F0C-41D2-4E4D-A382-150B98E4CF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8" name="Gerade Verbindung mit Pfeil 1817">
          <a:extLst>
            <a:ext uri="{FF2B5EF4-FFF2-40B4-BE49-F238E27FC236}">
              <a16:creationId xmlns:a16="http://schemas.microsoft.com/office/drawing/2014/main" id="{442A0B5B-4F57-4091-B951-9F0A655D92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9" name="Gerade Verbindung mit Pfeil 1818">
          <a:extLst>
            <a:ext uri="{FF2B5EF4-FFF2-40B4-BE49-F238E27FC236}">
              <a16:creationId xmlns:a16="http://schemas.microsoft.com/office/drawing/2014/main" id="{0A259419-A846-419A-B7C5-4AD51B2D3B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0" name="Gerade Verbindung mit Pfeil 1819">
          <a:extLst>
            <a:ext uri="{FF2B5EF4-FFF2-40B4-BE49-F238E27FC236}">
              <a16:creationId xmlns:a16="http://schemas.microsoft.com/office/drawing/2014/main" id="{2A8A24F8-6BDD-42D4-8F65-FAB7E46A44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1" name="Gerade Verbindung mit Pfeil 1820">
          <a:extLst>
            <a:ext uri="{FF2B5EF4-FFF2-40B4-BE49-F238E27FC236}">
              <a16:creationId xmlns:a16="http://schemas.microsoft.com/office/drawing/2014/main" id="{738A2744-A1C8-4A28-A85F-DA169DF0D7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2" name="Gerade Verbindung mit Pfeil 1821">
          <a:extLst>
            <a:ext uri="{FF2B5EF4-FFF2-40B4-BE49-F238E27FC236}">
              <a16:creationId xmlns:a16="http://schemas.microsoft.com/office/drawing/2014/main" id="{075152C4-3940-4874-9422-081DBF3686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3" name="Gerade Verbindung mit Pfeil 1822">
          <a:extLst>
            <a:ext uri="{FF2B5EF4-FFF2-40B4-BE49-F238E27FC236}">
              <a16:creationId xmlns:a16="http://schemas.microsoft.com/office/drawing/2014/main" id="{3D666540-40B4-4F07-9B7A-B3D5FA36AB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4" name="Gerade Verbindung mit Pfeil 1823">
          <a:extLst>
            <a:ext uri="{FF2B5EF4-FFF2-40B4-BE49-F238E27FC236}">
              <a16:creationId xmlns:a16="http://schemas.microsoft.com/office/drawing/2014/main" id="{406C8342-0764-4193-B244-BB4EE70D44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5" name="Gerade Verbindung mit Pfeil 1824">
          <a:extLst>
            <a:ext uri="{FF2B5EF4-FFF2-40B4-BE49-F238E27FC236}">
              <a16:creationId xmlns:a16="http://schemas.microsoft.com/office/drawing/2014/main" id="{A865FBC7-7086-412E-8C3E-294B798A1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6" name="Gerade Verbindung mit Pfeil 1825">
          <a:extLst>
            <a:ext uri="{FF2B5EF4-FFF2-40B4-BE49-F238E27FC236}">
              <a16:creationId xmlns:a16="http://schemas.microsoft.com/office/drawing/2014/main" id="{9B943460-1B21-4E12-97AF-02BFEBE33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7" name="Gerade Verbindung mit Pfeil 1826">
          <a:extLst>
            <a:ext uri="{FF2B5EF4-FFF2-40B4-BE49-F238E27FC236}">
              <a16:creationId xmlns:a16="http://schemas.microsoft.com/office/drawing/2014/main" id="{8B2625BC-CD7F-4891-B06E-C290ED21F4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8" name="Gerade Verbindung mit Pfeil 1827">
          <a:extLst>
            <a:ext uri="{FF2B5EF4-FFF2-40B4-BE49-F238E27FC236}">
              <a16:creationId xmlns:a16="http://schemas.microsoft.com/office/drawing/2014/main" id="{720A17B7-5506-4C02-AD6F-12CB760C50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9" name="Gerade Verbindung mit Pfeil 1828">
          <a:extLst>
            <a:ext uri="{FF2B5EF4-FFF2-40B4-BE49-F238E27FC236}">
              <a16:creationId xmlns:a16="http://schemas.microsoft.com/office/drawing/2014/main" id="{9A002CBA-FF95-4C88-A71B-CA7A7F7FE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0" name="Gerade Verbindung mit Pfeil 1829">
          <a:extLst>
            <a:ext uri="{FF2B5EF4-FFF2-40B4-BE49-F238E27FC236}">
              <a16:creationId xmlns:a16="http://schemas.microsoft.com/office/drawing/2014/main" id="{A6B6CAC9-EADE-4B98-A923-3C681AB618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1" name="Gerade Verbindung mit Pfeil 1830">
          <a:extLst>
            <a:ext uri="{FF2B5EF4-FFF2-40B4-BE49-F238E27FC236}">
              <a16:creationId xmlns:a16="http://schemas.microsoft.com/office/drawing/2014/main" id="{CADE3857-1E44-4D7B-8944-DBF01DEA7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2" name="Gerade Verbindung mit Pfeil 1831">
          <a:extLst>
            <a:ext uri="{FF2B5EF4-FFF2-40B4-BE49-F238E27FC236}">
              <a16:creationId xmlns:a16="http://schemas.microsoft.com/office/drawing/2014/main" id="{C60AD669-B429-408B-8B25-BD51055C43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3" name="Gerade Verbindung mit Pfeil 1832">
          <a:extLst>
            <a:ext uri="{FF2B5EF4-FFF2-40B4-BE49-F238E27FC236}">
              <a16:creationId xmlns:a16="http://schemas.microsoft.com/office/drawing/2014/main" id="{6C818143-D655-4C30-895F-891889A9B5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4" name="Gerade Verbindung mit Pfeil 1833">
          <a:extLst>
            <a:ext uri="{FF2B5EF4-FFF2-40B4-BE49-F238E27FC236}">
              <a16:creationId xmlns:a16="http://schemas.microsoft.com/office/drawing/2014/main" id="{EE85B05A-5755-4B18-978A-58882DA775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5" name="Gerade Verbindung mit Pfeil 1834">
          <a:extLst>
            <a:ext uri="{FF2B5EF4-FFF2-40B4-BE49-F238E27FC236}">
              <a16:creationId xmlns:a16="http://schemas.microsoft.com/office/drawing/2014/main" id="{6946716E-86C9-41E8-A63D-AC2E16EFA6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6" name="Gerade Verbindung mit Pfeil 1835">
          <a:extLst>
            <a:ext uri="{FF2B5EF4-FFF2-40B4-BE49-F238E27FC236}">
              <a16:creationId xmlns:a16="http://schemas.microsoft.com/office/drawing/2014/main" id="{7A1762C8-4C92-489E-BA40-33AB60D972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7" name="Gerade Verbindung mit Pfeil 1836">
          <a:extLst>
            <a:ext uri="{FF2B5EF4-FFF2-40B4-BE49-F238E27FC236}">
              <a16:creationId xmlns:a16="http://schemas.microsoft.com/office/drawing/2014/main" id="{F712BF45-325B-42ED-981B-619C4BC638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8" name="Gerade Verbindung mit Pfeil 1837">
          <a:extLst>
            <a:ext uri="{FF2B5EF4-FFF2-40B4-BE49-F238E27FC236}">
              <a16:creationId xmlns:a16="http://schemas.microsoft.com/office/drawing/2014/main" id="{061BB4A4-CC17-4997-83A8-FBAC7DC128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9" name="Gerade Verbindung mit Pfeil 1838">
          <a:extLst>
            <a:ext uri="{FF2B5EF4-FFF2-40B4-BE49-F238E27FC236}">
              <a16:creationId xmlns:a16="http://schemas.microsoft.com/office/drawing/2014/main" id="{AF313961-80FE-478C-8BD7-CB3248406F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0" name="Gerade Verbindung mit Pfeil 1839">
          <a:extLst>
            <a:ext uri="{FF2B5EF4-FFF2-40B4-BE49-F238E27FC236}">
              <a16:creationId xmlns:a16="http://schemas.microsoft.com/office/drawing/2014/main" id="{7975D450-BA9F-4B69-8E4F-531FB54193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1" name="Gerade Verbindung mit Pfeil 1840">
          <a:extLst>
            <a:ext uri="{FF2B5EF4-FFF2-40B4-BE49-F238E27FC236}">
              <a16:creationId xmlns:a16="http://schemas.microsoft.com/office/drawing/2014/main" id="{54F8B08C-30B1-47A1-AD35-035CD0F5DB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2" name="Gerade Verbindung mit Pfeil 1841">
          <a:extLst>
            <a:ext uri="{FF2B5EF4-FFF2-40B4-BE49-F238E27FC236}">
              <a16:creationId xmlns:a16="http://schemas.microsoft.com/office/drawing/2014/main" id="{BD99B85E-2CF2-41F4-A7AA-86FBCBC6A9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3" name="Gerade Verbindung mit Pfeil 1842">
          <a:extLst>
            <a:ext uri="{FF2B5EF4-FFF2-40B4-BE49-F238E27FC236}">
              <a16:creationId xmlns:a16="http://schemas.microsoft.com/office/drawing/2014/main" id="{C5F244C5-DDBE-4E34-9BDF-8EF3B46D15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4" name="Gerade Verbindung mit Pfeil 1843">
          <a:extLst>
            <a:ext uri="{FF2B5EF4-FFF2-40B4-BE49-F238E27FC236}">
              <a16:creationId xmlns:a16="http://schemas.microsoft.com/office/drawing/2014/main" id="{E1A03235-34A9-4EED-8CEE-588F426DD3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5" name="Gerade Verbindung mit Pfeil 1844">
          <a:extLst>
            <a:ext uri="{FF2B5EF4-FFF2-40B4-BE49-F238E27FC236}">
              <a16:creationId xmlns:a16="http://schemas.microsoft.com/office/drawing/2014/main" id="{120E3892-AF4E-4C26-9971-695F7E2A7D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6" name="Gerade Verbindung mit Pfeil 1845">
          <a:extLst>
            <a:ext uri="{FF2B5EF4-FFF2-40B4-BE49-F238E27FC236}">
              <a16:creationId xmlns:a16="http://schemas.microsoft.com/office/drawing/2014/main" id="{FBB667E1-B778-4C2B-B548-C8CDD59204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7" name="Gerade Verbindung mit Pfeil 1846">
          <a:extLst>
            <a:ext uri="{FF2B5EF4-FFF2-40B4-BE49-F238E27FC236}">
              <a16:creationId xmlns:a16="http://schemas.microsoft.com/office/drawing/2014/main" id="{58AB93A2-8FE0-4C86-970F-46B92A3AB5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8" name="Gerade Verbindung mit Pfeil 1847">
          <a:extLst>
            <a:ext uri="{FF2B5EF4-FFF2-40B4-BE49-F238E27FC236}">
              <a16:creationId xmlns:a16="http://schemas.microsoft.com/office/drawing/2014/main" id="{D2BD73BD-06E7-40E6-BB48-E53228FFA0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9" name="Gerade Verbindung mit Pfeil 1848">
          <a:extLst>
            <a:ext uri="{FF2B5EF4-FFF2-40B4-BE49-F238E27FC236}">
              <a16:creationId xmlns:a16="http://schemas.microsoft.com/office/drawing/2014/main" id="{3C17E383-C275-4535-938C-471656C129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0" name="Gerade Verbindung mit Pfeil 1849">
          <a:extLst>
            <a:ext uri="{FF2B5EF4-FFF2-40B4-BE49-F238E27FC236}">
              <a16:creationId xmlns:a16="http://schemas.microsoft.com/office/drawing/2014/main" id="{2FECCCBC-270D-412C-9E13-631CF3C214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1" name="Gerade Verbindung mit Pfeil 1850">
          <a:extLst>
            <a:ext uri="{FF2B5EF4-FFF2-40B4-BE49-F238E27FC236}">
              <a16:creationId xmlns:a16="http://schemas.microsoft.com/office/drawing/2014/main" id="{53E7329C-EA5F-4D4D-B667-25C663566E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2" name="Gerade Verbindung mit Pfeil 1851">
          <a:extLst>
            <a:ext uri="{FF2B5EF4-FFF2-40B4-BE49-F238E27FC236}">
              <a16:creationId xmlns:a16="http://schemas.microsoft.com/office/drawing/2014/main" id="{A67867AD-1646-488E-B269-1ACF838821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3" name="Gerade Verbindung mit Pfeil 1852">
          <a:extLst>
            <a:ext uri="{FF2B5EF4-FFF2-40B4-BE49-F238E27FC236}">
              <a16:creationId xmlns:a16="http://schemas.microsoft.com/office/drawing/2014/main" id="{44BB8FD4-6871-495A-8A45-7410FD2816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BF943530-9353-412F-9284-390D23FC83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941CD0FE-0CB5-48E0-A1FF-DE31EBE948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79E21A63-B35D-4013-95EC-51A13AE749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AF66E752-F1FD-4A6A-858A-63248E27EC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7BCE1A7D-A56F-4553-A155-BC212A00A4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7C6DEB9D-7CFD-4852-8687-66D5E760FA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1681A094-A178-45AF-B62F-6EF21E3DBE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43C8C616-A09D-4978-98DC-B475D54C74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72901498-35D9-4943-A550-CFAE4E89A0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8AEBA493-554B-408F-8A2E-F347DA4C37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CE6A02AB-330E-4194-93EA-192826D4B9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C1BA367A-6FE5-457E-92A6-5D0709777C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3B20BC5-BAF3-407A-823E-CD680E7784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AC9CD363-EBFD-4352-A27C-36016C1EA9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B9F16FD9-99C3-4945-B17D-E2A66D9A31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1BA06E97-3C2B-4706-909D-2BF8F512E1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4CA767B2-6913-4604-9A2E-36280950AB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5CF9E569-CF73-4040-A2F8-22C396171A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F4F64574-7FE7-42CA-946C-6CACA991F7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E5448511-7F25-4A71-B6D9-FC04B09F73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153CA4C9-5348-41DE-BF15-B16F87D110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396C4AEC-8BF2-41BD-94D6-3BA943EA85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8CC7318F-FC1F-473F-9122-B296D9F6ED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80399FCE-25DC-4734-89C3-41E37C8FB3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394F684-124E-44DD-B66D-7533991A62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70D6E54E-9F9B-455A-8534-D70C76BAFC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6A5C65F8-7F4C-431A-B0A2-3ED9E78583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D187E818-BBEC-4505-9DFB-890EBC375F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F1F2B3E5-805A-4002-BF7F-CFB272057F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3BF4F2A4-3EEE-4C80-A444-CB44759981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7D2F39D7-A2E1-4C76-BB95-7F202D96D3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DC81D333-54A1-4258-A376-7B3A8428A1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128C60D1-D9DF-425C-8146-BF809A1677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2A4CF054-F216-440D-B5ED-5D877DAE54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06FB6D6F-A58E-4E45-AADF-AD4BD6074D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3E00FDB9-9262-4934-92AD-E8DE72E958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A7296405-E693-4BB9-8798-3110AEF67C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5F878FDB-AC35-4514-8C30-8ABCC6324E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2CA8C258-726B-4B97-80DA-6617CE2FA6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8A0D8969-6E9B-4225-AB09-C3D90FD5D4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69406677-53F7-489F-9433-BF2A9CF519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13487E4C-8F6A-454C-82B0-D7BBFD8510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D7E2DA88-254A-48E8-866B-D7D3C1B067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B5992995-A1B5-4845-A360-F57C79D9B5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7F94491B-5683-4E8A-BB9D-D95AD2235F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F77FE1DD-6D9F-41CA-88D1-5F5E5E4701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D04792C4-6DDA-4D64-AAC1-7A1297577C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72C5897B-89C4-4B41-987D-31C8D89208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D2995F47-DC53-43DF-A6A9-43E10757A8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E987289D-4077-45BB-A184-7C52453449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8094D638-CA28-42EF-A8FB-44FC70FD11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62CB3BCE-593C-4C39-A4FB-A5841A5BE7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D7D4C6F5-87A4-4870-A7C1-4B90350F34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8E17B81C-31DD-4569-91CE-4B3D695BE1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AA0DEB2A-654A-4515-8CF9-F5CDCF492E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5D3A627A-35C8-4A3B-BD51-E5BCE8BABF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3AEFEF4F-5153-45D0-B407-C44E761E97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3203FE81-9075-4D56-AC4C-331D281D06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C56FD778-3C65-4905-B736-BEEC13188F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D160DCFE-7126-421F-B50E-C602A9F545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EE438917-ABAF-4C6D-B5EA-A640E38DA6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305FB0C6-167C-4CE2-9864-DAD7016379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7CA548CE-7C87-4276-BDFC-A2B5F7490F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88D9B2A2-1E0C-4AD4-8F19-70BEE20AB2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17F4B7FB-6F79-4EBA-8C61-5B6DC88B0C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783C7AE8-04D1-4F61-8082-3E3213F162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4A196C1D-547B-4CD9-8042-EAFDFE7FEE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A6E6C8BD-65F3-4355-9A31-88B0A9EB0E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8A2DFF60-7D01-48BC-A628-7CB2BBAEA1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235CDFEA-4010-4BE6-98A0-4ED0142DA5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2FCDA0A2-370E-43FE-A5B7-8899E0229F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3BE40969-5B1D-4BAA-87FF-E4F935EC45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C0D044A2-6591-420C-9B79-A9CBE33EDC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EA04AB13-5F90-4603-BEFB-6235C64BF3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20729D7C-2771-43B1-8465-D0AA542E95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BBBD0AE4-4F37-4B3A-889B-E11506386C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E2AE1B67-7CB0-45E3-9541-C9D14F5A9E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5FB0D5E2-C44B-4911-A6F8-4B8E79B27A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C4E67163-02AD-4698-BCEA-AC1EC4D3DC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67846631-BAFC-4606-9FC4-73E2A1280B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46C6D4DC-4C57-475F-ACD4-A62605DDE6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B5F69A6B-438E-4366-A402-AC3C25C859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F51CF701-17AA-4F16-BF4A-44BF421589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FF6B6486-73DD-4082-AFF5-8B938EA5F6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532EBF7C-86C9-4F1D-A576-28A346F7FB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31031140-8144-422A-B04C-A9800453ED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1F59FFE9-E55C-4621-B9F6-57D49582E7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8AC5D3A5-5A06-41EA-8F2B-D4E83055E5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DF6D253F-9BE2-4879-BFA6-03C0F769FD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615ADABF-6EC3-4946-957B-2891D740CF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7B1F09EC-9FDC-4DB4-8651-02FF7A0376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D6A58BB0-7F3C-494C-9888-A4F9237F1A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5A84D4E3-D10A-484B-A1BE-2D86125CBE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DF2C62A0-7B32-4CC2-AD10-C44AC3148A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2BDCB888-95A2-402B-BCEB-E1DF88F8E5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AB71E4D9-83B6-499E-864A-0F5C1CB143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A2D4F0A5-DDE3-4CB1-83DE-5E38887388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670D1863-0A70-4A07-AF7D-799071AD0B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F40671E6-E085-4937-A753-C8413F4DCC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2A06E7A9-7468-4237-B0BA-908957F980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B921C4BC-DFA1-4BC8-8B65-F85C95D026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CFC15178-4F4C-42AA-8613-D08E0E6208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B0CA70A2-C891-455F-8E79-76B8CACDE8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38282844-6E72-4D50-8436-3AD5C912CF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0450CC6D-7589-4075-A4FB-DEA18D4A04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04E16512-9D68-473F-841F-65CD9D3D2B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41BDA295-58A7-4A23-BC19-0EF973F233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D6AC8E0E-35E6-4DB8-B3B6-772649BDC3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0E4FB766-65E6-4407-B424-56E711EA22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20EC5CAA-F28D-47A2-81B7-A23534DA6C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5A247A63-F18E-4258-9E66-A0641EE913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E88AA618-CF27-48E0-A59F-173150FBC0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2A9096E1-8ADB-4094-B3D3-64EBCF4065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1764681F-B2F6-4890-972F-C8B3015F70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046D4892-D396-4864-AA13-90E33F55F3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AF2AC6FB-C7BC-49EA-A0FA-30C0B11FC3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20FF76D6-3315-4E59-8DC7-E2A5D00B79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2BFF8ED3-5C67-44A6-9520-78541A3079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AEA08B55-8657-4290-BBFA-AE72EE6D744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32B0EDC5-923C-4CDE-8936-10F8DF0B84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26F9ED93-4D97-4B99-B55A-44EB2E347D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58DCA4BC-A972-418D-A178-8835ADF432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56941D94-FCA3-42AF-AE02-B0F049A780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47E4B6C3-86BC-4C76-88CC-E9CBA1078B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1F76C3C9-A9C6-406E-8764-847283C508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B82EC2A5-7892-4666-9FFB-E29719F4A9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C45F71D7-67D5-4D0A-B9B4-58377FF255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D1FBDDEC-F5B1-4E87-958C-FE1F1DBD78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033BBFD3-8AAA-4A06-8593-A5F9F8C195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7BCCAEF1-AF12-439A-9D7A-57AEE428E3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7F32CC0C-9DB2-42DD-BB89-41945BBA68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57A4C2B6-28C5-4946-863E-C50A5130D4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1AE84423-1862-4375-B583-B3670DE618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9A6B63D0-B236-48C1-83B3-384620E9BD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31DC6448-0457-457F-9394-4B820B7620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B3E69DF7-950E-4E50-BFB5-75C980C19A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0FB5E723-BDA6-4BA0-A5F6-8B85AA17A1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3766DAD7-28C3-40E1-B1EA-C88D2CEA09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EFE6E936-A2F4-4ED3-85CF-3BC9D26DFB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C08AA952-7F50-45B2-B7EC-3E3FA5F137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DF4896DD-02E7-4573-B708-E909D27B46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A57A3474-7EB8-4995-811E-626C66F08C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A38EB2B4-B3BE-4F35-A9F2-7251272509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4983F58E-54E1-4EDD-860A-D8B53C62C7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D653EE5C-14C2-416C-995E-9AC1150F03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B1DBAAAE-D6FF-4062-9A35-B9F0BA85AC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22684489-3B43-4B67-9DFD-55DEFF8B4C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F6731EDD-CC0C-40C6-9AD9-EFE88346B6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CA7B0744-75CA-4189-B420-EAE477C7E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7CB66998-F79F-4C68-B745-F4B9EA9B56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DC0560B3-5A17-49F1-AD84-DC91729458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B66B7538-2C8D-4DA5-9C3F-505B5BCAC1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C2887912-8DE1-43E4-B515-A1334D15A6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7B7AE11A-79CB-43FB-9BBB-439E22A1F7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84F11360-2F2F-4BC2-BE7C-73BAB89BE2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1803C047-9B55-47EA-B094-DB0F7053484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FB91178C-FF1B-4637-86F6-E65164C2B9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D0068728-3345-45C5-85F3-C864E217F3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F66D7D52-95B0-4923-8B9F-0382DF21E7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C313C196-F96A-438B-A414-DEEE7715AF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C712431D-E7C8-4D25-AB04-0D4401A20D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486F5BEF-0EF3-4EB1-8F45-B63AFFF705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668A003D-D114-48A9-8B20-767241D137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D79C97DD-4965-4A1E-8A2A-C24E0CD91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A5153EDE-9A17-430B-8DAC-04773A003A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C3D5A59D-EB72-4B73-9C81-52CF5C2BCB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276B1390-BF63-4EE6-9D9F-E5659AD15E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C4006770-BF94-44BA-87A7-1424AACEEF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C239D168-BF93-4993-B86D-C443CF9F35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183368C3-7E75-4992-8DD9-7C117F4E01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E028064E-1361-4F4B-831F-9B3782048D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6A714F69-CDDD-464E-9904-5FCA75244C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01524BD5-CF8A-4F57-B530-4403D4BBD1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6FDEBD48-A3ED-4C30-918D-CA8A673EC6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A5125B58-0621-4DE2-AD09-16D3DD8984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A91D95F5-5950-476F-BFD5-01647367CD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D96498D9-97E3-4D94-8C51-3DC31B5E7F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011E73DB-3959-4246-9FDE-9851D44D28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44B8A124-4C1E-4A0A-9C9D-B4E4FD08B6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77288231-A3CB-44EB-A97D-76CB097EDB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277C2BA4-9A4E-40A4-B39F-B7C0A5C1A7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43FCCDDA-59D8-4325-A285-B17F5A19C2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2EC2A195-2CB9-443D-8E0B-E5C076B088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97B91D57-03E9-4B3E-B4BF-E9ED3412C4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5967FC2A-D45F-47C3-9597-BDC3B2CCBF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BA9F04BB-C25C-4F31-ABA6-E5D4321A73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29D0BD9D-4F8F-4601-97D9-4D72A8533C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D0FC003A-F02F-46BC-9F97-4E772D8B44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FD36CD8C-F34A-4716-9AA2-D1987E360B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B02FD5BE-78C8-40DD-A0E3-2869520107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F56F9A51-56F3-4746-B077-31D8DB2DF6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F5B7710F-32D5-45EC-A946-2BDC3E46E6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99AD9853-7291-4165-9153-B70BB324E5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2F117238-3520-4008-8368-472647F1ED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19B8C76E-937D-4D11-8D29-C86C5D80C1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A5B2C437-AF58-42FC-A836-32015ED557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804AB7A5-7E1C-4BC8-A8B8-84A8BE1659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5FFBF405-1830-4A7F-B2F7-80261391FF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D239031F-1C0B-4F3F-8DE9-88F28D88A2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9A31D91E-3BC3-47D2-B1C2-2D5C27C100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B3FE37EA-FA16-47B6-B68C-A50388853E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F435FEE0-488B-47CC-866F-6C2E9CDB77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3A06C465-827C-4FC9-B98E-88C709E041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1E9EDE73-B8A2-4794-A418-29D74F6BAF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A5A6E511-0199-438A-A18C-FDF309B00A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11136F01-E542-4C36-9A0E-56805E6973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F7C81E33-C657-45CE-883C-CF512C6B0C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05681175-0E6C-48D4-8654-5550973F5D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8B9BC90D-F424-450E-AA6A-CED718BED6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E5F8E849-AE28-4F62-8417-3CE150EA1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CF8464C1-1CE1-4B91-8084-A9B5EACF04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5ACC9F60-BA1D-4AA6-B13C-A4270F825E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65BC6E78-1A45-44AF-A73D-6D3E6FA0BF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134DFBD7-E29C-4B21-BE3C-99B853797F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517CFF0D-BEDF-4932-8F5D-21C9D186D8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1A14F4A2-EB65-4CF0-A0F2-C0EEE76901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855A2C2F-CA57-41FF-A1E8-D549D87B7E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15B18133-BD80-46A1-86C2-7B9CA8BE5E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6296B137-0C5E-449F-B9A2-E31CDCD1E7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F62A5048-9A6D-484F-89E9-877EB312FC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79EEAA18-F838-43DA-9094-E549528CCC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AB775C4E-8F36-4187-8E97-D040E4934A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85B6898F-8AA4-4322-A94C-33700706C6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2DF6E226-4774-4A49-A4EC-99AC196065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88E3D8B5-322D-42B8-AD25-2EC58B2081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F1D3D905-5AF5-4242-BF14-A31C2B3E28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E46A1AF6-9661-4806-B509-A60E4C081F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EA119AB6-C4A2-4DEE-9A76-A66C186231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7820FD65-8CE1-40BD-9F32-BC140E6136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3001CE4F-DF0E-4094-8857-DE4225CCEF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AB7F2C45-91B2-4195-99F9-B0824FD7D0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2F87D07C-078D-4176-80A0-52C3619F7D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A0158983-CA9F-4D5E-AA65-A26F3A0FB0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17113962-DE6F-4CD5-8934-2D7409B683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5D739685-9290-46D1-BB80-CC1C930587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E92B4893-9F51-439A-A757-EE1CB7484D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694055E8-99E7-4641-8ECD-E24B018D39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D577C51E-5034-458C-8902-728073FAC5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938AF2C2-E6CC-4DA3-9A2A-0C538E3CA1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9585586C-5A4B-4E56-A3A3-5234BA651B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1F2D4AF4-7BD1-4819-9C47-1AA9C84130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9EE5A22D-8486-42AE-95D0-57D2B1AE0E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FE4886AA-0F93-4AF9-BE15-A16F4CCBFA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C3FF406F-0B9F-4200-84A5-0036381C13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FCE1C3A4-425F-4D17-968A-E9517A51E7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7AF91F9D-5D41-4748-BC3B-442E588B62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B89082D3-29D1-4D47-972B-E7579C0EBC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F3CAAEC4-CF37-47BF-B7EE-BD362594D3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CC2C9872-4376-43B8-BBE7-911B2A735B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B76638AB-13AE-4732-AFC3-27DF560965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3FC9C12A-03C5-4C0C-939C-5184A98BC8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1E180E70-C4FF-4FE3-A15F-7533D21DBA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0F338CE2-B8E3-40CC-8802-3D4C9E3F4A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7CB2BB57-6C61-47DA-A15D-B785B161C7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14B9BE68-5924-4F9D-88A1-CC84DEC899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25313E25-9695-4C3F-9F13-8F0249668D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CA20B6C7-FC67-418D-A94B-3802D81A13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3D130DB4-E1AE-4A9B-B742-865D31EF0D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3A4679B0-233E-4DEF-A0C5-456FA67CE5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E82B5A7D-E7B0-444F-8EBB-44CB0B4E9B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0954A203-0369-4712-AFEE-A5D735DB3F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C2734186-5FFE-4D20-965E-EF778065D5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536CD558-94F8-4D10-8B64-E1514A69B8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934B4915-7E7A-40C6-83B4-7F24ADEFCE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5D74BD36-C8B7-4FF4-835C-5CF95C06BD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2D614A92-0367-437C-8E36-239644A5EE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F2C13BA1-0C7D-43FE-AFE1-841E5AF30F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6BD493F2-8B18-4637-AE96-C722D44E6C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83AFE326-72A0-462E-8ECE-C58B1DA0BE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E7D35F6A-1ABA-44E1-B88B-334A953441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EA9F0558-F0E7-47F9-B92B-8001D22B89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0AA6D830-EF29-459A-BE32-694876F066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17D52D9B-2E74-471B-A3F4-1FF057BBB8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5F9E17A7-0B54-4E75-922C-089600A1B2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114A974B-AEC6-4D89-B0B4-936BA8AA15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EA57EC00-8ADA-4E67-836D-F5A537497F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6CA6E892-929B-4432-A142-D056C992BE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6F3E332E-B39F-4154-8B3F-2FE9F2E797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E40EF89C-6D69-420E-9B71-B31E8E1677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90600672-6851-47F5-9EB0-087E37A816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D8918DCF-0D86-4A08-A5F7-3D18356B26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FD090704-4FD9-4D71-9B17-3413F196D7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16B27AFB-9F76-445C-ACC5-D41393D86B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6BD3C58B-6EB1-437F-BD9F-F7FC9F0713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6E76D33D-D8E3-4C59-9ECC-4AFCDA2E70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ECCA2F73-5D26-4A36-B2E9-43D73619F5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E6F9ADC8-2428-4AD3-B0BA-6EA3349735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8B36EEBD-B857-4DF4-AEA0-193B3629AD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B4583266-AF69-4C82-8A27-71ACFF5431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50985FB7-2F43-4728-81DA-EBAABBBAF8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A43B6A90-7F06-4974-A2B5-36277ECB32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04E9ADEF-4268-4930-9C24-AB9D522BAD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8A820E5B-9741-4D82-AA49-4D805BB090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0DFD200C-8B79-477C-8E15-BD7C25F884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7781BB80-AB2A-440D-9FE6-268002485E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0CD67B97-98DB-44FF-9086-44209879D9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706BDDE3-A972-4BC1-A573-A6967DEAF2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58716B1C-A815-4752-9E0D-357E2E7462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ACF42450-EC4F-487E-B5B8-6FCD5E5AB0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D1E3BB82-5A57-4AEE-9752-E176DF9741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7E94B11E-64B8-4C6B-93B0-1D1559FF22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C6CB7611-5CC5-43D8-A73D-56AEAE78DD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DCCDAB47-FCF7-483D-8C89-A95FAEDB21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9C0B58EF-3C18-4A8E-92AE-8687FB8220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41BB735A-4D23-40BB-82B4-AA64A54277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840D116D-8338-4371-B31E-B75F2ACED8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09B942D5-942A-4ED5-98F6-FA06C992D5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257C9D2E-52AB-449D-99CB-DDCCAA228E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EFBAD4B0-AB39-4516-A982-71D2A7D4B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B89D72CF-A9A1-4C0E-81FD-27B537DC58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DEAF06E9-68AD-454A-8AA1-F042D479C3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4925144B-20A8-4B89-BAFA-B74EA58E2F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95DB78D0-A39C-4E5F-8027-F6496F7069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399F0463-6545-4149-A01B-035EC1A206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DF0A4A14-CCE6-48FD-A93B-0690C939C8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50426BD9-B288-4892-A86E-331E138154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E5D2CF7B-A19E-452B-802D-E9A2A32209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2996BEF3-231D-4FBE-A89B-C04B49F35C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09F35C9D-4002-4A88-B1F4-44D8F788E8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1BA80F77-48D0-4675-9715-5D0D56C696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7909D7DF-DA70-4A03-B564-A95ECCF1C4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AB118725-12CF-4921-BEC3-B92442CC3D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D94D5756-854C-4830-A804-813E48D7B2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5004C47A-F4FC-4F39-AEF7-410CD16B51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5BD91448-0B72-437B-8E36-2FB2E077D4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328C669A-19AA-4BF5-9C6A-B210927DE7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3994C6E2-9F5A-4C1F-B9F0-3327825F82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DE7A87CE-5934-44B9-913B-5E4927B4B8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084A78C5-BC96-45CC-9174-6A6EC1C75A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818E15B7-0BDE-4FB0-9144-6208B4E379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5305ABD2-D80D-4E8B-B7BB-793368FECF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A29D0618-734E-4173-ADAD-711CE7D55D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9FAFF3A7-3932-4035-9AAB-252F6649D2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0534A3D7-543D-4A85-BC71-36DD1B1489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508BBF91-EBD7-4598-9BB0-AAF4922872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809AC3C7-0F49-440E-B69F-6F45FCDD03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F1ADF1A1-5588-49E1-90E3-EBB7320B30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BAF1C542-74D1-4EAA-AF07-FFC85A0336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6840BD10-3975-43A1-9968-CDE0101A92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E66E44FF-704D-423B-B15E-22E7AFA209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27A86A48-7649-4198-B090-ABAE4FC41F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54EAEFB7-8BCD-4663-B16B-67DDF0DCD2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8659BEBB-31A5-4D4F-A1C1-897CEFC8C8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DFFE8509-C698-4E17-B190-4C29052FC2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8BBBA9A3-C1AA-4BB8-B546-F3F8DE3C38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266DAC9B-CD52-41D2-8B63-5C887D146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072842E2-DFD6-4E29-9E0F-CDAAE0B660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A9AF6CBC-35CC-429A-8B92-ED4712FB1F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DB36CA29-6E1A-49CB-9EF1-CF974F31A3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4FCDB240-CC7B-40E9-81E6-C98E90C41B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933E4C1F-763E-4672-A90A-2C5BF62983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BB824918-3B70-4129-81E3-2491A819CD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F24ADA62-C145-4C3B-9C9D-F183D3594B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64CD4489-6C46-440C-BADB-35408BD0D8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C78A55BD-D06D-4A55-98A4-DFE7AFAEA3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337E5856-996F-45EA-BC93-D59F9FD641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E01DFEBA-7BB3-4CD8-BBC7-CBE8BD10B6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2FC36FED-D630-4306-91AD-2E8951EF4F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29E91D28-045D-4894-81CD-6FFF848E78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E210F072-5023-43D2-8001-27913BB972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DD8A0D70-B01F-4F16-8418-EC030877F1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F616D3A4-0308-442E-A96B-69DFB72965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4B950B5A-2A67-45ED-A1B7-572CB66CF3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7F8DBF5D-6614-4973-B093-0767B0E9E7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F093AAE7-8CD5-4461-8E65-80FDEC8591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BA13B925-C3D6-45E0-A51E-3D5FC5329B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98B4C962-0785-4165-9D26-75BF8281C8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21479D36-C741-4078-A475-361572986E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76FF5E5C-7E9A-4AF8-88B5-B7591D8022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BEF09C66-E4DF-449E-86ED-09ED219AEF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1085B647-7A37-447B-9ED6-5EDD7E3BBB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7759736C-01EF-4690-8E52-BF0A90AD18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B1F323B9-8B1F-4EEB-B7C7-1F3B46743F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949F78A4-7B8F-456E-83D6-43A6C3CFFE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E53150B4-316A-4A75-A438-576FA10BB7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7F469A69-55CF-4EBF-BFAF-1FE8354296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CAE33119-AE09-425D-BBF1-B19E3ED8AB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1BEEC45B-1316-4112-85F2-66537B78A3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49B6DB57-C500-46B2-BD6C-8DC72E6215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E0D75433-9EBC-42B3-91E6-80CA47026E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B25257C7-3325-4A2C-8258-7EF0C862B4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50A22C96-85DA-48A7-9B9F-829A5F14E0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A59205D3-B0F5-4CBB-AE9C-404DFAC496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3DF5E13B-7B32-499B-AA45-D51BDBB33E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FCDA80C1-97DF-4CBE-84D7-F8DF709014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3326BB78-05DD-4AE9-B007-875DE3C188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535BCC9A-CE17-4381-85F1-52A81E18B3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1113CD02-5F77-4BBC-8E30-948F36485A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FB3150F6-CCF1-4D8C-851F-FF79200ED8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DDF9C9EF-EC9A-452D-9122-E221DA137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29D9C079-5D3B-4D95-BBAD-1B06370647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37AC6A46-8AD5-40A2-BAEE-DD958895D3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DEE58F9A-FA17-489B-88D8-E893030351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0B23307A-66B4-4A11-BEC5-E6ECB48383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485461B0-B5E2-475D-9CF2-466425C734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35DE1652-0DFA-485F-A75A-11F8AFB42D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325807D4-1FD8-411C-8053-672B6358F3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2C34632C-18CD-4580-9DD6-34E7765397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497BD403-64C2-476B-89F1-A85354F978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643E21EF-69F8-4CA6-8687-3934B1629D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A1F0E57C-ECD7-44B1-9AA6-994A1AB5D8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B4E11CA8-1C16-4A76-8FB3-3CBD17582E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BD97FEEA-4098-49FF-BB78-75936D29FD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716046CA-F7BD-4FB0-8B1B-52B6E99EBC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2CDC642E-665C-429B-9335-FEF9E1F8D5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CA846FF7-0C79-4241-8594-7D2F774B97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A057EB6A-39C1-4619-AE55-E4246126DB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0D2A1B0B-E0C7-46C7-B001-411240CF3F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4B256C02-7805-422E-8B03-6D67CE2453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00503CED-B7C9-4A13-91A5-196BBE5AD6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FD525858-615A-417B-8221-670DA37FFA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9A7A41BC-BAC9-44B0-9586-63E692310E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78FAEFC4-E472-40F0-ABDC-FCF85B5BF3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D923A6EB-2B3B-49BD-8CE8-C948732C33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72114299-46C7-4AC0-9DCB-0E75AB74D3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9EC7F269-82EB-4C93-85F6-AA98E31B0C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C33D3414-F7FC-4B5C-B2A9-2C6B7A50C4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3DC67C0B-2CA2-43D6-ADD9-01CF5F069F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80249870-7A71-4ACA-8876-2BDD2CE6AF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32B50CEB-FE98-4D0E-950E-D1DC81225B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C279545F-7190-4A44-99B3-63475A8C3B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4E92D245-18A9-4A71-BF62-8A2F286926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52EAD77A-DD73-40B8-B9B4-D405E22D61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FC7894C0-0B8C-4F00-A40D-8A7113BD6F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896A1622-4E45-4649-9DC8-8D7B38801C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097955A0-9268-4716-B42C-0BDD56AF4F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A1626859-CE86-42BB-BF9F-BD90477EC7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C04BE90D-54CC-481E-993A-9DB18E6749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3AE624D6-3CD7-4107-8C96-A6B8FE1A49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D8FF7533-3E23-4749-8E27-1B3F6F76FD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4C3E63A2-2D0A-4E06-AE1F-1AC048720C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C7B35CEF-0D99-467A-8351-80752F7761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76AC58BC-DF5C-432B-9101-85D3CEA7C1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1C2C246D-FD74-4D2E-A141-4167A7150C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BB1863BD-34D2-4201-AE6B-D90D924A91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4DB3FA03-4CDA-4190-8F51-3147598EB5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7A3E0553-19B1-4669-8588-B01A726F9C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23C6BBEE-3E58-4BDE-9C26-1B42B07F52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05A4AE87-E4CF-4897-B465-38BB7F373F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D7A35517-4E28-4B23-A4BD-08637F09CB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3B872F3B-5DE2-4C32-ADDA-925FA63392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2A81533E-B6DA-4B92-AE46-749E824498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204C91DB-C5F9-4AAD-8C27-9ED0BD7214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0789BCB9-BC8F-4AB5-AB24-26045EE688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7AD953B3-CC09-4B3B-8064-DC955C3404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50EF5E95-2DE3-4321-8D71-5499F5BB7F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2A556B73-2548-442F-AB51-F494638984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AC62BA47-368F-4FEF-ADAD-A100125489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40114BF5-13A2-49FE-A279-C98E3FB92F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26B6DB31-4AAD-4029-99A7-F1403E801B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6558FA86-803E-4FE2-A261-4E44DC2B36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15265653-2615-48E6-9E6F-8C4CBD6FAD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BE1EAE8F-3EFE-4B44-9F59-6BEE2F38A2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71E3608E-CD69-479C-96BC-F27A0D23CA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CCAEA7CD-4927-4F25-AC4D-075A5E163F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81A0DFD0-EC76-453D-BF66-50E00AE49C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ECD91BEC-117E-44CF-B1DE-A6D580E81F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36A6E642-C7F1-42F7-ADEF-83FF039731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273A60D8-4566-4130-AD7B-4069CB1A8A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E8B9F988-27D2-4F56-8DA5-9378F40A7E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B3207DF7-9E26-44AA-9CD1-9AD3296A56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29D58FB1-027B-4568-A98E-0C5ECEC41D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1D251C0B-3267-4AE2-8753-B066B31213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E236AE58-414A-4F85-A6F3-6B94B1CC0B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2687077F-5C3C-4FBE-946E-DCF9C87F68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FF7A2679-2D3E-452A-8FE3-C4FF8A019E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B3CAABEE-1BFF-4D87-8322-91CA683D2B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DB2C039A-AEF4-4299-82FC-E7C0EAF3C1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896DC2B0-5AFF-4244-9307-5126F9CFBC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87773AA4-DA78-4F4A-9E48-E9C6BB16D9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9BBA1A36-9E28-4E2E-B88F-99F438D588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B0B6C0F4-29A3-462D-B23B-DEE085EA16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AEB08608-2050-4E57-B517-B615AD1BF0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F3155E78-7670-465B-AF57-32431C092B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1B5B1645-1E43-4EE4-9A1C-3CABEF17B8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576A5935-B92E-4D42-9909-A525AE3B94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85C9CAD8-D754-4A33-8AFC-7ECC091011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11D5D9D5-64FB-4591-BF40-A6936E715E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58FE2063-FBF8-4DA9-983C-A5FCE2F2C9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492D1BB9-C348-45F0-8160-578AC1CC1E4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6DCFC451-4501-4302-A257-75E317E9FE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1E2F4325-01F4-406A-B52C-683EC3759A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D9646252-2808-4D4A-BE2E-DFF46AA476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EC5E929F-F345-4F67-AA00-35FDFAB33C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BCF60B77-36F1-4AC6-9EFF-E94BE932AC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955BB61F-4D83-4616-B2DF-9038B8227E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345675BC-9469-4A87-BD51-BB311C785F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7EF37669-C2E1-45C8-9F77-6C67CF4703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8BB18D8F-663C-43C3-AA27-0299ADD847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21A04372-4227-444D-8B4C-17B1392DE8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DDF8A37A-011F-498A-9B9A-41980F9ABA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0052B7D9-4546-4611-9212-30FEEE962F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C14C8EBA-EA1E-4902-8EC9-8483DEB0F2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52E3E52C-6D64-4134-9758-687E0F5593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726A556A-2F56-48BB-A1CD-E55C01C336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6F8D8D09-08F1-448B-8AE3-030F83C5E3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96B3FF31-FECD-4595-A431-42B65142EC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9428C9C0-0531-4E09-A1D8-186659BB82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B1391A04-1AEA-420D-B434-8DEED300B8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E4CC30E2-C863-4E6B-83DF-C867C3DE79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A8C253DD-81A1-4014-ADCB-F4D55B3144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DDC65184-3D82-4904-9F82-A9914F41A5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49611C0F-354C-4306-8D82-5561E65088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C0DB27CD-8DBE-4F97-9909-C0AAE8A5FF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FC321284-0558-4804-A0B7-4A82C3EB84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01A155A2-4063-4580-BD01-00A9E35F1D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F0072746-34E8-43F2-8869-81ACE3F370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5BC73073-B475-46DE-8BF9-E2D3243058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A2A70F0E-8DF9-458E-9387-EDC56FF147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3EFF055F-142D-4F03-AAE8-44782D29B5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F3EE4FD6-68D1-4118-B387-8D57CF5978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FDB2024C-0E56-48FF-A7C4-84CC720FE4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00CD360D-3582-417B-B30C-0B298DBC12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9EE8206B-8BE1-49ED-A400-E315F0D913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15A6D266-4A70-4AB0-857A-8C946C45BF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A39F0E58-03DA-4EE5-88DE-BF75618202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21A229A8-D1E2-4657-897E-694D138613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9858A2AD-901F-40A0-AF81-C35307076D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68159D3F-D041-40FD-A9ED-4AF3766F2C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6F974D8F-FBE2-403F-A775-7C25F3792F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2CB92AF1-F2B5-4702-BB22-58486DCA56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21C5E02B-EB56-4E13-AA2C-FA96B66442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BDCE771A-208B-49DF-8365-0DF1ABA38E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8DCA5066-D1F6-445F-8F50-87C4DCB9CA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31C96398-3145-42E5-8403-0B7BDA65F6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E6EA2C04-0D41-4EF6-ABB1-CC9A0149FD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A628B842-0F26-4C9F-9F26-409713C622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9D981956-4B32-48A9-87C7-4707F78D8E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C56700DA-D26A-4BDF-B033-53EDB059B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915FA4E1-69CB-46ED-8778-5DE0648E35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9B3CAEDA-ACE0-4A83-BDDE-86147A9153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58058F94-CCC4-4865-B6F1-E6DC2F9126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2924BE6B-E56A-45C4-8F03-AE8EE23CF6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A0B69EBC-8865-4C03-BE3B-FA95BA81A5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5F208825-0A48-4317-8F3C-93721DAD08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4F5932ED-FF47-4C7B-A23A-BD165AA1E4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49785345-3C54-4654-B010-D29D88682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138A945B-B97E-43E9-B40A-945C4848B2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FE8C030A-DB7C-422C-B893-D23139A98D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C83F4C91-1266-4542-89D3-D1B5A90EF8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BFBFE71E-DE0D-41AF-A272-61CA3E3173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08AF1541-BE99-4C57-A5AF-11DAE46DB8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129741D1-1518-4E3D-B0B9-CD198234FF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DA4616DF-4B9C-4B17-855B-7D44B59306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9868C164-2459-4A7E-B5AC-D0BA421847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ECCDB910-F7DB-4509-964E-BD596D7BF7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04BCFCD8-99AE-47CB-913F-95C5A9D6A6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99AD0A15-736C-4513-AED5-D6AB4B8B29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8C0ADE6B-3E5B-4FF4-BB2F-DF3366B26C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26EAD17D-0D2C-4D07-A0BD-82D054A08E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7CFF8FCD-09D3-4E9B-BC9E-4F1C585CB1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674633F1-7533-4163-A6AA-BA52C93238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F7ABAA69-95DA-4A1B-A161-C8262B7AD8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033CF051-1776-4213-9BA9-C0CF21995A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D7B05B14-1C13-4287-80C1-0F7BD3A8F8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FCF1ED90-71DE-42D1-A067-888E44142B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5DC9E284-53B1-4251-9240-A2A6F2B0EB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6365CBA0-82FA-499A-BF87-F7B6708D51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F8B9ACBD-6A79-4F67-8259-0C32F6558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2689A645-4A74-4DA1-8E20-6B5C132D94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62ED19E3-A3B0-40C0-86FC-3EDD41356C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C7453086-1A44-4C77-A0B7-E6274FE995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1344138E-542D-4789-8A67-1D56447F7A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C5260D89-5AC7-4266-A9F2-7C2D70BC26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42E5CA37-16D0-43B8-BCEB-0955F69FEF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5E022EDF-6428-4D2C-9FD5-24FB501EDF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E41A0520-7B17-4249-9072-206CA16551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F5492120-61EE-4585-8137-87D33C3337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09B9AB3E-76B5-4F6A-9562-A17ECF21BA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75A66980-0B8A-4B71-BE0A-B826AB1570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4D85035D-4AA0-4379-BB34-D51D5D3E2D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DD6AF215-1F19-484C-857E-5A02339E41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7C510524-EEFA-491A-95E2-16C6A64A50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FD620366-084D-403E-B64C-72E5FD5396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75560D11-631A-471E-9AA0-4E6FEDD32B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55A07C5A-2318-4E96-9EAC-22F20720E2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B04D5923-D6BD-47F3-8F74-1ABDE79D4E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2B97A139-F251-4191-A1FA-46BBBA1339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DD8C3080-292D-445C-9A89-7CBFCCAB70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A6C291FB-D0A9-478F-A813-A8C855E178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E6BE0FA2-90C0-4E52-ADC0-5DC7F65083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EA20261B-8BB3-46FF-B878-A498EEC717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6AB30F9C-C0CC-4296-9E21-9E99ED043D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4C7BFE26-B503-4B05-91A4-EDBFF9E55F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62051347-CCF5-4638-96EB-46EFF89EFD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0CFAEC40-E0A4-4BCC-837D-46AB308B4B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FA4A517E-1AE7-4F40-9E1B-8071D543C2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8F8655C5-A842-42D1-8438-1B117FB678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2BE78A4E-60F9-4C88-AA82-75D71586A1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F4CC9792-4221-4A42-8E51-D792C88B5B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2989BAE2-5295-4D86-99CB-D545EC963E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DA61C5DA-95CE-4C79-AE7F-8058636E8F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4F03DC5A-D09F-4DEE-99FD-FC8E1EE39E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162A2C64-E1B9-46BB-A851-5C976BB98D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27145537-B5BB-4FA6-A944-FB63130AA4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07D4006F-19ED-49C9-998E-29D92831D6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D6D5EFE0-C5AA-46F0-940A-07BF22195B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CCE4A7BD-A6B5-4142-A8B8-209BB5D5D9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2A8E8AAB-FCD6-4594-8194-6674168BC3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8195F20B-2CCF-4BBE-8C0C-07A117BC96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CD61DB61-89DB-4711-B08D-8F595FC843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5E459D01-285C-40B9-AB66-150E94D39C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AB6D404C-221B-4F02-A607-17B5A1C5C5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BBF24C7E-A1AD-40C0-ADB7-87CF9DF4D0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9D393078-88E3-4357-8E45-E1035DA198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C738F31E-851C-4E61-A170-BD021B0012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BDCD36B1-8EF8-4BC1-A2CC-71F76E9781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96907663-FAB6-4B51-B21E-2A60919BEA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9980F28D-27F6-4F9C-8DB6-C3DB605BCB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EFE5C26C-2F2F-46A8-B83C-201EB3E06B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16B3753A-3676-496E-8C7A-454B269A81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589AE2C6-A48E-4E0A-BDD8-7BAAAB1F78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1B0642AB-F670-4CE2-B501-18624C15C1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B030BC6F-88CF-464C-8FF3-F6CA5B4906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74BAC822-C688-4146-8454-64A3A1B061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C3D5FAC3-8682-4213-AEB2-98383498B6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ADB90C8A-457A-4423-B3B3-CA90B623CB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FCA91D41-2E6F-4947-9CE8-E66F6EEFCF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7448B09F-24D2-49E8-8D90-8D22C241F6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15461A80-7BB0-46AC-9D2C-8EDD0FB4F2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8556E304-2FF4-4F86-A3BC-5A828F1BD1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FAA5D23E-177B-4218-AE8B-E55C94E176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A06FD05B-E9FF-43D5-8455-B5668B53C4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3B2EA34E-C07F-439D-B687-0910AF8503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8D23DC58-074D-430A-94B9-35EC42CF59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C15CB214-3A4B-4EF0-8899-7DF23B72C1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DD941D6B-C072-4DF4-93E6-882A17706D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40E18475-956E-46EB-95B3-0EF5EAFDAE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83C3F18D-CCB9-4E75-9EBA-FC481E5B46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5558365F-63D5-4E10-A5B6-C86C493EED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536EBFDC-2562-464E-BD92-8F43932D4E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65C1CF23-E06E-4516-A8B3-0EF328AD7A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1D5739FD-198F-41FA-8855-8D29744782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92CAAD95-4D34-423B-B286-E3C127345A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C75A082E-7EE7-4E53-B77C-12470E908C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87F69C0B-A6E2-4365-B202-38BBDE9212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038F1511-8A28-4A10-8E64-B4675568DB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F4E138F5-07D0-491F-A7F9-DEEDEBECEC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AAF4A713-53A6-4C6A-B620-112201A0F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7396808D-46E0-4D16-AA85-D786751D45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E023C99C-7E8C-4B7E-85A8-A27A6F0153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94A1D07E-7633-47A5-9D74-6DFBC7E929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81024D7D-5750-4856-BC52-A4AD953EF1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FBDB2006-08F2-459E-A914-79E3789F98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D4C11DD6-6911-4A3E-9BA0-445BDA7BDD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F233C202-FE9F-4F9E-8256-323F2943F6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57A78892-DA34-4420-AE11-67EAD469F9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42AAA392-1AFF-42CC-A255-6251B00772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A15410B2-9B45-4992-A3AB-510562F0DC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72B35468-CA28-48E7-94F7-CEB0019B86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E6EBBA47-214E-4E15-805C-15CBCB5DDA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543C5054-2974-4852-B5C3-CD7AACB4C8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AD104E01-E92C-4702-AB86-7F460AB50C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C4DB8038-001F-4D05-9DCE-6D2C18BC81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12C3BCD1-4AE9-420D-80A5-56B5D47CFB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7AC2AF1A-289C-47BA-ACB7-9198B0F34C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E32BA5E7-0D2E-4423-A3B2-AE001A3E43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9D52316C-B2A4-4E4E-B3B5-0B17766E49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5297FCB0-7DA2-4B6E-AC95-E215BF7949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A734627E-6790-4D36-A4B6-E4EC0470AA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AD51BE93-CE81-4CE2-A92F-A7C4CF53AB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1F487D8A-704F-45C6-9CC8-3458E69D61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77E36052-5C7B-4B2A-944B-5E9E5D7C90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9F8E3DA9-2615-45F4-9A3D-226D12AAC1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0647E63D-BF2C-4DC0-856D-7AA710EFB7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A52B1F27-2682-4319-8855-55C8D5A4AF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D62FF256-8FDF-4931-8077-E7D96910E2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24741C31-9F8C-4AB1-B238-CCB66078D4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B440558A-DE80-436C-9E21-E3DD0C5E10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63CA5460-DB32-4A63-AEF0-42715C8D67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9F593167-2165-4F21-9BE2-4679BEF3A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FCC10589-7433-4DB7-963A-C85FE5AD10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8D6C0E0E-F608-4AB0-BF0C-DAA8346CA3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3844449A-5FCA-445D-8C07-0E76A7DE0B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E7528885-DFA2-4A36-8CEA-CD38572040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C999B208-76BB-441D-9ECD-01981B64E3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1553FD8D-6F4E-47D1-A52F-91612C5E0A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694461B9-3823-4D11-BDC2-8E072A7255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4DEBC4D0-1C77-4554-88A4-2FA73AF3B1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375A63D0-96BE-499B-9E94-8D8369F602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4B68528D-4697-4BFB-B332-8BB26F9B72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D5ACCFF6-D429-48D2-A150-4E3994C953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54ED2DF5-2CC9-4815-8D5A-3466EC6AEE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05D03A5B-A829-4F2A-8557-7D36973030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72B09A3F-1A5A-4B28-AF8A-313ECBDA73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5416A197-652D-4DE3-8BCD-C049501B76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B85659E7-EF5D-4EC7-9510-773BADFD76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FBF4E336-C250-4894-96BF-0383B91B16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DDE191AF-C41D-43B3-ACA9-25FBA83450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B10B8074-E216-45CB-BCBB-1093B14A93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5C557A3A-DA69-4156-84DB-DF5DE4DE5A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9FC6F3DD-73C7-4750-BA8D-3B12F1C86B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E26F84DA-81DB-4E4C-A0D9-2376A47DB2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D1776823-AFD3-4145-9089-4470D78723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633E869E-69E0-4B18-BD9E-D24735753E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46E9EEF0-BE83-40E9-9EC8-7E5637E59E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C2354AC0-E79E-4816-B827-F9C6DEB105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8FE3526D-6376-44B0-BA52-EEF6052FC9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5568C2E7-29C4-4A6E-8957-046B5D9D45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A1BD9654-98D7-40E1-AADE-637F69B1A3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11F4E50B-57E5-4BCB-B0F8-C621569150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CC111E74-052C-4710-895E-91AD0F2EDB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92FEA5BC-9362-4878-91B0-42F13F3CDE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292C60FE-3AE5-497E-9437-169E2711BA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01659F64-C6D0-4871-BBFF-3F0003C6BF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B33F205F-943E-4FE5-90A2-C55F5D1BB4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BD953B48-7985-495A-AAFC-D179D23375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C555C6FE-B443-4B70-91D7-B3B810623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2E59116D-7078-4CFE-8C56-7B155C19EA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3AD06846-F4B2-4446-9100-57DA5F1CDD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B9E73907-DEB5-4173-AA61-BBE6F1D405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1B993C2E-6D51-4C0E-A857-03A6A7924F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47360DBC-08BA-4457-9932-7D525F081A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5EDE18DE-0544-4CA4-B4BB-415FFA2FC2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B3B2BC34-F62E-4C89-9CF2-38504230C4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24245D67-4960-48B6-B167-2D2F2C0032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A2885E77-9221-43AF-8C2B-67A9106936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6857571B-544A-4CC0-AA46-71C90E6F8C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3B79FD29-14B7-40A1-A691-4B33DB35C8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C5035BB3-6E53-4F7D-B5B2-4D820A0456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39E486F0-41E2-482C-B244-0C197B7E41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F89477C4-142D-4CF5-9D57-9F8F065688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1F0D3DC2-C77B-45A3-93D0-3AA59C55B8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2D303555-87AF-45EB-A67D-935CF29F31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3BA5F1C2-981D-42DE-BE9B-77814D488D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152EAF1E-B957-4A6A-A56C-AC90D49F1C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2E3E2969-74D4-4E0C-9F12-42ED15F6D1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FD04D9BC-9813-4627-9AF6-069E0229DE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ADD19F00-E080-4AA4-88C0-D0CE61680F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247D02D4-CBF3-416D-AE41-FBC9D8F2F1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8D8376A7-1251-4441-B896-3B7408FF6D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F7940C41-2B45-477D-A705-1509FFD356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1B8AE352-4932-41FF-A2FC-F8C71A7A89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C3925278-2DDB-4C2B-B68E-0366273E71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4B6AD42C-C41C-4B11-8277-6FB6425BB5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01DAA1DB-6061-4792-82F8-D32E31DE33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CFF4F572-D82D-4D26-A5A2-A8F624C1C8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894D3E69-4205-440D-A9E2-C0C0A61746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4059FC5F-8413-4D80-9466-2D59F94BBF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FF6607C7-EB78-403D-88FF-062253E483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66D85ECC-24EA-4374-AC07-D16F66AC3D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9D7C1DBB-D5C2-4E65-BC3D-83FFCC2242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42412B6E-0DE5-4DB2-94F8-F8CD6A8E4B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07C2EB1C-2812-40A0-901A-7656B22A9A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CD606EE5-8B7F-4421-991F-E41A6C52FC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D6829143-0D8B-4CDF-A3A6-1C5D17C35D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AC03A69C-1154-492D-850A-E599050025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42E8A010-1E56-4AE1-B34C-3BDEE5872C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289674EE-E60A-40EF-BA97-507EBCE5D7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FCC1718D-4508-4DFE-B561-869C4A5108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32C36412-59E6-4AD1-BF8C-961D096715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B0358740-4F96-4CFD-8655-E2C45F1598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95B80B3A-5042-412B-9BE2-7AD36FE859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D9A78734-379D-4D50-B1D6-38C6BA1CC6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39E501F3-02F2-48B1-9DDD-6D3CF01CB0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4DA0A3BD-4EB3-4D04-AB9C-D7E090560D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5D96AA28-A4F1-4A74-ABAD-9BED435AB8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C0C24500-6DA3-4E4D-90AF-B33764D01C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33790C20-7FF2-403F-B4BA-F92A8D7AC1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04005088-99FC-4299-B91C-522B73B03B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6595094C-E38B-4171-9FC2-2FFD371261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CE264444-0B2D-447E-B641-525C88C112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1D090705-E3E9-45AF-8935-CE77E687F8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BDF3C639-17A5-4272-81CA-251F35CD47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1DC1E0CF-3092-4496-868E-99C45A52F2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D7F946FA-F1AF-4186-8AFF-ABCC222E6D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2B9FB860-F934-486B-A6C7-B1E651B065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A0585EE3-038C-4131-B6CF-3E8EDAE171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7692F97C-2B32-46CC-9B6F-EDD06CD529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FBEBD3E1-7711-43E1-AC79-B0204454A3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104FC8E0-5DF4-44ED-86E6-0CC66B6D93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CF49A430-3A5D-4FDE-84B2-DA51B157D7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88540377-4C78-4755-9C67-B4D24A1C01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25ADE0EB-3C9B-44B0-B28F-1E0D91DC96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0E12C371-B7A0-470B-8F39-A1D16E277D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C3EC0515-FF14-446D-97AA-3A35E16401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4D01DFDF-3FB7-4414-B454-488EAFF87B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088BE3DC-09B7-4503-9A75-398FA2DD96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90081ABD-1615-4E22-B903-E2908F61DC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DA0F3445-E079-461E-B7DA-D94B072EF7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92B03A88-D97D-4363-8FCC-85BB5983A1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E1D614F0-EDA0-4850-86DE-38C6E7A423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8D528890-7D4B-4E56-870F-84D7247741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7B9C2445-99AD-4692-864E-33AC4EA70B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55F2AE3F-7F68-4715-82F2-1EF2B2F04B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9D96E34E-CE58-41E5-A4FD-5D6D8E1F33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482362DD-8458-4FEC-9E9C-36266DC185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30B9E55B-BCDD-4CAD-B360-CA01115AE6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14F570E4-1C0D-4936-8CCA-730C706C18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5068A68A-313F-4037-B118-A5E3804ABB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75624979-8263-4D0C-8344-D69488E4AE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EDE72CC1-FFAA-4388-85A7-BE29721AAA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5535A28B-4493-45D2-9098-2DE3B50A3B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4C4BAF6E-731D-47A8-92D0-54241B5AB9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B4E2805C-5886-49F3-A931-FBF3FD9125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EBFCE1C7-AC80-45BF-A5C6-511E04BBE0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70166378-75AE-4163-A43A-55E70828D8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629425D0-0774-46F7-9F6C-6EC5582866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AA9892CE-C03D-4EE2-8DA9-AF55DDB9AE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75222F5C-BC8A-4ADC-A1F3-205D2144B5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3D978D20-6CB3-4E2F-9749-DB30435D23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14D12E13-F856-446D-B6B0-E4450DD567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29B48359-71C6-4A5E-955F-4123F97C64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6CE7F3F3-68C2-4508-AB1F-BCCB4848B1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AB8167E3-1758-48CC-8CD9-687E88F00B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7F4BF491-4DF4-4FBE-A1A7-98B0EB072C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19A64DCB-BAE2-4E56-8AE1-D9DB99ADEF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402D1F02-479F-4213-99CD-F7A607BF5D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7FE2C8EC-9A09-4182-9986-AD216E55B6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B9B924AE-7242-4C3F-85E1-7E6DA8A006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826DF7A1-B1A1-4E28-B57E-A05E38D449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EFF76A62-B1F8-4BBD-9DEB-1F81A5305D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8CCF4B91-A561-4033-A3A6-BA0947A58A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F54D5362-A1EC-48F2-B943-3BCE67364F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F3523D05-C33B-4CF4-9241-2E5731ECE6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514718A2-EB58-4E70-84C8-5318A01C4B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9727A49A-9949-4604-BBC2-EEA58B4EE2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8832196A-5524-4278-AC21-2F79FEEFBA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297441EF-8D3B-4D1A-BDD5-409B12EAAE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5D68BA16-7EB0-49C4-83B7-857A030A45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CB7F1AE7-7371-449D-8E10-540E9F11C2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9245E07B-36F0-41B8-AFEA-0C98C0BBE5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CFE89C34-1108-4055-A2D8-F0073098A6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00CB8576-825C-4841-9241-8BA96519DE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7F241F52-627F-44A4-86A1-16C591C0FA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2AA44330-3DB6-487A-893E-050A847DF5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AC4ACB20-CA41-473A-9116-1C071425C3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403FBD0F-9C91-40A3-9754-BBFD16DCA3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B2553FD2-0F16-4C1B-99A7-C64F3602D3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8B70801B-1E7E-40DA-96E1-7AD09A558F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3DE26406-3152-4883-AB4E-4332E73842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343E706F-CA86-4E1D-8A3D-0EA3CDB4FF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45E6212B-8DDB-406C-A1CC-0C2CF2984D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D26FEE5F-6321-46B2-85C2-9EB785E79D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3C69F485-1D20-4D09-AF4C-C0ECB89DAB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79249D46-24A3-4F63-B003-B3933190C7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AA16A52E-F581-4A7F-89A7-FFCADFD8CE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E87A2AFB-BCFF-4B28-A764-7D007DFEBF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51818727-EFF1-49BA-AE25-31DC8DB234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A71C6CAB-49CE-4C25-936D-EE5C694FC0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72A0D244-5D12-4F8E-A5EC-9E717A57DA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D8673DCB-D7FD-4D14-8EF3-93ABEDA608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11AFE246-6EA1-499A-9256-8896A2D45D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E314999B-777F-433A-AC1D-F89488D81C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573E5FE9-44B7-47E9-8213-432E441213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6D56D6D3-B91E-41F5-9B17-8C828C1E3F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9C6D6463-E123-4967-AAAA-27B6AD79DF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F218D60C-F0AC-4870-817F-1B9DBC4A73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B6591EC7-F0B6-4307-BB00-FA9FF665A5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6C4728A4-9CD9-4356-8CE1-E8305608E4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D4092DBB-5D6D-4F5D-96C3-EFA5237513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8F049952-FFE5-4DEA-9157-D517651F4A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EC215F17-67D1-40F5-B144-C210DEEE86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18121943-3C88-42F1-A224-62A90AD95B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23E208B6-44C0-489D-A89C-98E183B002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58A2CC30-7BFC-420D-96D3-27DF988744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D1A2873D-D0BB-4EF7-8AD2-9F0B394449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AC312030-04E3-492F-B662-6EE9EDC443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BCFA5A82-D500-4BCA-A6AD-1D08DE834D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B8F73F2B-1D55-4695-A86E-1E63305401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87CCC07C-2484-48C3-AAA6-AE868F610E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9321921D-5103-47B3-8761-9DF31380DF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3642DC88-498D-4F81-9553-AF4F2FDB2B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E5EF3B65-8EB6-4690-AA72-4953E33408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53D8C59F-0B86-4CDE-9CDA-693DDEA97C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131C7CAA-FACF-47FD-8D1D-3855356344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5AEABDEC-375D-4060-B79A-0F943FAFFC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3D248CD4-F562-4021-96D2-1D5844DA9C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C70A4196-7230-47AA-BE33-B5D32B8F26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839AE7CC-5733-49B4-9D4E-AAB6DFD82B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DB754914-DADD-4F41-B8D1-6ACD943A2C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C641BC4A-052E-4101-945B-2C66B93858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F0A7905A-BFD2-4300-B050-070CC13106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5FB5AD89-425F-43BC-9E81-116584FEB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2B1C5FE6-D450-4A7D-9235-5F4651D9A4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FCD5982C-4106-4916-9873-AA08D1D339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8945494C-7C30-474A-9AF1-8E875E315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3C81D873-4396-417F-9613-E66BE0C88A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2ECC943A-5CAC-4896-B789-B4532728BC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74BC6CC9-2407-4963-B42B-0218DC38C2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2AB57046-A48C-45C4-838C-2EF625BDD4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E036CDAF-5A3D-46F1-A244-06DB33F931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525934C1-4C33-4CDC-9C24-5430302E56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E5C399A4-193F-4DFD-A0E8-10C9110807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14378F10-C716-4F0A-9918-B214B53D00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EBBEDC8D-6522-40EF-889E-D3A6256763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140AF003-3F77-4657-AF35-279A98E1AB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F990FA8A-33C9-4EAD-8463-3733D3D018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0A19CCE8-ECC6-404A-ABEF-A5460CCB27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A8E9209C-D950-41CD-995B-B9B2840A3A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96EBEB03-8C72-4E89-B8F4-F70503C47B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A7A383A0-63E4-4129-AB73-2D6A67B638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40041319-50AA-47F0-8F4C-383F574A68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2B331E7B-280C-48DB-9AD8-63B62BC3F6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4131C674-FCBC-4584-AE75-5BB4784EA5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41BA7FAB-6794-4D6C-A5F8-0FC662F2EA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CC75CFE6-993D-4ADC-875B-FEAA1698E7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D7E588F1-97C9-4A68-8FBC-8A003CA178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B41B998A-C5AE-462A-BC91-17AC1CE3F8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5C44998F-EFCE-4CAB-AC90-A2312B7BBD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C99487AD-72C6-4C75-AD4A-8A94DA84AA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256CBC8F-0842-4B3B-A00A-0480F0AB03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63303397-A7E4-42EC-AB9B-EF6B955331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D3E45F21-ADF4-49BC-A170-6EEDE426F1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02085BD6-D9A0-487B-BCF2-E415ED68D1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3084555B-42D4-4A69-949F-D459B410C3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26359A1F-D177-43B5-BB4A-3A20B7B8FC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2038495D-FBBE-4265-AB47-71D6F00712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A1AAD21E-4AA2-41A5-9614-E01E344725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B82F742B-6C75-441E-8CFD-8415B2B252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CB6CCD23-2E33-4043-BAD5-A010D35EC6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7359CBD3-DC9F-4F35-A2A8-0272D9F17E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5DCA9291-9947-4C83-B399-E4C82256A6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6176BE83-1BA1-4B59-9607-CC7DBF2070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13A0402A-A493-4324-B25B-08EF36EECD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488817F3-33C5-4199-91E5-165077EB6A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A2A45ACB-2696-4BD9-B2DD-C4BE34AC40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590BA51C-4330-469F-88D9-22A4834DFC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D3759F6B-20AD-436F-9982-D526CE71E4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903A2EF2-A667-45F6-9616-19BD1F72F8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061A3F39-1F8B-4B18-99A5-5F195F6391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0225BD5F-82CD-4D2E-B597-236D104D07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0B1994CB-C671-4839-8581-03BA242750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9C46B69A-2CF3-43E2-8193-61EB2F0CF1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BA37FADE-5F3D-424A-A9CE-3A7BB4AC28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75FFC0C8-D11E-45DB-8276-C1BB42183A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8" name="Gerade Verbindung mit Pfeil 927">
          <a:extLst>
            <a:ext uri="{FF2B5EF4-FFF2-40B4-BE49-F238E27FC236}">
              <a16:creationId xmlns:a16="http://schemas.microsoft.com/office/drawing/2014/main" id="{4AE13B23-3E7C-4218-B495-068C4D384B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9" name="Gerade Verbindung mit Pfeil 928">
          <a:extLst>
            <a:ext uri="{FF2B5EF4-FFF2-40B4-BE49-F238E27FC236}">
              <a16:creationId xmlns:a16="http://schemas.microsoft.com/office/drawing/2014/main" id="{BDE4EF62-8AC5-493A-B91F-814E59BAF0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0" name="Gerade Verbindung mit Pfeil 929">
          <a:extLst>
            <a:ext uri="{FF2B5EF4-FFF2-40B4-BE49-F238E27FC236}">
              <a16:creationId xmlns:a16="http://schemas.microsoft.com/office/drawing/2014/main" id="{1FF54207-9F6E-4904-8AF9-8549F9E5A9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1" name="Gerade Verbindung mit Pfeil 930">
          <a:extLst>
            <a:ext uri="{FF2B5EF4-FFF2-40B4-BE49-F238E27FC236}">
              <a16:creationId xmlns:a16="http://schemas.microsoft.com/office/drawing/2014/main" id="{04837C1A-740F-44D3-A93F-49F5726051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2" name="Gerade Verbindung mit Pfeil 931">
          <a:extLst>
            <a:ext uri="{FF2B5EF4-FFF2-40B4-BE49-F238E27FC236}">
              <a16:creationId xmlns:a16="http://schemas.microsoft.com/office/drawing/2014/main" id="{DC962C89-A368-47C8-9D40-C0BAC57500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3" name="Gerade Verbindung mit Pfeil 932">
          <a:extLst>
            <a:ext uri="{FF2B5EF4-FFF2-40B4-BE49-F238E27FC236}">
              <a16:creationId xmlns:a16="http://schemas.microsoft.com/office/drawing/2014/main" id="{060569F6-A285-4D6E-8C03-04DFB6F789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4" name="Gerade Verbindung mit Pfeil 933">
          <a:extLst>
            <a:ext uri="{FF2B5EF4-FFF2-40B4-BE49-F238E27FC236}">
              <a16:creationId xmlns:a16="http://schemas.microsoft.com/office/drawing/2014/main" id="{E9998D99-EF9B-48DF-8EF0-AD1F7D28B3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5" name="Gerade Verbindung mit Pfeil 934">
          <a:extLst>
            <a:ext uri="{FF2B5EF4-FFF2-40B4-BE49-F238E27FC236}">
              <a16:creationId xmlns:a16="http://schemas.microsoft.com/office/drawing/2014/main" id="{16AA75BC-7823-4B67-80EC-D5E5A7C88F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6" name="Gerade Verbindung mit Pfeil 935">
          <a:extLst>
            <a:ext uri="{FF2B5EF4-FFF2-40B4-BE49-F238E27FC236}">
              <a16:creationId xmlns:a16="http://schemas.microsoft.com/office/drawing/2014/main" id="{2B5B6DA2-2511-4E68-9CB5-5C4DBF9729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7" name="Gerade Verbindung mit Pfeil 936">
          <a:extLst>
            <a:ext uri="{FF2B5EF4-FFF2-40B4-BE49-F238E27FC236}">
              <a16:creationId xmlns:a16="http://schemas.microsoft.com/office/drawing/2014/main" id="{C88F733B-4D79-4E9E-9CA5-38EE5222D2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8" name="Gerade Verbindung mit Pfeil 937">
          <a:extLst>
            <a:ext uri="{FF2B5EF4-FFF2-40B4-BE49-F238E27FC236}">
              <a16:creationId xmlns:a16="http://schemas.microsoft.com/office/drawing/2014/main" id="{A5510E32-8ECA-4BAF-9477-AC5B983EFC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9" name="Gerade Verbindung mit Pfeil 938">
          <a:extLst>
            <a:ext uri="{FF2B5EF4-FFF2-40B4-BE49-F238E27FC236}">
              <a16:creationId xmlns:a16="http://schemas.microsoft.com/office/drawing/2014/main" id="{1BA6E8EA-3326-4873-A9D5-A2FFB9583F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0" name="Gerade Verbindung mit Pfeil 939">
          <a:extLst>
            <a:ext uri="{FF2B5EF4-FFF2-40B4-BE49-F238E27FC236}">
              <a16:creationId xmlns:a16="http://schemas.microsoft.com/office/drawing/2014/main" id="{EDD5AF3D-7BE6-4CDF-A4FD-C956FC035F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1" name="Gerade Verbindung mit Pfeil 940">
          <a:extLst>
            <a:ext uri="{FF2B5EF4-FFF2-40B4-BE49-F238E27FC236}">
              <a16:creationId xmlns:a16="http://schemas.microsoft.com/office/drawing/2014/main" id="{16E7A4D0-F625-419F-B741-0B4F8EA315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2" name="Gerade Verbindung mit Pfeil 941">
          <a:extLst>
            <a:ext uri="{FF2B5EF4-FFF2-40B4-BE49-F238E27FC236}">
              <a16:creationId xmlns:a16="http://schemas.microsoft.com/office/drawing/2014/main" id="{DDDDCBBD-5976-4455-B513-119D5473E3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3" name="Gerade Verbindung mit Pfeil 942">
          <a:extLst>
            <a:ext uri="{FF2B5EF4-FFF2-40B4-BE49-F238E27FC236}">
              <a16:creationId xmlns:a16="http://schemas.microsoft.com/office/drawing/2014/main" id="{DE021386-D9AB-4950-8D01-A73CDAEE94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4" name="Gerade Verbindung mit Pfeil 943">
          <a:extLst>
            <a:ext uri="{FF2B5EF4-FFF2-40B4-BE49-F238E27FC236}">
              <a16:creationId xmlns:a16="http://schemas.microsoft.com/office/drawing/2014/main" id="{30D7EE54-D850-4528-9666-EE53A790C8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5" name="Gerade Verbindung mit Pfeil 944">
          <a:extLst>
            <a:ext uri="{FF2B5EF4-FFF2-40B4-BE49-F238E27FC236}">
              <a16:creationId xmlns:a16="http://schemas.microsoft.com/office/drawing/2014/main" id="{EF1FEBAC-9D6A-432D-B9E3-9946ACAB16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6" name="Gerade Verbindung mit Pfeil 945">
          <a:extLst>
            <a:ext uri="{FF2B5EF4-FFF2-40B4-BE49-F238E27FC236}">
              <a16:creationId xmlns:a16="http://schemas.microsoft.com/office/drawing/2014/main" id="{803AB647-E003-4FFF-AB28-35BAE4A484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7" name="Gerade Verbindung mit Pfeil 946">
          <a:extLst>
            <a:ext uri="{FF2B5EF4-FFF2-40B4-BE49-F238E27FC236}">
              <a16:creationId xmlns:a16="http://schemas.microsoft.com/office/drawing/2014/main" id="{36378B01-AF11-4AF8-B5C3-95872F3646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8" name="Gerade Verbindung mit Pfeil 947">
          <a:extLst>
            <a:ext uri="{FF2B5EF4-FFF2-40B4-BE49-F238E27FC236}">
              <a16:creationId xmlns:a16="http://schemas.microsoft.com/office/drawing/2014/main" id="{B2F30F5D-CBF5-43EB-8FE7-1E6487E616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9" name="Gerade Verbindung mit Pfeil 948">
          <a:extLst>
            <a:ext uri="{FF2B5EF4-FFF2-40B4-BE49-F238E27FC236}">
              <a16:creationId xmlns:a16="http://schemas.microsoft.com/office/drawing/2014/main" id="{62F4F85B-31A8-499B-8D93-0D2A0BA0ED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0" name="Gerade Verbindung mit Pfeil 949">
          <a:extLst>
            <a:ext uri="{FF2B5EF4-FFF2-40B4-BE49-F238E27FC236}">
              <a16:creationId xmlns:a16="http://schemas.microsoft.com/office/drawing/2014/main" id="{E4F7BA46-8743-4992-99DC-233C47E511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1" name="Gerade Verbindung mit Pfeil 950">
          <a:extLst>
            <a:ext uri="{FF2B5EF4-FFF2-40B4-BE49-F238E27FC236}">
              <a16:creationId xmlns:a16="http://schemas.microsoft.com/office/drawing/2014/main" id="{3364D54C-3545-4CCF-9870-DB0DAF60DF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2" name="Gerade Verbindung mit Pfeil 951">
          <a:extLst>
            <a:ext uri="{FF2B5EF4-FFF2-40B4-BE49-F238E27FC236}">
              <a16:creationId xmlns:a16="http://schemas.microsoft.com/office/drawing/2014/main" id="{2584F983-097B-42C1-BD23-20D19965DE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3" name="Gerade Verbindung mit Pfeil 952">
          <a:extLst>
            <a:ext uri="{FF2B5EF4-FFF2-40B4-BE49-F238E27FC236}">
              <a16:creationId xmlns:a16="http://schemas.microsoft.com/office/drawing/2014/main" id="{5331EECE-E131-4B99-BB56-D67F8A9BE3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4" name="Gerade Verbindung mit Pfeil 953">
          <a:extLst>
            <a:ext uri="{FF2B5EF4-FFF2-40B4-BE49-F238E27FC236}">
              <a16:creationId xmlns:a16="http://schemas.microsoft.com/office/drawing/2014/main" id="{77C66F42-9765-42B5-AD5F-67EADEC0E3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5" name="Gerade Verbindung mit Pfeil 954">
          <a:extLst>
            <a:ext uri="{FF2B5EF4-FFF2-40B4-BE49-F238E27FC236}">
              <a16:creationId xmlns:a16="http://schemas.microsoft.com/office/drawing/2014/main" id="{386DB2C7-B4A6-49B4-BE8D-79A647536C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6" name="Gerade Verbindung mit Pfeil 955">
          <a:extLst>
            <a:ext uri="{FF2B5EF4-FFF2-40B4-BE49-F238E27FC236}">
              <a16:creationId xmlns:a16="http://schemas.microsoft.com/office/drawing/2014/main" id="{4D009BD0-BCBE-41C4-B60E-EB27CC55DC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7" name="Gerade Verbindung mit Pfeil 956">
          <a:extLst>
            <a:ext uri="{FF2B5EF4-FFF2-40B4-BE49-F238E27FC236}">
              <a16:creationId xmlns:a16="http://schemas.microsoft.com/office/drawing/2014/main" id="{2C9AE7BA-6319-4925-9C5C-AC03DE0038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8" name="Gerade Verbindung mit Pfeil 957">
          <a:extLst>
            <a:ext uri="{FF2B5EF4-FFF2-40B4-BE49-F238E27FC236}">
              <a16:creationId xmlns:a16="http://schemas.microsoft.com/office/drawing/2014/main" id="{F68F8B5D-4053-43CB-8B47-DFB33FB419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9" name="Gerade Verbindung mit Pfeil 958">
          <a:extLst>
            <a:ext uri="{FF2B5EF4-FFF2-40B4-BE49-F238E27FC236}">
              <a16:creationId xmlns:a16="http://schemas.microsoft.com/office/drawing/2014/main" id="{0D029EB0-C017-4198-AB36-D6185BFF5F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0" name="Gerade Verbindung mit Pfeil 959">
          <a:extLst>
            <a:ext uri="{FF2B5EF4-FFF2-40B4-BE49-F238E27FC236}">
              <a16:creationId xmlns:a16="http://schemas.microsoft.com/office/drawing/2014/main" id="{0F617A70-F5ED-479C-9A26-EA40210595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1" name="Gerade Verbindung mit Pfeil 960">
          <a:extLst>
            <a:ext uri="{FF2B5EF4-FFF2-40B4-BE49-F238E27FC236}">
              <a16:creationId xmlns:a16="http://schemas.microsoft.com/office/drawing/2014/main" id="{FA958533-E97F-4409-A788-20C0F873F4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2" name="Gerade Verbindung mit Pfeil 961">
          <a:extLst>
            <a:ext uri="{FF2B5EF4-FFF2-40B4-BE49-F238E27FC236}">
              <a16:creationId xmlns:a16="http://schemas.microsoft.com/office/drawing/2014/main" id="{7CD78638-2CD0-4BAB-A873-032F6A23F5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3" name="Gerade Verbindung mit Pfeil 962">
          <a:extLst>
            <a:ext uri="{FF2B5EF4-FFF2-40B4-BE49-F238E27FC236}">
              <a16:creationId xmlns:a16="http://schemas.microsoft.com/office/drawing/2014/main" id="{F35F3D88-C96D-473E-A3D3-D499DF107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4" name="Gerade Verbindung mit Pfeil 963">
          <a:extLst>
            <a:ext uri="{FF2B5EF4-FFF2-40B4-BE49-F238E27FC236}">
              <a16:creationId xmlns:a16="http://schemas.microsoft.com/office/drawing/2014/main" id="{4DD3104B-50B8-4694-A96C-5C4251FF34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5" name="Gerade Verbindung mit Pfeil 964">
          <a:extLst>
            <a:ext uri="{FF2B5EF4-FFF2-40B4-BE49-F238E27FC236}">
              <a16:creationId xmlns:a16="http://schemas.microsoft.com/office/drawing/2014/main" id="{C63DA7DA-B721-4C04-82CB-FFB682842E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6" name="Gerade Verbindung mit Pfeil 965">
          <a:extLst>
            <a:ext uri="{FF2B5EF4-FFF2-40B4-BE49-F238E27FC236}">
              <a16:creationId xmlns:a16="http://schemas.microsoft.com/office/drawing/2014/main" id="{7D9A39E8-8339-452A-A280-3319BA9475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7" name="Gerade Verbindung mit Pfeil 966">
          <a:extLst>
            <a:ext uri="{FF2B5EF4-FFF2-40B4-BE49-F238E27FC236}">
              <a16:creationId xmlns:a16="http://schemas.microsoft.com/office/drawing/2014/main" id="{7323ED25-95E0-4810-810A-AFAE200100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8" name="Gerade Verbindung mit Pfeil 967">
          <a:extLst>
            <a:ext uri="{FF2B5EF4-FFF2-40B4-BE49-F238E27FC236}">
              <a16:creationId xmlns:a16="http://schemas.microsoft.com/office/drawing/2014/main" id="{7AA4741A-6CA4-4579-9F70-B96D30A1A3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9" name="Gerade Verbindung mit Pfeil 968">
          <a:extLst>
            <a:ext uri="{FF2B5EF4-FFF2-40B4-BE49-F238E27FC236}">
              <a16:creationId xmlns:a16="http://schemas.microsoft.com/office/drawing/2014/main" id="{C4100CA5-28D6-4A35-83E3-F74E1F16A3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0" name="Gerade Verbindung mit Pfeil 969">
          <a:extLst>
            <a:ext uri="{FF2B5EF4-FFF2-40B4-BE49-F238E27FC236}">
              <a16:creationId xmlns:a16="http://schemas.microsoft.com/office/drawing/2014/main" id="{F5C22DCD-22B7-4B1B-97C3-E0E24D4B51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1" name="Gerade Verbindung mit Pfeil 970">
          <a:extLst>
            <a:ext uri="{FF2B5EF4-FFF2-40B4-BE49-F238E27FC236}">
              <a16:creationId xmlns:a16="http://schemas.microsoft.com/office/drawing/2014/main" id="{C491E8AA-3F28-4A8F-B0D9-A7AF6F8B91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2" name="Gerade Verbindung mit Pfeil 971">
          <a:extLst>
            <a:ext uri="{FF2B5EF4-FFF2-40B4-BE49-F238E27FC236}">
              <a16:creationId xmlns:a16="http://schemas.microsoft.com/office/drawing/2014/main" id="{86538B60-3D67-4830-B94F-863A29EE5B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3" name="Gerade Verbindung mit Pfeil 972">
          <a:extLst>
            <a:ext uri="{FF2B5EF4-FFF2-40B4-BE49-F238E27FC236}">
              <a16:creationId xmlns:a16="http://schemas.microsoft.com/office/drawing/2014/main" id="{B758FB2D-B79B-4AD3-97EE-13D30BCCCE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4" name="Gerade Verbindung mit Pfeil 973">
          <a:extLst>
            <a:ext uri="{FF2B5EF4-FFF2-40B4-BE49-F238E27FC236}">
              <a16:creationId xmlns:a16="http://schemas.microsoft.com/office/drawing/2014/main" id="{8823D589-F461-4944-90F5-CB7A3EE3C4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5" name="Gerade Verbindung mit Pfeil 974">
          <a:extLst>
            <a:ext uri="{FF2B5EF4-FFF2-40B4-BE49-F238E27FC236}">
              <a16:creationId xmlns:a16="http://schemas.microsoft.com/office/drawing/2014/main" id="{72BC4EE5-C194-473F-94ED-9A32A95A55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6" name="Gerade Verbindung mit Pfeil 975">
          <a:extLst>
            <a:ext uri="{FF2B5EF4-FFF2-40B4-BE49-F238E27FC236}">
              <a16:creationId xmlns:a16="http://schemas.microsoft.com/office/drawing/2014/main" id="{638CB0E5-3162-4A53-908A-C6FB6E7526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7" name="Gerade Verbindung mit Pfeil 976">
          <a:extLst>
            <a:ext uri="{FF2B5EF4-FFF2-40B4-BE49-F238E27FC236}">
              <a16:creationId xmlns:a16="http://schemas.microsoft.com/office/drawing/2014/main" id="{28856472-4F6F-4600-9EF3-2DD9BE49E8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8" name="Gerade Verbindung mit Pfeil 977">
          <a:extLst>
            <a:ext uri="{FF2B5EF4-FFF2-40B4-BE49-F238E27FC236}">
              <a16:creationId xmlns:a16="http://schemas.microsoft.com/office/drawing/2014/main" id="{26109524-D622-46D3-A284-8DD3DDA189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9" name="Gerade Verbindung mit Pfeil 978">
          <a:extLst>
            <a:ext uri="{FF2B5EF4-FFF2-40B4-BE49-F238E27FC236}">
              <a16:creationId xmlns:a16="http://schemas.microsoft.com/office/drawing/2014/main" id="{CBBF5998-53DC-4B1A-AA2D-20DC0DD576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0" name="Gerade Verbindung mit Pfeil 979">
          <a:extLst>
            <a:ext uri="{FF2B5EF4-FFF2-40B4-BE49-F238E27FC236}">
              <a16:creationId xmlns:a16="http://schemas.microsoft.com/office/drawing/2014/main" id="{2D8B9CFF-E0B9-4325-931D-7AE68EF443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1" name="Gerade Verbindung mit Pfeil 980">
          <a:extLst>
            <a:ext uri="{FF2B5EF4-FFF2-40B4-BE49-F238E27FC236}">
              <a16:creationId xmlns:a16="http://schemas.microsoft.com/office/drawing/2014/main" id="{11CAA242-FC45-40A3-BF74-5901538102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2" name="Gerade Verbindung mit Pfeil 981">
          <a:extLst>
            <a:ext uri="{FF2B5EF4-FFF2-40B4-BE49-F238E27FC236}">
              <a16:creationId xmlns:a16="http://schemas.microsoft.com/office/drawing/2014/main" id="{F2B886A2-24B8-4A6D-BC9D-895A0AC910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3" name="Gerade Verbindung mit Pfeil 982">
          <a:extLst>
            <a:ext uri="{FF2B5EF4-FFF2-40B4-BE49-F238E27FC236}">
              <a16:creationId xmlns:a16="http://schemas.microsoft.com/office/drawing/2014/main" id="{700BC621-5CB3-46AB-BFAA-8AC6DBBB10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4" name="Gerade Verbindung mit Pfeil 983">
          <a:extLst>
            <a:ext uri="{FF2B5EF4-FFF2-40B4-BE49-F238E27FC236}">
              <a16:creationId xmlns:a16="http://schemas.microsoft.com/office/drawing/2014/main" id="{40E55062-7CC1-4DD4-8492-9A96E33174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5" name="Gerade Verbindung mit Pfeil 984">
          <a:extLst>
            <a:ext uri="{FF2B5EF4-FFF2-40B4-BE49-F238E27FC236}">
              <a16:creationId xmlns:a16="http://schemas.microsoft.com/office/drawing/2014/main" id="{EE0A3F5B-C36D-4375-A7EC-ED5A893CBC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6" name="Gerade Verbindung mit Pfeil 985">
          <a:extLst>
            <a:ext uri="{FF2B5EF4-FFF2-40B4-BE49-F238E27FC236}">
              <a16:creationId xmlns:a16="http://schemas.microsoft.com/office/drawing/2014/main" id="{E38A33B3-A75B-4049-9933-58AFBF9C46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7" name="Gerade Verbindung mit Pfeil 986">
          <a:extLst>
            <a:ext uri="{FF2B5EF4-FFF2-40B4-BE49-F238E27FC236}">
              <a16:creationId xmlns:a16="http://schemas.microsoft.com/office/drawing/2014/main" id="{B6C666C3-36A8-4BA9-A452-36C22C6019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8" name="Gerade Verbindung mit Pfeil 987">
          <a:extLst>
            <a:ext uri="{FF2B5EF4-FFF2-40B4-BE49-F238E27FC236}">
              <a16:creationId xmlns:a16="http://schemas.microsoft.com/office/drawing/2014/main" id="{5C8A87EC-A98E-478E-BC21-43DF00DBBA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9" name="Gerade Verbindung mit Pfeil 988">
          <a:extLst>
            <a:ext uri="{FF2B5EF4-FFF2-40B4-BE49-F238E27FC236}">
              <a16:creationId xmlns:a16="http://schemas.microsoft.com/office/drawing/2014/main" id="{19B678CA-8D50-4BA5-A548-B09B740734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0" name="Gerade Verbindung mit Pfeil 989">
          <a:extLst>
            <a:ext uri="{FF2B5EF4-FFF2-40B4-BE49-F238E27FC236}">
              <a16:creationId xmlns:a16="http://schemas.microsoft.com/office/drawing/2014/main" id="{A8A6B263-1254-4C0C-8402-8CEBFC85A4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1" name="Gerade Verbindung mit Pfeil 990">
          <a:extLst>
            <a:ext uri="{FF2B5EF4-FFF2-40B4-BE49-F238E27FC236}">
              <a16:creationId xmlns:a16="http://schemas.microsoft.com/office/drawing/2014/main" id="{6F58EEE5-FC36-4D56-804C-21C24D920C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2" name="Gerade Verbindung mit Pfeil 991">
          <a:extLst>
            <a:ext uri="{FF2B5EF4-FFF2-40B4-BE49-F238E27FC236}">
              <a16:creationId xmlns:a16="http://schemas.microsoft.com/office/drawing/2014/main" id="{697EF328-6A0B-4A3B-BD46-E8FD13B43F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3" name="Gerade Verbindung mit Pfeil 992">
          <a:extLst>
            <a:ext uri="{FF2B5EF4-FFF2-40B4-BE49-F238E27FC236}">
              <a16:creationId xmlns:a16="http://schemas.microsoft.com/office/drawing/2014/main" id="{F4A47576-7951-418F-A900-2A0970AE2F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4" name="Gerade Verbindung mit Pfeil 993">
          <a:extLst>
            <a:ext uri="{FF2B5EF4-FFF2-40B4-BE49-F238E27FC236}">
              <a16:creationId xmlns:a16="http://schemas.microsoft.com/office/drawing/2014/main" id="{3F26778E-1752-4E01-90C4-D5B34A19B1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5" name="Gerade Verbindung mit Pfeil 994">
          <a:extLst>
            <a:ext uri="{FF2B5EF4-FFF2-40B4-BE49-F238E27FC236}">
              <a16:creationId xmlns:a16="http://schemas.microsoft.com/office/drawing/2014/main" id="{D6F0D0AE-5ECC-4AA4-B865-83F5159694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6" name="Gerade Verbindung mit Pfeil 995">
          <a:extLst>
            <a:ext uri="{FF2B5EF4-FFF2-40B4-BE49-F238E27FC236}">
              <a16:creationId xmlns:a16="http://schemas.microsoft.com/office/drawing/2014/main" id="{5AE82B81-7FBD-4793-BC8E-B7EE5A65E6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7" name="Gerade Verbindung mit Pfeil 996">
          <a:extLst>
            <a:ext uri="{FF2B5EF4-FFF2-40B4-BE49-F238E27FC236}">
              <a16:creationId xmlns:a16="http://schemas.microsoft.com/office/drawing/2014/main" id="{4B3539F9-E799-47EB-BC1F-8342FC95AD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8" name="Gerade Verbindung mit Pfeil 997">
          <a:extLst>
            <a:ext uri="{FF2B5EF4-FFF2-40B4-BE49-F238E27FC236}">
              <a16:creationId xmlns:a16="http://schemas.microsoft.com/office/drawing/2014/main" id="{C085EA3B-AC5B-42CB-9C3F-B0031BA13F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9" name="Gerade Verbindung mit Pfeil 998">
          <a:extLst>
            <a:ext uri="{FF2B5EF4-FFF2-40B4-BE49-F238E27FC236}">
              <a16:creationId xmlns:a16="http://schemas.microsoft.com/office/drawing/2014/main" id="{F758AD79-93DE-4EFA-A076-0AE4FF9EAE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0" name="Gerade Verbindung mit Pfeil 999">
          <a:extLst>
            <a:ext uri="{FF2B5EF4-FFF2-40B4-BE49-F238E27FC236}">
              <a16:creationId xmlns:a16="http://schemas.microsoft.com/office/drawing/2014/main" id="{E8C1C140-B857-4301-BDDA-AACE94BA85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1" name="Gerade Verbindung mit Pfeil 1000">
          <a:extLst>
            <a:ext uri="{FF2B5EF4-FFF2-40B4-BE49-F238E27FC236}">
              <a16:creationId xmlns:a16="http://schemas.microsoft.com/office/drawing/2014/main" id="{0CF2F0BA-DB33-450D-81C4-9D0E3811C5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2" name="Gerade Verbindung mit Pfeil 1001">
          <a:extLst>
            <a:ext uri="{FF2B5EF4-FFF2-40B4-BE49-F238E27FC236}">
              <a16:creationId xmlns:a16="http://schemas.microsoft.com/office/drawing/2014/main" id="{980CD70A-289B-4668-B09A-1E408B258B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3" name="Gerade Verbindung mit Pfeil 1002">
          <a:extLst>
            <a:ext uri="{FF2B5EF4-FFF2-40B4-BE49-F238E27FC236}">
              <a16:creationId xmlns:a16="http://schemas.microsoft.com/office/drawing/2014/main" id="{34DEDE57-3D02-43F6-9A9B-5ACFF7BB6C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4" name="Gerade Verbindung mit Pfeil 1003">
          <a:extLst>
            <a:ext uri="{FF2B5EF4-FFF2-40B4-BE49-F238E27FC236}">
              <a16:creationId xmlns:a16="http://schemas.microsoft.com/office/drawing/2014/main" id="{B854B7C5-8116-4AF8-8F88-19D1EFCA08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5" name="Gerade Verbindung mit Pfeil 1004">
          <a:extLst>
            <a:ext uri="{FF2B5EF4-FFF2-40B4-BE49-F238E27FC236}">
              <a16:creationId xmlns:a16="http://schemas.microsoft.com/office/drawing/2014/main" id="{FD93B6C9-1427-4EC0-BFC7-E4D8211A27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6" name="Gerade Verbindung mit Pfeil 1005">
          <a:extLst>
            <a:ext uri="{FF2B5EF4-FFF2-40B4-BE49-F238E27FC236}">
              <a16:creationId xmlns:a16="http://schemas.microsoft.com/office/drawing/2014/main" id="{199C53C6-4A22-4589-95D2-EE78F953DD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7" name="Gerade Verbindung mit Pfeil 1006">
          <a:extLst>
            <a:ext uri="{FF2B5EF4-FFF2-40B4-BE49-F238E27FC236}">
              <a16:creationId xmlns:a16="http://schemas.microsoft.com/office/drawing/2014/main" id="{C52DA8F2-E1D2-479B-A77A-F86AFD4136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8" name="Gerade Verbindung mit Pfeil 1007">
          <a:extLst>
            <a:ext uri="{FF2B5EF4-FFF2-40B4-BE49-F238E27FC236}">
              <a16:creationId xmlns:a16="http://schemas.microsoft.com/office/drawing/2014/main" id="{99ED31B8-5383-4B17-A431-0C5E0BC23D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9" name="Gerade Verbindung mit Pfeil 1008">
          <a:extLst>
            <a:ext uri="{FF2B5EF4-FFF2-40B4-BE49-F238E27FC236}">
              <a16:creationId xmlns:a16="http://schemas.microsoft.com/office/drawing/2014/main" id="{1249BC7A-187C-4B8C-B42E-C1C8C8D69D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0" name="Gerade Verbindung mit Pfeil 1009">
          <a:extLst>
            <a:ext uri="{FF2B5EF4-FFF2-40B4-BE49-F238E27FC236}">
              <a16:creationId xmlns:a16="http://schemas.microsoft.com/office/drawing/2014/main" id="{D4C1DE06-3B67-4FF7-8193-60CD19E66B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1" name="Gerade Verbindung mit Pfeil 1010">
          <a:extLst>
            <a:ext uri="{FF2B5EF4-FFF2-40B4-BE49-F238E27FC236}">
              <a16:creationId xmlns:a16="http://schemas.microsoft.com/office/drawing/2014/main" id="{A65D5D6B-218D-4271-92C2-4C50B93061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2" name="Gerade Verbindung mit Pfeil 1011">
          <a:extLst>
            <a:ext uri="{FF2B5EF4-FFF2-40B4-BE49-F238E27FC236}">
              <a16:creationId xmlns:a16="http://schemas.microsoft.com/office/drawing/2014/main" id="{21D1B3C6-1A41-4BC7-8F9F-AA21C8D48D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3" name="Gerade Verbindung mit Pfeil 1012">
          <a:extLst>
            <a:ext uri="{FF2B5EF4-FFF2-40B4-BE49-F238E27FC236}">
              <a16:creationId xmlns:a16="http://schemas.microsoft.com/office/drawing/2014/main" id="{D9911180-34B3-4AE3-B9BD-B5DBF8D4DD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4" name="Gerade Verbindung mit Pfeil 1013">
          <a:extLst>
            <a:ext uri="{FF2B5EF4-FFF2-40B4-BE49-F238E27FC236}">
              <a16:creationId xmlns:a16="http://schemas.microsoft.com/office/drawing/2014/main" id="{44D9D5D1-268A-41AE-B2F9-A5BD8045DA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5" name="Gerade Verbindung mit Pfeil 1014">
          <a:extLst>
            <a:ext uri="{FF2B5EF4-FFF2-40B4-BE49-F238E27FC236}">
              <a16:creationId xmlns:a16="http://schemas.microsoft.com/office/drawing/2014/main" id="{5B9B8C32-6687-4838-BB51-B08B29BB09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6" name="Gerade Verbindung mit Pfeil 1015">
          <a:extLst>
            <a:ext uri="{FF2B5EF4-FFF2-40B4-BE49-F238E27FC236}">
              <a16:creationId xmlns:a16="http://schemas.microsoft.com/office/drawing/2014/main" id="{786469D3-0D11-4D84-8DE7-85E6F7051E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7" name="Gerade Verbindung mit Pfeil 1016">
          <a:extLst>
            <a:ext uri="{FF2B5EF4-FFF2-40B4-BE49-F238E27FC236}">
              <a16:creationId xmlns:a16="http://schemas.microsoft.com/office/drawing/2014/main" id="{57DE64BB-8BFC-4A79-A048-DA2788BD7C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8" name="Gerade Verbindung mit Pfeil 1017">
          <a:extLst>
            <a:ext uri="{FF2B5EF4-FFF2-40B4-BE49-F238E27FC236}">
              <a16:creationId xmlns:a16="http://schemas.microsoft.com/office/drawing/2014/main" id="{E1232B50-4CDC-493D-9F1C-E0192C70B1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9" name="Gerade Verbindung mit Pfeil 1018">
          <a:extLst>
            <a:ext uri="{FF2B5EF4-FFF2-40B4-BE49-F238E27FC236}">
              <a16:creationId xmlns:a16="http://schemas.microsoft.com/office/drawing/2014/main" id="{77DEB43F-76E5-482B-A674-7060621B77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0" name="Gerade Verbindung mit Pfeil 1019">
          <a:extLst>
            <a:ext uri="{FF2B5EF4-FFF2-40B4-BE49-F238E27FC236}">
              <a16:creationId xmlns:a16="http://schemas.microsoft.com/office/drawing/2014/main" id="{F3680BA5-CCAC-4F5A-B91A-51C3DC2901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1" name="Gerade Verbindung mit Pfeil 1020">
          <a:extLst>
            <a:ext uri="{FF2B5EF4-FFF2-40B4-BE49-F238E27FC236}">
              <a16:creationId xmlns:a16="http://schemas.microsoft.com/office/drawing/2014/main" id="{7BBD00EE-11D9-4B03-8446-31C6909628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2" name="Gerade Verbindung mit Pfeil 1021">
          <a:extLst>
            <a:ext uri="{FF2B5EF4-FFF2-40B4-BE49-F238E27FC236}">
              <a16:creationId xmlns:a16="http://schemas.microsoft.com/office/drawing/2014/main" id="{F1137078-6DE1-4D36-885F-9222009878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3" name="Gerade Verbindung mit Pfeil 1022">
          <a:extLst>
            <a:ext uri="{FF2B5EF4-FFF2-40B4-BE49-F238E27FC236}">
              <a16:creationId xmlns:a16="http://schemas.microsoft.com/office/drawing/2014/main" id="{345FE7A2-BC04-4A8D-85C8-950A680DF1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4" name="Gerade Verbindung mit Pfeil 1023">
          <a:extLst>
            <a:ext uri="{FF2B5EF4-FFF2-40B4-BE49-F238E27FC236}">
              <a16:creationId xmlns:a16="http://schemas.microsoft.com/office/drawing/2014/main" id="{B05C1FF2-A512-4AF6-BD00-1D7DBD5C8A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5" name="Gerade Verbindung mit Pfeil 1024">
          <a:extLst>
            <a:ext uri="{FF2B5EF4-FFF2-40B4-BE49-F238E27FC236}">
              <a16:creationId xmlns:a16="http://schemas.microsoft.com/office/drawing/2014/main" id="{FD5D64E3-E265-4D36-AABE-651B44A2DB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6" name="Gerade Verbindung mit Pfeil 1025">
          <a:extLst>
            <a:ext uri="{FF2B5EF4-FFF2-40B4-BE49-F238E27FC236}">
              <a16:creationId xmlns:a16="http://schemas.microsoft.com/office/drawing/2014/main" id="{FE4309CC-8646-43CB-A8DC-7973A8F195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7" name="Gerade Verbindung mit Pfeil 1026">
          <a:extLst>
            <a:ext uri="{FF2B5EF4-FFF2-40B4-BE49-F238E27FC236}">
              <a16:creationId xmlns:a16="http://schemas.microsoft.com/office/drawing/2014/main" id="{4B7F93BD-546E-4D43-8B4C-F8FF9B7ED3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8" name="Gerade Verbindung mit Pfeil 1027">
          <a:extLst>
            <a:ext uri="{FF2B5EF4-FFF2-40B4-BE49-F238E27FC236}">
              <a16:creationId xmlns:a16="http://schemas.microsoft.com/office/drawing/2014/main" id="{6957B5C8-9253-400E-84B5-9F28C18D55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9" name="Gerade Verbindung mit Pfeil 1028">
          <a:extLst>
            <a:ext uri="{FF2B5EF4-FFF2-40B4-BE49-F238E27FC236}">
              <a16:creationId xmlns:a16="http://schemas.microsoft.com/office/drawing/2014/main" id="{87EEEA74-8CBF-4769-875E-AE90B96009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0" name="Gerade Verbindung mit Pfeil 1029">
          <a:extLst>
            <a:ext uri="{FF2B5EF4-FFF2-40B4-BE49-F238E27FC236}">
              <a16:creationId xmlns:a16="http://schemas.microsoft.com/office/drawing/2014/main" id="{D405A167-4A37-45CA-8380-6A3C13D27C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1" name="Gerade Verbindung mit Pfeil 1030">
          <a:extLst>
            <a:ext uri="{FF2B5EF4-FFF2-40B4-BE49-F238E27FC236}">
              <a16:creationId xmlns:a16="http://schemas.microsoft.com/office/drawing/2014/main" id="{C970D00C-724F-4890-81F6-7432DBA437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2" name="Gerade Verbindung mit Pfeil 1031">
          <a:extLst>
            <a:ext uri="{FF2B5EF4-FFF2-40B4-BE49-F238E27FC236}">
              <a16:creationId xmlns:a16="http://schemas.microsoft.com/office/drawing/2014/main" id="{AC6E9B34-F578-4511-B3CF-21360482D2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3" name="Gerade Verbindung mit Pfeil 1032">
          <a:extLst>
            <a:ext uri="{FF2B5EF4-FFF2-40B4-BE49-F238E27FC236}">
              <a16:creationId xmlns:a16="http://schemas.microsoft.com/office/drawing/2014/main" id="{72625D6C-3E88-43B9-95B6-5422F787D9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4" name="Gerade Verbindung mit Pfeil 1033">
          <a:extLst>
            <a:ext uri="{FF2B5EF4-FFF2-40B4-BE49-F238E27FC236}">
              <a16:creationId xmlns:a16="http://schemas.microsoft.com/office/drawing/2014/main" id="{7F456150-24BF-4823-B83E-893E695033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5" name="Gerade Verbindung mit Pfeil 1034">
          <a:extLst>
            <a:ext uri="{FF2B5EF4-FFF2-40B4-BE49-F238E27FC236}">
              <a16:creationId xmlns:a16="http://schemas.microsoft.com/office/drawing/2014/main" id="{E03C7F0A-C67D-43DC-94FE-B6A67BAB8E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6" name="Gerade Verbindung mit Pfeil 1035">
          <a:extLst>
            <a:ext uri="{FF2B5EF4-FFF2-40B4-BE49-F238E27FC236}">
              <a16:creationId xmlns:a16="http://schemas.microsoft.com/office/drawing/2014/main" id="{2C01CE59-6B93-4DC9-A5F5-AB929034AE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7" name="Gerade Verbindung mit Pfeil 1036">
          <a:extLst>
            <a:ext uri="{FF2B5EF4-FFF2-40B4-BE49-F238E27FC236}">
              <a16:creationId xmlns:a16="http://schemas.microsoft.com/office/drawing/2014/main" id="{704FE5C8-C321-4591-9F11-D8FE53AA7C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8" name="Gerade Verbindung mit Pfeil 1037">
          <a:extLst>
            <a:ext uri="{FF2B5EF4-FFF2-40B4-BE49-F238E27FC236}">
              <a16:creationId xmlns:a16="http://schemas.microsoft.com/office/drawing/2014/main" id="{2CB1967E-927C-42BA-BDD9-8837285439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9" name="Gerade Verbindung mit Pfeil 1038">
          <a:extLst>
            <a:ext uri="{FF2B5EF4-FFF2-40B4-BE49-F238E27FC236}">
              <a16:creationId xmlns:a16="http://schemas.microsoft.com/office/drawing/2014/main" id="{851F1924-FCE6-408A-AE5C-651F8BB041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0" name="Gerade Verbindung mit Pfeil 1039">
          <a:extLst>
            <a:ext uri="{FF2B5EF4-FFF2-40B4-BE49-F238E27FC236}">
              <a16:creationId xmlns:a16="http://schemas.microsoft.com/office/drawing/2014/main" id="{B2F13A6C-1F88-4E0E-90DF-9976934F50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1" name="Gerade Verbindung mit Pfeil 1040">
          <a:extLst>
            <a:ext uri="{FF2B5EF4-FFF2-40B4-BE49-F238E27FC236}">
              <a16:creationId xmlns:a16="http://schemas.microsoft.com/office/drawing/2014/main" id="{AB4F2A73-FE3C-4AD6-8493-7A1FFF6D54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2" name="Gerade Verbindung mit Pfeil 1041">
          <a:extLst>
            <a:ext uri="{FF2B5EF4-FFF2-40B4-BE49-F238E27FC236}">
              <a16:creationId xmlns:a16="http://schemas.microsoft.com/office/drawing/2014/main" id="{8517B51E-5D4A-474C-8575-C6A6DDBBE3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3" name="Gerade Verbindung mit Pfeil 1042">
          <a:extLst>
            <a:ext uri="{FF2B5EF4-FFF2-40B4-BE49-F238E27FC236}">
              <a16:creationId xmlns:a16="http://schemas.microsoft.com/office/drawing/2014/main" id="{38F8A2A6-B78D-4D53-9668-6E7C5852A2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4" name="Gerade Verbindung mit Pfeil 1043">
          <a:extLst>
            <a:ext uri="{FF2B5EF4-FFF2-40B4-BE49-F238E27FC236}">
              <a16:creationId xmlns:a16="http://schemas.microsoft.com/office/drawing/2014/main" id="{46EE6951-378A-4AF9-A450-237B2C0317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5" name="Gerade Verbindung mit Pfeil 1044">
          <a:extLst>
            <a:ext uri="{FF2B5EF4-FFF2-40B4-BE49-F238E27FC236}">
              <a16:creationId xmlns:a16="http://schemas.microsoft.com/office/drawing/2014/main" id="{5AB34B78-ADDF-492D-A10E-E8478E4627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6" name="Gerade Verbindung mit Pfeil 1045">
          <a:extLst>
            <a:ext uri="{FF2B5EF4-FFF2-40B4-BE49-F238E27FC236}">
              <a16:creationId xmlns:a16="http://schemas.microsoft.com/office/drawing/2014/main" id="{FF487708-43F1-4936-94FB-54C3BCC9DA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7" name="Gerade Verbindung mit Pfeil 1046">
          <a:extLst>
            <a:ext uri="{FF2B5EF4-FFF2-40B4-BE49-F238E27FC236}">
              <a16:creationId xmlns:a16="http://schemas.microsoft.com/office/drawing/2014/main" id="{C41FA228-E9EE-496C-905B-0CEBA1EF84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8" name="Gerade Verbindung mit Pfeil 1047">
          <a:extLst>
            <a:ext uri="{FF2B5EF4-FFF2-40B4-BE49-F238E27FC236}">
              <a16:creationId xmlns:a16="http://schemas.microsoft.com/office/drawing/2014/main" id="{9C5E22DB-CC02-44E3-A77A-D836C8DFC9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9" name="Gerade Verbindung mit Pfeil 1048">
          <a:extLst>
            <a:ext uri="{FF2B5EF4-FFF2-40B4-BE49-F238E27FC236}">
              <a16:creationId xmlns:a16="http://schemas.microsoft.com/office/drawing/2014/main" id="{CCB8A85E-F08C-4E82-8144-0C4FB300C6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0" name="Gerade Verbindung mit Pfeil 1049">
          <a:extLst>
            <a:ext uri="{FF2B5EF4-FFF2-40B4-BE49-F238E27FC236}">
              <a16:creationId xmlns:a16="http://schemas.microsoft.com/office/drawing/2014/main" id="{A9219B9A-FC32-413E-B107-5F57AC063C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1" name="Gerade Verbindung mit Pfeil 1050">
          <a:extLst>
            <a:ext uri="{FF2B5EF4-FFF2-40B4-BE49-F238E27FC236}">
              <a16:creationId xmlns:a16="http://schemas.microsoft.com/office/drawing/2014/main" id="{D5F6C585-5695-4906-9C4C-246A07F103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2" name="Gerade Verbindung mit Pfeil 1051">
          <a:extLst>
            <a:ext uri="{FF2B5EF4-FFF2-40B4-BE49-F238E27FC236}">
              <a16:creationId xmlns:a16="http://schemas.microsoft.com/office/drawing/2014/main" id="{A8E06E21-FE2F-4180-8399-EF6A24345E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3" name="Gerade Verbindung mit Pfeil 1052">
          <a:extLst>
            <a:ext uri="{FF2B5EF4-FFF2-40B4-BE49-F238E27FC236}">
              <a16:creationId xmlns:a16="http://schemas.microsoft.com/office/drawing/2014/main" id="{B25972AC-C56E-49CD-B475-1038909239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4" name="Gerade Verbindung mit Pfeil 1053">
          <a:extLst>
            <a:ext uri="{FF2B5EF4-FFF2-40B4-BE49-F238E27FC236}">
              <a16:creationId xmlns:a16="http://schemas.microsoft.com/office/drawing/2014/main" id="{3B5B252F-FB6B-4ED4-9546-505A1EA874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5" name="Gerade Verbindung mit Pfeil 1054">
          <a:extLst>
            <a:ext uri="{FF2B5EF4-FFF2-40B4-BE49-F238E27FC236}">
              <a16:creationId xmlns:a16="http://schemas.microsoft.com/office/drawing/2014/main" id="{07287A9B-476E-40AE-8785-C1ED200266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6" name="Gerade Verbindung mit Pfeil 1055">
          <a:extLst>
            <a:ext uri="{FF2B5EF4-FFF2-40B4-BE49-F238E27FC236}">
              <a16:creationId xmlns:a16="http://schemas.microsoft.com/office/drawing/2014/main" id="{AB72610F-CB48-40CF-889D-D274A6DB29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7" name="Gerade Verbindung mit Pfeil 1056">
          <a:extLst>
            <a:ext uri="{FF2B5EF4-FFF2-40B4-BE49-F238E27FC236}">
              <a16:creationId xmlns:a16="http://schemas.microsoft.com/office/drawing/2014/main" id="{3E771743-6A15-462F-875F-6C6F10B818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8" name="Gerade Verbindung mit Pfeil 1057">
          <a:extLst>
            <a:ext uri="{FF2B5EF4-FFF2-40B4-BE49-F238E27FC236}">
              <a16:creationId xmlns:a16="http://schemas.microsoft.com/office/drawing/2014/main" id="{A4F57257-9721-4522-ACD0-3555AA8DCB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9" name="Gerade Verbindung mit Pfeil 1058">
          <a:extLst>
            <a:ext uri="{FF2B5EF4-FFF2-40B4-BE49-F238E27FC236}">
              <a16:creationId xmlns:a16="http://schemas.microsoft.com/office/drawing/2014/main" id="{3DFB1C10-076A-4DCA-B15D-623C0BCA71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0" name="Gerade Verbindung mit Pfeil 1059">
          <a:extLst>
            <a:ext uri="{FF2B5EF4-FFF2-40B4-BE49-F238E27FC236}">
              <a16:creationId xmlns:a16="http://schemas.microsoft.com/office/drawing/2014/main" id="{80F07728-22BC-4B0B-BBC1-CD153CFE42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1" name="Gerade Verbindung mit Pfeil 1060">
          <a:extLst>
            <a:ext uri="{FF2B5EF4-FFF2-40B4-BE49-F238E27FC236}">
              <a16:creationId xmlns:a16="http://schemas.microsoft.com/office/drawing/2014/main" id="{AE912B0B-F07D-42F0-8303-94808F1B38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2" name="Gerade Verbindung mit Pfeil 1061">
          <a:extLst>
            <a:ext uri="{FF2B5EF4-FFF2-40B4-BE49-F238E27FC236}">
              <a16:creationId xmlns:a16="http://schemas.microsoft.com/office/drawing/2014/main" id="{0628FFE4-B875-4489-B869-0D247312A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3" name="Gerade Verbindung mit Pfeil 1062">
          <a:extLst>
            <a:ext uri="{FF2B5EF4-FFF2-40B4-BE49-F238E27FC236}">
              <a16:creationId xmlns:a16="http://schemas.microsoft.com/office/drawing/2014/main" id="{B065FD0A-DE9C-46D8-A6DB-55FA0652AF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4" name="Gerade Verbindung mit Pfeil 1063">
          <a:extLst>
            <a:ext uri="{FF2B5EF4-FFF2-40B4-BE49-F238E27FC236}">
              <a16:creationId xmlns:a16="http://schemas.microsoft.com/office/drawing/2014/main" id="{0577BE2B-908C-4F4A-9D8D-AEF87137B1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5" name="Gerade Verbindung mit Pfeil 1064">
          <a:extLst>
            <a:ext uri="{FF2B5EF4-FFF2-40B4-BE49-F238E27FC236}">
              <a16:creationId xmlns:a16="http://schemas.microsoft.com/office/drawing/2014/main" id="{EA9AA1A7-F6A2-4D0E-84FD-3CE492B53F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6" name="Gerade Verbindung mit Pfeil 1065">
          <a:extLst>
            <a:ext uri="{FF2B5EF4-FFF2-40B4-BE49-F238E27FC236}">
              <a16:creationId xmlns:a16="http://schemas.microsoft.com/office/drawing/2014/main" id="{E1D64E8F-2BB3-4A1D-B6E9-E57345B6AC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7" name="Gerade Verbindung mit Pfeil 1066">
          <a:extLst>
            <a:ext uri="{FF2B5EF4-FFF2-40B4-BE49-F238E27FC236}">
              <a16:creationId xmlns:a16="http://schemas.microsoft.com/office/drawing/2014/main" id="{4A2E7455-6B05-495B-BD1B-16E9186E39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8" name="Gerade Verbindung mit Pfeil 1067">
          <a:extLst>
            <a:ext uri="{FF2B5EF4-FFF2-40B4-BE49-F238E27FC236}">
              <a16:creationId xmlns:a16="http://schemas.microsoft.com/office/drawing/2014/main" id="{D93378B3-C7E0-455F-8972-7D0767DA0D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9" name="Gerade Verbindung mit Pfeil 1068">
          <a:extLst>
            <a:ext uri="{FF2B5EF4-FFF2-40B4-BE49-F238E27FC236}">
              <a16:creationId xmlns:a16="http://schemas.microsoft.com/office/drawing/2014/main" id="{95736FDA-3C2C-437B-A14A-A5D500F7FD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0" name="Gerade Verbindung mit Pfeil 1069">
          <a:extLst>
            <a:ext uri="{FF2B5EF4-FFF2-40B4-BE49-F238E27FC236}">
              <a16:creationId xmlns:a16="http://schemas.microsoft.com/office/drawing/2014/main" id="{25AC267F-7FE6-40E8-B33A-3719639ECD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1" name="Gerade Verbindung mit Pfeil 1070">
          <a:extLst>
            <a:ext uri="{FF2B5EF4-FFF2-40B4-BE49-F238E27FC236}">
              <a16:creationId xmlns:a16="http://schemas.microsoft.com/office/drawing/2014/main" id="{9FC419CC-7768-4D31-95C3-B13C2EA8DF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2" name="Gerade Verbindung mit Pfeil 1071">
          <a:extLst>
            <a:ext uri="{FF2B5EF4-FFF2-40B4-BE49-F238E27FC236}">
              <a16:creationId xmlns:a16="http://schemas.microsoft.com/office/drawing/2014/main" id="{34921476-4C95-400E-8CFD-816AC99B18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3" name="Gerade Verbindung mit Pfeil 1072">
          <a:extLst>
            <a:ext uri="{FF2B5EF4-FFF2-40B4-BE49-F238E27FC236}">
              <a16:creationId xmlns:a16="http://schemas.microsoft.com/office/drawing/2014/main" id="{E4E71477-FB00-4022-9849-1D07406AD4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4" name="Gerade Verbindung mit Pfeil 1073">
          <a:extLst>
            <a:ext uri="{FF2B5EF4-FFF2-40B4-BE49-F238E27FC236}">
              <a16:creationId xmlns:a16="http://schemas.microsoft.com/office/drawing/2014/main" id="{FE6F39DF-66F4-48A6-AF22-C140122AB4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5" name="Gerade Verbindung mit Pfeil 1074">
          <a:extLst>
            <a:ext uri="{FF2B5EF4-FFF2-40B4-BE49-F238E27FC236}">
              <a16:creationId xmlns:a16="http://schemas.microsoft.com/office/drawing/2014/main" id="{51F73B5B-461C-48EB-A551-547E249B38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6" name="Gerade Verbindung mit Pfeil 1075">
          <a:extLst>
            <a:ext uri="{FF2B5EF4-FFF2-40B4-BE49-F238E27FC236}">
              <a16:creationId xmlns:a16="http://schemas.microsoft.com/office/drawing/2014/main" id="{E136AA55-B4B7-4C3C-8AC5-50B2364966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7" name="Gerade Verbindung mit Pfeil 1076">
          <a:extLst>
            <a:ext uri="{FF2B5EF4-FFF2-40B4-BE49-F238E27FC236}">
              <a16:creationId xmlns:a16="http://schemas.microsoft.com/office/drawing/2014/main" id="{58EBC3FB-B1F8-472D-883C-6FBE0335E5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8" name="Gerade Verbindung mit Pfeil 1077">
          <a:extLst>
            <a:ext uri="{FF2B5EF4-FFF2-40B4-BE49-F238E27FC236}">
              <a16:creationId xmlns:a16="http://schemas.microsoft.com/office/drawing/2014/main" id="{DDCA3997-E736-4771-9DB1-477F1EBF10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79" name="Gerade Verbindung mit Pfeil 1078">
          <a:extLst>
            <a:ext uri="{FF2B5EF4-FFF2-40B4-BE49-F238E27FC236}">
              <a16:creationId xmlns:a16="http://schemas.microsoft.com/office/drawing/2014/main" id="{55217DD0-16FF-49DC-9628-53BA782C86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0" name="Gerade Verbindung mit Pfeil 1079">
          <a:extLst>
            <a:ext uri="{FF2B5EF4-FFF2-40B4-BE49-F238E27FC236}">
              <a16:creationId xmlns:a16="http://schemas.microsoft.com/office/drawing/2014/main" id="{AE6A46C2-0156-4C1F-B73D-874A2462CE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1" name="Gerade Verbindung mit Pfeil 1080">
          <a:extLst>
            <a:ext uri="{FF2B5EF4-FFF2-40B4-BE49-F238E27FC236}">
              <a16:creationId xmlns:a16="http://schemas.microsoft.com/office/drawing/2014/main" id="{739E2E52-ADAC-41D5-B451-7A02195361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2" name="Gerade Verbindung mit Pfeil 1081">
          <a:extLst>
            <a:ext uri="{FF2B5EF4-FFF2-40B4-BE49-F238E27FC236}">
              <a16:creationId xmlns:a16="http://schemas.microsoft.com/office/drawing/2014/main" id="{59FE4E87-55A1-4F92-92C5-57A6941C67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3" name="Gerade Verbindung mit Pfeil 1082">
          <a:extLst>
            <a:ext uri="{FF2B5EF4-FFF2-40B4-BE49-F238E27FC236}">
              <a16:creationId xmlns:a16="http://schemas.microsoft.com/office/drawing/2014/main" id="{40949ADD-7F50-4E41-8E6B-5002616AE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4" name="Gerade Verbindung mit Pfeil 1083">
          <a:extLst>
            <a:ext uri="{FF2B5EF4-FFF2-40B4-BE49-F238E27FC236}">
              <a16:creationId xmlns:a16="http://schemas.microsoft.com/office/drawing/2014/main" id="{56A8BC6C-A868-4314-8306-8AFF9BC05F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5" name="Gerade Verbindung mit Pfeil 1084">
          <a:extLst>
            <a:ext uri="{FF2B5EF4-FFF2-40B4-BE49-F238E27FC236}">
              <a16:creationId xmlns:a16="http://schemas.microsoft.com/office/drawing/2014/main" id="{F26B5329-A460-453B-A8E0-EE05071A16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6" name="Gerade Verbindung mit Pfeil 1085">
          <a:extLst>
            <a:ext uri="{FF2B5EF4-FFF2-40B4-BE49-F238E27FC236}">
              <a16:creationId xmlns:a16="http://schemas.microsoft.com/office/drawing/2014/main" id="{34CBD538-B3A3-4273-8544-33602309FA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7" name="Gerade Verbindung mit Pfeil 1086">
          <a:extLst>
            <a:ext uri="{FF2B5EF4-FFF2-40B4-BE49-F238E27FC236}">
              <a16:creationId xmlns:a16="http://schemas.microsoft.com/office/drawing/2014/main" id="{26230A3B-477B-421C-A62A-51FD819E82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8" name="Gerade Verbindung mit Pfeil 1087">
          <a:extLst>
            <a:ext uri="{FF2B5EF4-FFF2-40B4-BE49-F238E27FC236}">
              <a16:creationId xmlns:a16="http://schemas.microsoft.com/office/drawing/2014/main" id="{5B8631E6-C50F-4891-8E9F-62365947E3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9" name="Gerade Verbindung mit Pfeil 1088">
          <a:extLst>
            <a:ext uri="{FF2B5EF4-FFF2-40B4-BE49-F238E27FC236}">
              <a16:creationId xmlns:a16="http://schemas.microsoft.com/office/drawing/2014/main" id="{AF517B81-CFFE-490E-AECC-8BE2CD56B7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90" name="Gerade Verbindung mit Pfeil 1089">
          <a:extLst>
            <a:ext uri="{FF2B5EF4-FFF2-40B4-BE49-F238E27FC236}">
              <a16:creationId xmlns:a16="http://schemas.microsoft.com/office/drawing/2014/main" id="{6102CB0E-0B73-44F3-BE70-55C675AF43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1" name="Gerade Verbindung mit Pfeil 1090">
          <a:extLst>
            <a:ext uri="{FF2B5EF4-FFF2-40B4-BE49-F238E27FC236}">
              <a16:creationId xmlns:a16="http://schemas.microsoft.com/office/drawing/2014/main" id="{C428005C-C2A1-4925-8DE5-FE01536FB0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2" name="Gerade Verbindung mit Pfeil 1091">
          <a:extLst>
            <a:ext uri="{FF2B5EF4-FFF2-40B4-BE49-F238E27FC236}">
              <a16:creationId xmlns:a16="http://schemas.microsoft.com/office/drawing/2014/main" id="{2D7ECBFB-DC16-4CFA-AC89-1301A5E816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3" name="Gerade Verbindung mit Pfeil 1092">
          <a:extLst>
            <a:ext uri="{FF2B5EF4-FFF2-40B4-BE49-F238E27FC236}">
              <a16:creationId xmlns:a16="http://schemas.microsoft.com/office/drawing/2014/main" id="{9C9E49C0-6444-49C1-8038-7FDE765190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4" name="Gerade Verbindung mit Pfeil 1093">
          <a:extLst>
            <a:ext uri="{FF2B5EF4-FFF2-40B4-BE49-F238E27FC236}">
              <a16:creationId xmlns:a16="http://schemas.microsoft.com/office/drawing/2014/main" id="{64A46A98-149E-4FA2-9FF7-B2C8131517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5" name="Gerade Verbindung mit Pfeil 1094">
          <a:extLst>
            <a:ext uri="{FF2B5EF4-FFF2-40B4-BE49-F238E27FC236}">
              <a16:creationId xmlns:a16="http://schemas.microsoft.com/office/drawing/2014/main" id="{1CF463CE-7678-4B4C-A228-A7E0D27F35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6" name="Gerade Verbindung mit Pfeil 1095">
          <a:extLst>
            <a:ext uri="{FF2B5EF4-FFF2-40B4-BE49-F238E27FC236}">
              <a16:creationId xmlns:a16="http://schemas.microsoft.com/office/drawing/2014/main" id="{513BA867-A946-4F5E-A20E-5013BF13F8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7" name="Gerade Verbindung mit Pfeil 1096">
          <a:extLst>
            <a:ext uri="{FF2B5EF4-FFF2-40B4-BE49-F238E27FC236}">
              <a16:creationId xmlns:a16="http://schemas.microsoft.com/office/drawing/2014/main" id="{3EBA3469-52E4-45DA-B281-1158CF9942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8" name="Gerade Verbindung mit Pfeil 1097">
          <a:extLst>
            <a:ext uri="{FF2B5EF4-FFF2-40B4-BE49-F238E27FC236}">
              <a16:creationId xmlns:a16="http://schemas.microsoft.com/office/drawing/2014/main" id="{8559F5E0-6FAC-4B4B-BB5B-EF00230A88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9" name="Gerade Verbindung mit Pfeil 1098">
          <a:extLst>
            <a:ext uri="{FF2B5EF4-FFF2-40B4-BE49-F238E27FC236}">
              <a16:creationId xmlns:a16="http://schemas.microsoft.com/office/drawing/2014/main" id="{56B57D8C-8514-4054-BC34-4B25E0F659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0" name="Gerade Verbindung mit Pfeil 1099">
          <a:extLst>
            <a:ext uri="{FF2B5EF4-FFF2-40B4-BE49-F238E27FC236}">
              <a16:creationId xmlns:a16="http://schemas.microsoft.com/office/drawing/2014/main" id="{53BF625C-3F41-4573-9EB2-A3054C6986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1" name="Gerade Verbindung mit Pfeil 1100">
          <a:extLst>
            <a:ext uri="{FF2B5EF4-FFF2-40B4-BE49-F238E27FC236}">
              <a16:creationId xmlns:a16="http://schemas.microsoft.com/office/drawing/2014/main" id="{8ECC43AA-CA5D-4573-9F05-C0B2526017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2" name="Gerade Verbindung mit Pfeil 1101">
          <a:extLst>
            <a:ext uri="{FF2B5EF4-FFF2-40B4-BE49-F238E27FC236}">
              <a16:creationId xmlns:a16="http://schemas.microsoft.com/office/drawing/2014/main" id="{21ED311C-76CB-4479-B336-EACEA1D121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3" name="Gerade Verbindung mit Pfeil 1102">
          <a:extLst>
            <a:ext uri="{FF2B5EF4-FFF2-40B4-BE49-F238E27FC236}">
              <a16:creationId xmlns:a16="http://schemas.microsoft.com/office/drawing/2014/main" id="{D9B2031C-2D41-4081-BCFC-0FD4FA3B6F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4" name="Gerade Verbindung mit Pfeil 1103">
          <a:extLst>
            <a:ext uri="{FF2B5EF4-FFF2-40B4-BE49-F238E27FC236}">
              <a16:creationId xmlns:a16="http://schemas.microsoft.com/office/drawing/2014/main" id="{77A05220-B4E9-4EF3-9FC4-59DAA0C1E8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5" name="Gerade Verbindung mit Pfeil 1104">
          <a:extLst>
            <a:ext uri="{FF2B5EF4-FFF2-40B4-BE49-F238E27FC236}">
              <a16:creationId xmlns:a16="http://schemas.microsoft.com/office/drawing/2014/main" id="{CD35EBBE-95D2-4CB3-B0DE-3AE7FD1BB5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6" name="Gerade Verbindung mit Pfeil 1105">
          <a:extLst>
            <a:ext uri="{FF2B5EF4-FFF2-40B4-BE49-F238E27FC236}">
              <a16:creationId xmlns:a16="http://schemas.microsoft.com/office/drawing/2014/main" id="{EBA1C183-0EA0-4344-AEAB-83B76742F2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7" name="Gerade Verbindung mit Pfeil 1106">
          <a:extLst>
            <a:ext uri="{FF2B5EF4-FFF2-40B4-BE49-F238E27FC236}">
              <a16:creationId xmlns:a16="http://schemas.microsoft.com/office/drawing/2014/main" id="{2161A9F4-1C59-4965-9CB5-999E5F8BB7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8" name="Gerade Verbindung mit Pfeil 1107">
          <a:extLst>
            <a:ext uri="{FF2B5EF4-FFF2-40B4-BE49-F238E27FC236}">
              <a16:creationId xmlns:a16="http://schemas.microsoft.com/office/drawing/2014/main" id="{0199C4BD-C5C9-4BAA-900C-DA6D2357C3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9" name="Gerade Verbindung mit Pfeil 1108">
          <a:extLst>
            <a:ext uri="{FF2B5EF4-FFF2-40B4-BE49-F238E27FC236}">
              <a16:creationId xmlns:a16="http://schemas.microsoft.com/office/drawing/2014/main" id="{50FF2965-2536-4EDD-9ABA-71C85F07A8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0" name="Gerade Verbindung mit Pfeil 1109">
          <a:extLst>
            <a:ext uri="{FF2B5EF4-FFF2-40B4-BE49-F238E27FC236}">
              <a16:creationId xmlns:a16="http://schemas.microsoft.com/office/drawing/2014/main" id="{7C0E07D4-FBA4-4B6F-AE3A-08A7B94623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1" name="Gerade Verbindung mit Pfeil 1110">
          <a:extLst>
            <a:ext uri="{FF2B5EF4-FFF2-40B4-BE49-F238E27FC236}">
              <a16:creationId xmlns:a16="http://schemas.microsoft.com/office/drawing/2014/main" id="{A651FB5E-859D-45E5-9A43-0349860638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2" name="Gerade Verbindung mit Pfeil 1111">
          <a:extLst>
            <a:ext uri="{FF2B5EF4-FFF2-40B4-BE49-F238E27FC236}">
              <a16:creationId xmlns:a16="http://schemas.microsoft.com/office/drawing/2014/main" id="{A78ED97C-EAB7-47F3-AD0C-2AF15997AB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3" name="Gerade Verbindung mit Pfeil 1112">
          <a:extLst>
            <a:ext uri="{FF2B5EF4-FFF2-40B4-BE49-F238E27FC236}">
              <a16:creationId xmlns:a16="http://schemas.microsoft.com/office/drawing/2014/main" id="{45B06503-4D49-40C0-B148-A2C056E750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4" name="Gerade Verbindung mit Pfeil 1113">
          <a:extLst>
            <a:ext uri="{FF2B5EF4-FFF2-40B4-BE49-F238E27FC236}">
              <a16:creationId xmlns:a16="http://schemas.microsoft.com/office/drawing/2014/main" id="{32F609AE-482E-4F1D-9F0B-901A1E307F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5" name="Gerade Verbindung mit Pfeil 1114">
          <a:extLst>
            <a:ext uri="{FF2B5EF4-FFF2-40B4-BE49-F238E27FC236}">
              <a16:creationId xmlns:a16="http://schemas.microsoft.com/office/drawing/2014/main" id="{FEDBACDE-50A7-42FF-A52E-300907BD7F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6" name="Gerade Verbindung mit Pfeil 1115">
          <a:extLst>
            <a:ext uri="{FF2B5EF4-FFF2-40B4-BE49-F238E27FC236}">
              <a16:creationId xmlns:a16="http://schemas.microsoft.com/office/drawing/2014/main" id="{7867B378-3987-4BC3-8C54-FEF9FB7510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7" name="Gerade Verbindung mit Pfeil 1116">
          <a:extLst>
            <a:ext uri="{FF2B5EF4-FFF2-40B4-BE49-F238E27FC236}">
              <a16:creationId xmlns:a16="http://schemas.microsoft.com/office/drawing/2014/main" id="{79E01D3C-E33B-4BB8-8AB9-6F46743E0F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8" name="Gerade Verbindung mit Pfeil 1117">
          <a:extLst>
            <a:ext uri="{FF2B5EF4-FFF2-40B4-BE49-F238E27FC236}">
              <a16:creationId xmlns:a16="http://schemas.microsoft.com/office/drawing/2014/main" id="{920378DE-A224-4A57-8EC2-6CF0983496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9" name="Gerade Verbindung mit Pfeil 1118">
          <a:extLst>
            <a:ext uri="{FF2B5EF4-FFF2-40B4-BE49-F238E27FC236}">
              <a16:creationId xmlns:a16="http://schemas.microsoft.com/office/drawing/2014/main" id="{40C1E0FC-CF7A-4FB2-A88E-80E0A46475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0" name="Gerade Verbindung mit Pfeil 1119">
          <a:extLst>
            <a:ext uri="{FF2B5EF4-FFF2-40B4-BE49-F238E27FC236}">
              <a16:creationId xmlns:a16="http://schemas.microsoft.com/office/drawing/2014/main" id="{13C8E4C6-CE64-4CA0-8311-22603D8757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1" name="Gerade Verbindung mit Pfeil 1120">
          <a:extLst>
            <a:ext uri="{FF2B5EF4-FFF2-40B4-BE49-F238E27FC236}">
              <a16:creationId xmlns:a16="http://schemas.microsoft.com/office/drawing/2014/main" id="{CAEBEF12-C70E-429B-B6C7-38EDB89151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2" name="Gerade Verbindung mit Pfeil 1121">
          <a:extLst>
            <a:ext uri="{FF2B5EF4-FFF2-40B4-BE49-F238E27FC236}">
              <a16:creationId xmlns:a16="http://schemas.microsoft.com/office/drawing/2014/main" id="{437C2670-D656-4091-AB63-4831A1E9EB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3" name="Gerade Verbindung mit Pfeil 1122">
          <a:extLst>
            <a:ext uri="{FF2B5EF4-FFF2-40B4-BE49-F238E27FC236}">
              <a16:creationId xmlns:a16="http://schemas.microsoft.com/office/drawing/2014/main" id="{363AEE03-E7F5-475F-9F04-403F729FEA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4" name="Gerade Verbindung mit Pfeil 1123">
          <a:extLst>
            <a:ext uri="{FF2B5EF4-FFF2-40B4-BE49-F238E27FC236}">
              <a16:creationId xmlns:a16="http://schemas.microsoft.com/office/drawing/2014/main" id="{DBFB5BD5-2412-432E-866A-D4253D69F7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5" name="Gerade Verbindung mit Pfeil 1124">
          <a:extLst>
            <a:ext uri="{FF2B5EF4-FFF2-40B4-BE49-F238E27FC236}">
              <a16:creationId xmlns:a16="http://schemas.microsoft.com/office/drawing/2014/main" id="{D9D95961-A7A1-42A1-BB3F-2E824663A3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6" name="Gerade Verbindung mit Pfeil 1125">
          <a:extLst>
            <a:ext uri="{FF2B5EF4-FFF2-40B4-BE49-F238E27FC236}">
              <a16:creationId xmlns:a16="http://schemas.microsoft.com/office/drawing/2014/main" id="{9753EA58-C781-4ED9-AB41-D46E0563AB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7" name="Gerade Verbindung mit Pfeil 1126">
          <a:extLst>
            <a:ext uri="{FF2B5EF4-FFF2-40B4-BE49-F238E27FC236}">
              <a16:creationId xmlns:a16="http://schemas.microsoft.com/office/drawing/2014/main" id="{A0C6C372-C550-4EEC-AC72-BAFBF655BE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8" name="Gerade Verbindung mit Pfeil 1127">
          <a:extLst>
            <a:ext uri="{FF2B5EF4-FFF2-40B4-BE49-F238E27FC236}">
              <a16:creationId xmlns:a16="http://schemas.microsoft.com/office/drawing/2014/main" id="{1922E5F0-0090-422B-B89D-7C4595098D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9" name="Gerade Verbindung mit Pfeil 1128">
          <a:extLst>
            <a:ext uri="{FF2B5EF4-FFF2-40B4-BE49-F238E27FC236}">
              <a16:creationId xmlns:a16="http://schemas.microsoft.com/office/drawing/2014/main" id="{4F317B33-F42B-42EC-A117-81AD0BE4B5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0" name="Gerade Verbindung mit Pfeil 1129">
          <a:extLst>
            <a:ext uri="{FF2B5EF4-FFF2-40B4-BE49-F238E27FC236}">
              <a16:creationId xmlns:a16="http://schemas.microsoft.com/office/drawing/2014/main" id="{A5C333FE-434B-4FD0-97F9-32922E115D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1" name="Gerade Verbindung mit Pfeil 1130">
          <a:extLst>
            <a:ext uri="{FF2B5EF4-FFF2-40B4-BE49-F238E27FC236}">
              <a16:creationId xmlns:a16="http://schemas.microsoft.com/office/drawing/2014/main" id="{0DAADDD0-4935-4B59-A366-D5A30D6B0E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2" name="Gerade Verbindung mit Pfeil 1131">
          <a:extLst>
            <a:ext uri="{FF2B5EF4-FFF2-40B4-BE49-F238E27FC236}">
              <a16:creationId xmlns:a16="http://schemas.microsoft.com/office/drawing/2014/main" id="{4FAA2887-B488-4847-83BD-B071F73C0E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3" name="Gerade Verbindung mit Pfeil 1132">
          <a:extLst>
            <a:ext uri="{FF2B5EF4-FFF2-40B4-BE49-F238E27FC236}">
              <a16:creationId xmlns:a16="http://schemas.microsoft.com/office/drawing/2014/main" id="{B8733696-65C1-48ED-829D-824A523000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4" name="Gerade Verbindung mit Pfeil 1133">
          <a:extLst>
            <a:ext uri="{FF2B5EF4-FFF2-40B4-BE49-F238E27FC236}">
              <a16:creationId xmlns:a16="http://schemas.microsoft.com/office/drawing/2014/main" id="{069DD18F-EA1B-4D72-86F4-0BF970F220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5" name="Gerade Verbindung mit Pfeil 1134">
          <a:extLst>
            <a:ext uri="{FF2B5EF4-FFF2-40B4-BE49-F238E27FC236}">
              <a16:creationId xmlns:a16="http://schemas.microsoft.com/office/drawing/2014/main" id="{BE2F2B4E-5246-4FA7-869F-9140A465D7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6" name="Gerade Verbindung mit Pfeil 1135">
          <a:extLst>
            <a:ext uri="{FF2B5EF4-FFF2-40B4-BE49-F238E27FC236}">
              <a16:creationId xmlns:a16="http://schemas.microsoft.com/office/drawing/2014/main" id="{B9264B26-5030-4FF0-BAA7-7CFE2C6E6E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7" name="Gerade Verbindung mit Pfeil 1136">
          <a:extLst>
            <a:ext uri="{FF2B5EF4-FFF2-40B4-BE49-F238E27FC236}">
              <a16:creationId xmlns:a16="http://schemas.microsoft.com/office/drawing/2014/main" id="{40FFB71E-AB5E-4CEA-BD56-4E0A4BD859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8" name="Gerade Verbindung mit Pfeil 1137">
          <a:extLst>
            <a:ext uri="{FF2B5EF4-FFF2-40B4-BE49-F238E27FC236}">
              <a16:creationId xmlns:a16="http://schemas.microsoft.com/office/drawing/2014/main" id="{80F584D9-AEFC-4C29-BD90-D223DC9563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9" name="Gerade Verbindung mit Pfeil 1138">
          <a:extLst>
            <a:ext uri="{FF2B5EF4-FFF2-40B4-BE49-F238E27FC236}">
              <a16:creationId xmlns:a16="http://schemas.microsoft.com/office/drawing/2014/main" id="{527DE39F-C347-44F9-AF12-ABA8700444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0" name="Gerade Verbindung mit Pfeil 1139">
          <a:extLst>
            <a:ext uri="{FF2B5EF4-FFF2-40B4-BE49-F238E27FC236}">
              <a16:creationId xmlns:a16="http://schemas.microsoft.com/office/drawing/2014/main" id="{85BD5124-DC7C-400F-B179-9BE8C2B4BC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1" name="Gerade Verbindung mit Pfeil 1140">
          <a:extLst>
            <a:ext uri="{FF2B5EF4-FFF2-40B4-BE49-F238E27FC236}">
              <a16:creationId xmlns:a16="http://schemas.microsoft.com/office/drawing/2014/main" id="{17364A65-F3ED-4FF4-B92D-7862AF55F2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2" name="Gerade Verbindung mit Pfeil 1141">
          <a:extLst>
            <a:ext uri="{FF2B5EF4-FFF2-40B4-BE49-F238E27FC236}">
              <a16:creationId xmlns:a16="http://schemas.microsoft.com/office/drawing/2014/main" id="{3F03FD53-82E9-40A0-84E1-1C410F25C6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3" name="Gerade Verbindung mit Pfeil 1142">
          <a:extLst>
            <a:ext uri="{FF2B5EF4-FFF2-40B4-BE49-F238E27FC236}">
              <a16:creationId xmlns:a16="http://schemas.microsoft.com/office/drawing/2014/main" id="{3F936F3D-97C1-44B1-BA56-8AFC1A5DC3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4" name="Gerade Verbindung mit Pfeil 1143">
          <a:extLst>
            <a:ext uri="{FF2B5EF4-FFF2-40B4-BE49-F238E27FC236}">
              <a16:creationId xmlns:a16="http://schemas.microsoft.com/office/drawing/2014/main" id="{AF160523-E253-4C4C-A88C-E09C68B80C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5" name="Gerade Verbindung mit Pfeil 1144">
          <a:extLst>
            <a:ext uri="{FF2B5EF4-FFF2-40B4-BE49-F238E27FC236}">
              <a16:creationId xmlns:a16="http://schemas.microsoft.com/office/drawing/2014/main" id="{9716E243-D13F-432B-A66F-CFC0134E31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6" name="Gerade Verbindung mit Pfeil 1145">
          <a:extLst>
            <a:ext uri="{FF2B5EF4-FFF2-40B4-BE49-F238E27FC236}">
              <a16:creationId xmlns:a16="http://schemas.microsoft.com/office/drawing/2014/main" id="{DCD1184E-0EA3-4EEE-94FA-35D41E8A41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7" name="Gerade Verbindung mit Pfeil 1146">
          <a:extLst>
            <a:ext uri="{FF2B5EF4-FFF2-40B4-BE49-F238E27FC236}">
              <a16:creationId xmlns:a16="http://schemas.microsoft.com/office/drawing/2014/main" id="{95BD2124-32EA-4702-A0AF-8F8681B335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8" name="Gerade Verbindung mit Pfeil 1147">
          <a:extLst>
            <a:ext uri="{FF2B5EF4-FFF2-40B4-BE49-F238E27FC236}">
              <a16:creationId xmlns:a16="http://schemas.microsoft.com/office/drawing/2014/main" id="{E2FD7B3B-528D-4E43-ADDA-1E8EAF490B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9" name="Gerade Verbindung mit Pfeil 1148">
          <a:extLst>
            <a:ext uri="{FF2B5EF4-FFF2-40B4-BE49-F238E27FC236}">
              <a16:creationId xmlns:a16="http://schemas.microsoft.com/office/drawing/2014/main" id="{CD13FB31-12B8-4FE5-810E-AC97A6D661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0" name="Gerade Verbindung mit Pfeil 1149">
          <a:extLst>
            <a:ext uri="{FF2B5EF4-FFF2-40B4-BE49-F238E27FC236}">
              <a16:creationId xmlns:a16="http://schemas.microsoft.com/office/drawing/2014/main" id="{AA70816A-7A29-407E-9193-6F643B03BA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1" name="Gerade Verbindung mit Pfeil 1150">
          <a:extLst>
            <a:ext uri="{FF2B5EF4-FFF2-40B4-BE49-F238E27FC236}">
              <a16:creationId xmlns:a16="http://schemas.microsoft.com/office/drawing/2014/main" id="{79AD1B87-C7CD-42EA-814A-DD626849AC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2" name="Gerade Verbindung mit Pfeil 1151">
          <a:extLst>
            <a:ext uri="{FF2B5EF4-FFF2-40B4-BE49-F238E27FC236}">
              <a16:creationId xmlns:a16="http://schemas.microsoft.com/office/drawing/2014/main" id="{39B8EB1A-5019-472A-B8AA-1AC26E4CFE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3" name="Gerade Verbindung mit Pfeil 1152">
          <a:extLst>
            <a:ext uri="{FF2B5EF4-FFF2-40B4-BE49-F238E27FC236}">
              <a16:creationId xmlns:a16="http://schemas.microsoft.com/office/drawing/2014/main" id="{BDB4A2A8-1BE3-47CF-A9D2-FCCD74BE87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4" name="Gerade Verbindung mit Pfeil 1153">
          <a:extLst>
            <a:ext uri="{FF2B5EF4-FFF2-40B4-BE49-F238E27FC236}">
              <a16:creationId xmlns:a16="http://schemas.microsoft.com/office/drawing/2014/main" id="{DE4B858E-F014-426F-ACFA-1C08DC7E93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5" name="Gerade Verbindung mit Pfeil 1154">
          <a:extLst>
            <a:ext uri="{FF2B5EF4-FFF2-40B4-BE49-F238E27FC236}">
              <a16:creationId xmlns:a16="http://schemas.microsoft.com/office/drawing/2014/main" id="{B22DE09C-4E98-4D65-BB98-08C2E52581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6" name="Gerade Verbindung mit Pfeil 1155">
          <a:extLst>
            <a:ext uri="{FF2B5EF4-FFF2-40B4-BE49-F238E27FC236}">
              <a16:creationId xmlns:a16="http://schemas.microsoft.com/office/drawing/2014/main" id="{E8B9AF95-7B1D-4B47-A1C9-03FC1EA340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7" name="Gerade Verbindung mit Pfeil 1156">
          <a:extLst>
            <a:ext uri="{FF2B5EF4-FFF2-40B4-BE49-F238E27FC236}">
              <a16:creationId xmlns:a16="http://schemas.microsoft.com/office/drawing/2014/main" id="{1FDF3830-9DF7-4B1E-9D8A-E53B96ABE0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8" name="Gerade Verbindung mit Pfeil 1157">
          <a:extLst>
            <a:ext uri="{FF2B5EF4-FFF2-40B4-BE49-F238E27FC236}">
              <a16:creationId xmlns:a16="http://schemas.microsoft.com/office/drawing/2014/main" id="{85D541A4-76FC-42E3-885E-D4EB5648C3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9" name="Gerade Verbindung mit Pfeil 1158">
          <a:extLst>
            <a:ext uri="{FF2B5EF4-FFF2-40B4-BE49-F238E27FC236}">
              <a16:creationId xmlns:a16="http://schemas.microsoft.com/office/drawing/2014/main" id="{4EDFE451-C794-4A19-ABA6-C1DA22DDA9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0" name="Gerade Verbindung mit Pfeil 1159">
          <a:extLst>
            <a:ext uri="{FF2B5EF4-FFF2-40B4-BE49-F238E27FC236}">
              <a16:creationId xmlns:a16="http://schemas.microsoft.com/office/drawing/2014/main" id="{8DD418AF-AFB5-46E9-93C0-E5895CB7A1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1" name="Gerade Verbindung mit Pfeil 1160">
          <a:extLst>
            <a:ext uri="{FF2B5EF4-FFF2-40B4-BE49-F238E27FC236}">
              <a16:creationId xmlns:a16="http://schemas.microsoft.com/office/drawing/2014/main" id="{5B32C8CE-B017-45B6-B60D-39AF361A03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2" name="Gerade Verbindung mit Pfeil 1161">
          <a:extLst>
            <a:ext uri="{FF2B5EF4-FFF2-40B4-BE49-F238E27FC236}">
              <a16:creationId xmlns:a16="http://schemas.microsoft.com/office/drawing/2014/main" id="{C81115E2-A9D1-457D-B7C2-F3A0AE7ACF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3" name="Gerade Verbindung mit Pfeil 1162">
          <a:extLst>
            <a:ext uri="{FF2B5EF4-FFF2-40B4-BE49-F238E27FC236}">
              <a16:creationId xmlns:a16="http://schemas.microsoft.com/office/drawing/2014/main" id="{8B0A662D-CD3C-4B26-AAAF-3F6D3F8454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4" name="Gerade Verbindung mit Pfeil 1163">
          <a:extLst>
            <a:ext uri="{FF2B5EF4-FFF2-40B4-BE49-F238E27FC236}">
              <a16:creationId xmlns:a16="http://schemas.microsoft.com/office/drawing/2014/main" id="{9C956BFA-79C2-4A4D-BDFB-418382DA7F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5" name="Gerade Verbindung mit Pfeil 1164">
          <a:extLst>
            <a:ext uri="{FF2B5EF4-FFF2-40B4-BE49-F238E27FC236}">
              <a16:creationId xmlns:a16="http://schemas.microsoft.com/office/drawing/2014/main" id="{6DB0FC72-8675-48B6-822F-83CF81E17E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6" name="Gerade Verbindung mit Pfeil 1165">
          <a:extLst>
            <a:ext uri="{FF2B5EF4-FFF2-40B4-BE49-F238E27FC236}">
              <a16:creationId xmlns:a16="http://schemas.microsoft.com/office/drawing/2014/main" id="{926E1024-489B-4678-B7FC-ED0E4D34DD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7" name="Gerade Verbindung mit Pfeil 1166">
          <a:extLst>
            <a:ext uri="{FF2B5EF4-FFF2-40B4-BE49-F238E27FC236}">
              <a16:creationId xmlns:a16="http://schemas.microsoft.com/office/drawing/2014/main" id="{DB9AB830-3CEB-4E72-B166-855176D644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8" name="Gerade Verbindung mit Pfeil 1167">
          <a:extLst>
            <a:ext uri="{FF2B5EF4-FFF2-40B4-BE49-F238E27FC236}">
              <a16:creationId xmlns:a16="http://schemas.microsoft.com/office/drawing/2014/main" id="{FD2780C3-89CC-4309-92D1-461CCD0C55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9" name="Gerade Verbindung mit Pfeil 1168">
          <a:extLst>
            <a:ext uri="{FF2B5EF4-FFF2-40B4-BE49-F238E27FC236}">
              <a16:creationId xmlns:a16="http://schemas.microsoft.com/office/drawing/2014/main" id="{BFFF45DA-5635-4975-9DFF-8B3F475D85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0" name="Gerade Verbindung mit Pfeil 1169">
          <a:extLst>
            <a:ext uri="{FF2B5EF4-FFF2-40B4-BE49-F238E27FC236}">
              <a16:creationId xmlns:a16="http://schemas.microsoft.com/office/drawing/2014/main" id="{D7AC6E51-F379-4171-BA29-A0701ED73A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1" name="Gerade Verbindung mit Pfeil 1170">
          <a:extLst>
            <a:ext uri="{FF2B5EF4-FFF2-40B4-BE49-F238E27FC236}">
              <a16:creationId xmlns:a16="http://schemas.microsoft.com/office/drawing/2014/main" id="{BA0A9254-3A25-4FA9-A523-B5D84705ED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2" name="Gerade Verbindung mit Pfeil 1171">
          <a:extLst>
            <a:ext uri="{FF2B5EF4-FFF2-40B4-BE49-F238E27FC236}">
              <a16:creationId xmlns:a16="http://schemas.microsoft.com/office/drawing/2014/main" id="{8E356D39-CC7B-424F-AC5F-F3B13E5968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3" name="Gerade Verbindung mit Pfeil 1172">
          <a:extLst>
            <a:ext uri="{FF2B5EF4-FFF2-40B4-BE49-F238E27FC236}">
              <a16:creationId xmlns:a16="http://schemas.microsoft.com/office/drawing/2014/main" id="{5C15040F-DC05-483D-84AA-A39004BB58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4" name="Gerade Verbindung mit Pfeil 1173">
          <a:extLst>
            <a:ext uri="{FF2B5EF4-FFF2-40B4-BE49-F238E27FC236}">
              <a16:creationId xmlns:a16="http://schemas.microsoft.com/office/drawing/2014/main" id="{F02C6374-DC17-4E13-91C1-CF83EBF924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5" name="Gerade Verbindung mit Pfeil 1174">
          <a:extLst>
            <a:ext uri="{FF2B5EF4-FFF2-40B4-BE49-F238E27FC236}">
              <a16:creationId xmlns:a16="http://schemas.microsoft.com/office/drawing/2014/main" id="{F677D436-8E62-4770-A41B-970666291A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6" name="Gerade Verbindung mit Pfeil 1175">
          <a:extLst>
            <a:ext uri="{FF2B5EF4-FFF2-40B4-BE49-F238E27FC236}">
              <a16:creationId xmlns:a16="http://schemas.microsoft.com/office/drawing/2014/main" id="{F07BD9E9-E434-4951-862D-100EB7BC84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7" name="Gerade Verbindung mit Pfeil 1176">
          <a:extLst>
            <a:ext uri="{FF2B5EF4-FFF2-40B4-BE49-F238E27FC236}">
              <a16:creationId xmlns:a16="http://schemas.microsoft.com/office/drawing/2014/main" id="{C07E52EF-4E68-496B-A7E1-000D6BE8A3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8" name="Gerade Verbindung mit Pfeil 1177">
          <a:extLst>
            <a:ext uri="{FF2B5EF4-FFF2-40B4-BE49-F238E27FC236}">
              <a16:creationId xmlns:a16="http://schemas.microsoft.com/office/drawing/2014/main" id="{78746C94-2475-4D35-82E6-9D86F14900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9" name="Gerade Verbindung mit Pfeil 1178">
          <a:extLst>
            <a:ext uri="{FF2B5EF4-FFF2-40B4-BE49-F238E27FC236}">
              <a16:creationId xmlns:a16="http://schemas.microsoft.com/office/drawing/2014/main" id="{64F2EED5-6E3A-4188-B0FA-EB9490D311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0" name="Gerade Verbindung mit Pfeil 1179">
          <a:extLst>
            <a:ext uri="{FF2B5EF4-FFF2-40B4-BE49-F238E27FC236}">
              <a16:creationId xmlns:a16="http://schemas.microsoft.com/office/drawing/2014/main" id="{4EA8A53F-6648-4CB9-9E83-4B4370F0CA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1" name="Gerade Verbindung mit Pfeil 1180">
          <a:extLst>
            <a:ext uri="{FF2B5EF4-FFF2-40B4-BE49-F238E27FC236}">
              <a16:creationId xmlns:a16="http://schemas.microsoft.com/office/drawing/2014/main" id="{4FD0CE2C-ACB0-48FD-8B74-CDCD85FB32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2" name="Gerade Verbindung mit Pfeil 1181">
          <a:extLst>
            <a:ext uri="{FF2B5EF4-FFF2-40B4-BE49-F238E27FC236}">
              <a16:creationId xmlns:a16="http://schemas.microsoft.com/office/drawing/2014/main" id="{1048F34E-BB13-4596-82A2-37A9520CBB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3" name="Gerade Verbindung mit Pfeil 1182">
          <a:extLst>
            <a:ext uri="{FF2B5EF4-FFF2-40B4-BE49-F238E27FC236}">
              <a16:creationId xmlns:a16="http://schemas.microsoft.com/office/drawing/2014/main" id="{A7684400-E317-4AD7-9BE5-6C34DAE450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4" name="Gerade Verbindung mit Pfeil 1183">
          <a:extLst>
            <a:ext uri="{FF2B5EF4-FFF2-40B4-BE49-F238E27FC236}">
              <a16:creationId xmlns:a16="http://schemas.microsoft.com/office/drawing/2014/main" id="{B1440B0E-4B8D-4232-8961-69A2D445F8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5" name="Gerade Verbindung mit Pfeil 1184">
          <a:extLst>
            <a:ext uri="{FF2B5EF4-FFF2-40B4-BE49-F238E27FC236}">
              <a16:creationId xmlns:a16="http://schemas.microsoft.com/office/drawing/2014/main" id="{38354ECE-B21B-4E1C-878C-3EA0288040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6" name="Gerade Verbindung mit Pfeil 1185">
          <a:extLst>
            <a:ext uri="{FF2B5EF4-FFF2-40B4-BE49-F238E27FC236}">
              <a16:creationId xmlns:a16="http://schemas.microsoft.com/office/drawing/2014/main" id="{541D0F45-C422-4DA3-9690-B0EBD8B53C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7" name="Gerade Verbindung mit Pfeil 1186">
          <a:extLst>
            <a:ext uri="{FF2B5EF4-FFF2-40B4-BE49-F238E27FC236}">
              <a16:creationId xmlns:a16="http://schemas.microsoft.com/office/drawing/2014/main" id="{79115B7A-E006-4966-B991-83859EF733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8" name="Gerade Verbindung mit Pfeil 1187">
          <a:extLst>
            <a:ext uri="{FF2B5EF4-FFF2-40B4-BE49-F238E27FC236}">
              <a16:creationId xmlns:a16="http://schemas.microsoft.com/office/drawing/2014/main" id="{73DF39B6-A774-450B-B4E1-69A553A0A9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9" name="Gerade Verbindung mit Pfeil 1188">
          <a:extLst>
            <a:ext uri="{FF2B5EF4-FFF2-40B4-BE49-F238E27FC236}">
              <a16:creationId xmlns:a16="http://schemas.microsoft.com/office/drawing/2014/main" id="{E50C65F3-B241-42EC-8F56-A3AB035837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0" name="Gerade Verbindung mit Pfeil 1189">
          <a:extLst>
            <a:ext uri="{FF2B5EF4-FFF2-40B4-BE49-F238E27FC236}">
              <a16:creationId xmlns:a16="http://schemas.microsoft.com/office/drawing/2014/main" id="{2CC14889-DA47-44B8-8D04-2DB69080C6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1" name="Gerade Verbindung mit Pfeil 1190">
          <a:extLst>
            <a:ext uri="{FF2B5EF4-FFF2-40B4-BE49-F238E27FC236}">
              <a16:creationId xmlns:a16="http://schemas.microsoft.com/office/drawing/2014/main" id="{75400CC0-B5E2-4F2F-A266-1D6CE7594B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2" name="Gerade Verbindung mit Pfeil 1191">
          <a:extLst>
            <a:ext uri="{FF2B5EF4-FFF2-40B4-BE49-F238E27FC236}">
              <a16:creationId xmlns:a16="http://schemas.microsoft.com/office/drawing/2014/main" id="{C5701A1D-12B6-4237-BBF6-E3E2743AA2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3" name="Gerade Verbindung mit Pfeil 1192">
          <a:extLst>
            <a:ext uri="{FF2B5EF4-FFF2-40B4-BE49-F238E27FC236}">
              <a16:creationId xmlns:a16="http://schemas.microsoft.com/office/drawing/2014/main" id="{E82CB5D8-7295-4C89-A218-CB72477F13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4" name="Gerade Verbindung mit Pfeil 1193">
          <a:extLst>
            <a:ext uri="{FF2B5EF4-FFF2-40B4-BE49-F238E27FC236}">
              <a16:creationId xmlns:a16="http://schemas.microsoft.com/office/drawing/2014/main" id="{E6F6335A-63FB-47CD-BF7C-E41B8F76F2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5" name="Gerade Verbindung mit Pfeil 1194">
          <a:extLst>
            <a:ext uri="{FF2B5EF4-FFF2-40B4-BE49-F238E27FC236}">
              <a16:creationId xmlns:a16="http://schemas.microsoft.com/office/drawing/2014/main" id="{12695F73-55C7-4C1F-B3B2-20CEC1ABDC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6" name="Gerade Verbindung mit Pfeil 1195">
          <a:extLst>
            <a:ext uri="{FF2B5EF4-FFF2-40B4-BE49-F238E27FC236}">
              <a16:creationId xmlns:a16="http://schemas.microsoft.com/office/drawing/2014/main" id="{1744BE18-3B8A-4D6E-8BFA-A1118F4064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7" name="Gerade Verbindung mit Pfeil 1196">
          <a:extLst>
            <a:ext uri="{FF2B5EF4-FFF2-40B4-BE49-F238E27FC236}">
              <a16:creationId xmlns:a16="http://schemas.microsoft.com/office/drawing/2014/main" id="{77195D16-31EF-46CC-9C88-9938D526BC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8" name="Gerade Verbindung mit Pfeil 1197">
          <a:extLst>
            <a:ext uri="{FF2B5EF4-FFF2-40B4-BE49-F238E27FC236}">
              <a16:creationId xmlns:a16="http://schemas.microsoft.com/office/drawing/2014/main" id="{87936F03-6E73-4482-A954-DA2020CEDA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99" name="Gerade Verbindung mit Pfeil 1198">
          <a:extLst>
            <a:ext uri="{FF2B5EF4-FFF2-40B4-BE49-F238E27FC236}">
              <a16:creationId xmlns:a16="http://schemas.microsoft.com/office/drawing/2014/main" id="{77AA4765-4929-4343-ABA9-8D89775CB6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0" name="Gerade Verbindung mit Pfeil 1199">
          <a:extLst>
            <a:ext uri="{FF2B5EF4-FFF2-40B4-BE49-F238E27FC236}">
              <a16:creationId xmlns:a16="http://schemas.microsoft.com/office/drawing/2014/main" id="{DE4BB693-8629-4FAE-B570-B8839C6F80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1" name="Gerade Verbindung mit Pfeil 1200">
          <a:extLst>
            <a:ext uri="{FF2B5EF4-FFF2-40B4-BE49-F238E27FC236}">
              <a16:creationId xmlns:a16="http://schemas.microsoft.com/office/drawing/2014/main" id="{5069EC8F-3FB6-4736-B327-9A56EDB306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2" name="Gerade Verbindung mit Pfeil 1201">
          <a:extLst>
            <a:ext uri="{FF2B5EF4-FFF2-40B4-BE49-F238E27FC236}">
              <a16:creationId xmlns:a16="http://schemas.microsoft.com/office/drawing/2014/main" id="{F07409DD-CE37-4F1C-8099-F0DB0E4A1A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3" name="Gerade Verbindung mit Pfeil 1202">
          <a:extLst>
            <a:ext uri="{FF2B5EF4-FFF2-40B4-BE49-F238E27FC236}">
              <a16:creationId xmlns:a16="http://schemas.microsoft.com/office/drawing/2014/main" id="{56D2BF1D-E543-4059-83E3-F0D5F0D82A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4" name="Gerade Verbindung mit Pfeil 1203">
          <a:extLst>
            <a:ext uri="{FF2B5EF4-FFF2-40B4-BE49-F238E27FC236}">
              <a16:creationId xmlns:a16="http://schemas.microsoft.com/office/drawing/2014/main" id="{8FA09062-D425-4580-B179-6E186177E8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5" name="Gerade Verbindung mit Pfeil 1204">
          <a:extLst>
            <a:ext uri="{FF2B5EF4-FFF2-40B4-BE49-F238E27FC236}">
              <a16:creationId xmlns:a16="http://schemas.microsoft.com/office/drawing/2014/main" id="{3200AA3E-2680-4DC6-A17F-9FBFBDD197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6" name="Gerade Verbindung mit Pfeil 1205">
          <a:extLst>
            <a:ext uri="{FF2B5EF4-FFF2-40B4-BE49-F238E27FC236}">
              <a16:creationId xmlns:a16="http://schemas.microsoft.com/office/drawing/2014/main" id="{6997306E-902F-4BEB-839B-F0B0438855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7" name="Gerade Verbindung mit Pfeil 1206">
          <a:extLst>
            <a:ext uri="{FF2B5EF4-FFF2-40B4-BE49-F238E27FC236}">
              <a16:creationId xmlns:a16="http://schemas.microsoft.com/office/drawing/2014/main" id="{D01841DD-7A66-44CC-A615-3AA01F1B35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8" name="Gerade Verbindung mit Pfeil 1207">
          <a:extLst>
            <a:ext uri="{FF2B5EF4-FFF2-40B4-BE49-F238E27FC236}">
              <a16:creationId xmlns:a16="http://schemas.microsoft.com/office/drawing/2014/main" id="{66751C73-238C-4D83-9CC3-D31C0A338D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9" name="Gerade Verbindung mit Pfeil 1208">
          <a:extLst>
            <a:ext uri="{FF2B5EF4-FFF2-40B4-BE49-F238E27FC236}">
              <a16:creationId xmlns:a16="http://schemas.microsoft.com/office/drawing/2014/main" id="{F0E55522-5562-4568-A585-28837723F0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0" name="Gerade Verbindung mit Pfeil 1209">
          <a:extLst>
            <a:ext uri="{FF2B5EF4-FFF2-40B4-BE49-F238E27FC236}">
              <a16:creationId xmlns:a16="http://schemas.microsoft.com/office/drawing/2014/main" id="{05336CD7-6B7B-4B7C-8BAB-AD128E8764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1" name="Gerade Verbindung mit Pfeil 1210">
          <a:extLst>
            <a:ext uri="{FF2B5EF4-FFF2-40B4-BE49-F238E27FC236}">
              <a16:creationId xmlns:a16="http://schemas.microsoft.com/office/drawing/2014/main" id="{290A019B-7C41-441E-8EAE-E17053EB74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2" name="Gerade Verbindung mit Pfeil 1211">
          <a:extLst>
            <a:ext uri="{FF2B5EF4-FFF2-40B4-BE49-F238E27FC236}">
              <a16:creationId xmlns:a16="http://schemas.microsoft.com/office/drawing/2014/main" id="{D291C055-CA85-4FBC-88CE-70207015AF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3" name="Gerade Verbindung mit Pfeil 1212">
          <a:extLst>
            <a:ext uri="{FF2B5EF4-FFF2-40B4-BE49-F238E27FC236}">
              <a16:creationId xmlns:a16="http://schemas.microsoft.com/office/drawing/2014/main" id="{3DD890DE-1FA1-4D1C-8595-AF75B2D287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4" name="Gerade Verbindung mit Pfeil 1213">
          <a:extLst>
            <a:ext uri="{FF2B5EF4-FFF2-40B4-BE49-F238E27FC236}">
              <a16:creationId xmlns:a16="http://schemas.microsoft.com/office/drawing/2014/main" id="{0590D6A5-68F5-486D-AACC-8F4C72AEBE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5" name="Gerade Verbindung mit Pfeil 1214">
          <a:extLst>
            <a:ext uri="{FF2B5EF4-FFF2-40B4-BE49-F238E27FC236}">
              <a16:creationId xmlns:a16="http://schemas.microsoft.com/office/drawing/2014/main" id="{5CA6269B-B2E5-4AA0-9A38-B63051CCC8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6" name="Gerade Verbindung mit Pfeil 1215">
          <a:extLst>
            <a:ext uri="{FF2B5EF4-FFF2-40B4-BE49-F238E27FC236}">
              <a16:creationId xmlns:a16="http://schemas.microsoft.com/office/drawing/2014/main" id="{E81AFB27-B29C-4485-B6B9-D4F862C126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7" name="Gerade Verbindung mit Pfeil 1216">
          <a:extLst>
            <a:ext uri="{FF2B5EF4-FFF2-40B4-BE49-F238E27FC236}">
              <a16:creationId xmlns:a16="http://schemas.microsoft.com/office/drawing/2014/main" id="{8F3ABA6C-7C0E-4F9D-B9BB-1ED45E0A70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8" name="Gerade Verbindung mit Pfeil 1217">
          <a:extLst>
            <a:ext uri="{FF2B5EF4-FFF2-40B4-BE49-F238E27FC236}">
              <a16:creationId xmlns:a16="http://schemas.microsoft.com/office/drawing/2014/main" id="{3992FF04-9F0C-4DD4-A43D-A0091A9A95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9" name="Gerade Verbindung mit Pfeil 1218">
          <a:extLst>
            <a:ext uri="{FF2B5EF4-FFF2-40B4-BE49-F238E27FC236}">
              <a16:creationId xmlns:a16="http://schemas.microsoft.com/office/drawing/2014/main" id="{6A349321-A3B7-444C-B643-E3FE7A12B6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0" name="Gerade Verbindung mit Pfeil 1219">
          <a:extLst>
            <a:ext uri="{FF2B5EF4-FFF2-40B4-BE49-F238E27FC236}">
              <a16:creationId xmlns:a16="http://schemas.microsoft.com/office/drawing/2014/main" id="{DADB8FF5-E80C-4BAB-BC00-D3B5C5A346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1" name="Gerade Verbindung mit Pfeil 1220">
          <a:extLst>
            <a:ext uri="{FF2B5EF4-FFF2-40B4-BE49-F238E27FC236}">
              <a16:creationId xmlns:a16="http://schemas.microsoft.com/office/drawing/2014/main" id="{5BD1B944-60DC-4F37-B6A8-B4234CF50C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2" name="Gerade Verbindung mit Pfeil 1221">
          <a:extLst>
            <a:ext uri="{FF2B5EF4-FFF2-40B4-BE49-F238E27FC236}">
              <a16:creationId xmlns:a16="http://schemas.microsoft.com/office/drawing/2014/main" id="{C21ABF6F-0AFD-4E97-B990-BDB89CE81B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3" name="Gerade Verbindung mit Pfeil 1222">
          <a:extLst>
            <a:ext uri="{FF2B5EF4-FFF2-40B4-BE49-F238E27FC236}">
              <a16:creationId xmlns:a16="http://schemas.microsoft.com/office/drawing/2014/main" id="{EB3C62E5-ECAA-4802-A3A8-8B6C837ADE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4" name="Gerade Verbindung mit Pfeil 1223">
          <a:extLst>
            <a:ext uri="{FF2B5EF4-FFF2-40B4-BE49-F238E27FC236}">
              <a16:creationId xmlns:a16="http://schemas.microsoft.com/office/drawing/2014/main" id="{935EDF82-FD31-41FC-8087-EDF967B20F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5" name="Gerade Verbindung mit Pfeil 1224">
          <a:extLst>
            <a:ext uri="{FF2B5EF4-FFF2-40B4-BE49-F238E27FC236}">
              <a16:creationId xmlns:a16="http://schemas.microsoft.com/office/drawing/2014/main" id="{200EA150-40FA-4749-A912-4B544A838B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6" name="Gerade Verbindung mit Pfeil 1225">
          <a:extLst>
            <a:ext uri="{FF2B5EF4-FFF2-40B4-BE49-F238E27FC236}">
              <a16:creationId xmlns:a16="http://schemas.microsoft.com/office/drawing/2014/main" id="{4666CB79-85DD-470C-BC72-6F791BB83A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7" name="Gerade Verbindung mit Pfeil 1226">
          <a:extLst>
            <a:ext uri="{FF2B5EF4-FFF2-40B4-BE49-F238E27FC236}">
              <a16:creationId xmlns:a16="http://schemas.microsoft.com/office/drawing/2014/main" id="{77A50FAD-F58D-4143-A2FF-5BAD11501F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8" name="Gerade Verbindung mit Pfeil 1227">
          <a:extLst>
            <a:ext uri="{FF2B5EF4-FFF2-40B4-BE49-F238E27FC236}">
              <a16:creationId xmlns:a16="http://schemas.microsoft.com/office/drawing/2014/main" id="{46C2ECB9-D197-4108-81F9-0007746642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9" name="Gerade Verbindung mit Pfeil 1228">
          <a:extLst>
            <a:ext uri="{FF2B5EF4-FFF2-40B4-BE49-F238E27FC236}">
              <a16:creationId xmlns:a16="http://schemas.microsoft.com/office/drawing/2014/main" id="{C4646767-5B2D-4733-A930-06B3E30A96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0" name="Gerade Verbindung mit Pfeil 1229">
          <a:extLst>
            <a:ext uri="{FF2B5EF4-FFF2-40B4-BE49-F238E27FC236}">
              <a16:creationId xmlns:a16="http://schemas.microsoft.com/office/drawing/2014/main" id="{C1651F72-2060-4F1A-A37C-AE0ABF49C0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1" name="Gerade Verbindung mit Pfeil 1230">
          <a:extLst>
            <a:ext uri="{FF2B5EF4-FFF2-40B4-BE49-F238E27FC236}">
              <a16:creationId xmlns:a16="http://schemas.microsoft.com/office/drawing/2014/main" id="{171ECBE4-200F-47C3-A97D-EB6818395A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2" name="Gerade Verbindung mit Pfeil 1231">
          <a:extLst>
            <a:ext uri="{FF2B5EF4-FFF2-40B4-BE49-F238E27FC236}">
              <a16:creationId xmlns:a16="http://schemas.microsoft.com/office/drawing/2014/main" id="{E13A7E5B-50B3-457C-A93F-5B142F36CE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3" name="Gerade Verbindung mit Pfeil 1232">
          <a:extLst>
            <a:ext uri="{FF2B5EF4-FFF2-40B4-BE49-F238E27FC236}">
              <a16:creationId xmlns:a16="http://schemas.microsoft.com/office/drawing/2014/main" id="{BF39D0D7-9559-49E0-AC9F-736AF2D794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4" name="Gerade Verbindung mit Pfeil 1233">
          <a:extLst>
            <a:ext uri="{FF2B5EF4-FFF2-40B4-BE49-F238E27FC236}">
              <a16:creationId xmlns:a16="http://schemas.microsoft.com/office/drawing/2014/main" id="{5927531C-12A1-494F-B5FE-E09F1B8D7D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5" name="Gerade Verbindung mit Pfeil 1234">
          <a:extLst>
            <a:ext uri="{FF2B5EF4-FFF2-40B4-BE49-F238E27FC236}">
              <a16:creationId xmlns:a16="http://schemas.microsoft.com/office/drawing/2014/main" id="{C7AE5CF4-098A-47E0-924A-31C09C2E2E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6" name="Gerade Verbindung mit Pfeil 1235">
          <a:extLst>
            <a:ext uri="{FF2B5EF4-FFF2-40B4-BE49-F238E27FC236}">
              <a16:creationId xmlns:a16="http://schemas.microsoft.com/office/drawing/2014/main" id="{3748F7A9-6B72-4E8B-B967-1FB05E00C7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7" name="Gerade Verbindung mit Pfeil 1236">
          <a:extLst>
            <a:ext uri="{FF2B5EF4-FFF2-40B4-BE49-F238E27FC236}">
              <a16:creationId xmlns:a16="http://schemas.microsoft.com/office/drawing/2014/main" id="{6E157897-4DAE-4D34-92D7-0A79D15296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8" name="Gerade Verbindung mit Pfeil 1237">
          <a:extLst>
            <a:ext uri="{FF2B5EF4-FFF2-40B4-BE49-F238E27FC236}">
              <a16:creationId xmlns:a16="http://schemas.microsoft.com/office/drawing/2014/main" id="{1042935E-29D5-4638-884F-900536084E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9" name="Gerade Verbindung mit Pfeil 1238">
          <a:extLst>
            <a:ext uri="{FF2B5EF4-FFF2-40B4-BE49-F238E27FC236}">
              <a16:creationId xmlns:a16="http://schemas.microsoft.com/office/drawing/2014/main" id="{E0C5B462-4ECA-46C8-A0C0-6C213258EC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0" name="Gerade Verbindung mit Pfeil 1239">
          <a:extLst>
            <a:ext uri="{FF2B5EF4-FFF2-40B4-BE49-F238E27FC236}">
              <a16:creationId xmlns:a16="http://schemas.microsoft.com/office/drawing/2014/main" id="{3533AAF1-0460-47C4-AD5E-E2F5437D0B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1" name="Gerade Verbindung mit Pfeil 1240">
          <a:extLst>
            <a:ext uri="{FF2B5EF4-FFF2-40B4-BE49-F238E27FC236}">
              <a16:creationId xmlns:a16="http://schemas.microsoft.com/office/drawing/2014/main" id="{2404B831-F9B6-496F-AACC-EEF4A4CFE4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2" name="Gerade Verbindung mit Pfeil 1241">
          <a:extLst>
            <a:ext uri="{FF2B5EF4-FFF2-40B4-BE49-F238E27FC236}">
              <a16:creationId xmlns:a16="http://schemas.microsoft.com/office/drawing/2014/main" id="{70B438A3-7376-481A-B172-13C8B87A77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3" name="Gerade Verbindung mit Pfeil 1242">
          <a:extLst>
            <a:ext uri="{FF2B5EF4-FFF2-40B4-BE49-F238E27FC236}">
              <a16:creationId xmlns:a16="http://schemas.microsoft.com/office/drawing/2014/main" id="{FD29868F-B0E0-4889-91E3-FD3708BF9B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4" name="Gerade Verbindung mit Pfeil 1243">
          <a:extLst>
            <a:ext uri="{FF2B5EF4-FFF2-40B4-BE49-F238E27FC236}">
              <a16:creationId xmlns:a16="http://schemas.microsoft.com/office/drawing/2014/main" id="{872DE702-3A3A-443E-AC84-4035C1CD74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5" name="Gerade Verbindung mit Pfeil 1244">
          <a:extLst>
            <a:ext uri="{FF2B5EF4-FFF2-40B4-BE49-F238E27FC236}">
              <a16:creationId xmlns:a16="http://schemas.microsoft.com/office/drawing/2014/main" id="{5D9FCFAB-E63A-404E-8DA6-826EB9BF3C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6" name="Gerade Verbindung mit Pfeil 1245">
          <a:extLst>
            <a:ext uri="{FF2B5EF4-FFF2-40B4-BE49-F238E27FC236}">
              <a16:creationId xmlns:a16="http://schemas.microsoft.com/office/drawing/2014/main" id="{121BC6F6-6523-4C84-AFE9-BEFBA806C5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7" name="Gerade Verbindung mit Pfeil 1246">
          <a:extLst>
            <a:ext uri="{FF2B5EF4-FFF2-40B4-BE49-F238E27FC236}">
              <a16:creationId xmlns:a16="http://schemas.microsoft.com/office/drawing/2014/main" id="{A040D034-67E0-40D6-B310-AD91968066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8" name="Gerade Verbindung mit Pfeil 1247">
          <a:extLst>
            <a:ext uri="{FF2B5EF4-FFF2-40B4-BE49-F238E27FC236}">
              <a16:creationId xmlns:a16="http://schemas.microsoft.com/office/drawing/2014/main" id="{8AAC29C2-7A05-432F-BA8F-06BE4C3871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9" name="Gerade Verbindung mit Pfeil 1248">
          <a:extLst>
            <a:ext uri="{FF2B5EF4-FFF2-40B4-BE49-F238E27FC236}">
              <a16:creationId xmlns:a16="http://schemas.microsoft.com/office/drawing/2014/main" id="{088CBFB4-C548-4D7F-B136-457C070110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0" name="Gerade Verbindung mit Pfeil 1249">
          <a:extLst>
            <a:ext uri="{FF2B5EF4-FFF2-40B4-BE49-F238E27FC236}">
              <a16:creationId xmlns:a16="http://schemas.microsoft.com/office/drawing/2014/main" id="{10C4A20A-C2D5-4A79-BF5F-D8487A684E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1" name="Gerade Verbindung mit Pfeil 1250">
          <a:extLst>
            <a:ext uri="{FF2B5EF4-FFF2-40B4-BE49-F238E27FC236}">
              <a16:creationId xmlns:a16="http://schemas.microsoft.com/office/drawing/2014/main" id="{203C58DF-03DD-42DA-BC9D-DD20D944E0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2" name="Gerade Verbindung mit Pfeil 1251">
          <a:extLst>
            <a:ext uri="{FF2B5EF4-FFF2-40B4-BE49-F238E27FC236}">
              <a16:creationId xmlns:a16="http://schemas.microsoft.com/office/drawing/2014/main" id="{3501B11C-2FF4-461A-BC91-0D8E137745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3" name="Gerade Verbindung mit Pfeil 1252">
          <a:extLst>
            <a:ext uri="{FF2B5EF4-FFF2-40B4-BE49-F238E27FC236}">
              <a16:creationId xmlns:a16="http://schemas.microsoft.com/office/drawing/2014/main" id="{1E9784E2-61C1-41DB-B636-A182BFA381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4" name="Gerade Verbindung mit Pfeil 1253">
          <a:extLst>
            <a:ext uri="{FF2B5EF4-FFF2-40B4-BE49-F238E27FC236}">
              <a16:creationId xmlns:a16="http://schemas.microsoft.com/office/drawing/2014/main" id="{235EDB10-20B5-4A51-B0C7-1A3AB146D7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5" name="Gerade Verbindung mit Pfeil 1254">
          <a:extLst>
            <a:ext uri="{FF2B5EF4-FFF2-40B4-BE49-F238E27FC236}">
              <a16:creationId xmlns:a16="http://schemas.microsoft.com/office/drawing/2014/main" id="{3E86E63D-22C1-45DD-A8BD-32BAD2539D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6" name="Gerade Verbindung mit Pfeil 1255">
          <a:extLst>
            <a:ext uri="{FF2B5EF4-FFF2-40B4-BE49-F238E27FC236}">
              <a16:creationId xmlns:a16="http://schemas.microsoft.com/office/drawing/2014/main" id="{73E97AC1-3DBD-43B9-AC83-9AED21DA0B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7" name="Gerade Verbindung mit Pfeil 1256">
          <a:extLst>
            <a:ext uri="{FF2B5EF4-FFF2-40B4-BE49-F238E27FC236}">
              <a16:creationId xmlns:a16="http://schemas.microsoft.com/office/drawing/2014/main" id="{F88AA6B9-547C-4FB0-8EEB-B601BA0699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8" name="Gerade Verbindung mit Pfeil 1257">
          <a:extLst>
            <a:ext uri="{FF2B5EF4-FFF2-40B4-BE49-F238E27FC236}">
              <a16:creationId xmlns:a16="http://schemas.microsoft.com/office/drawing/2014/main" id="{7F335BE4-D943-426C-A710-1972F621F0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9" name="Gerade Verbindung mit Pfeil 1258">
          <a:extLst>
            <a:ext uri="{FF2B5EF4-FFF2-40B4-BE49-F238E27FC236}">
              <a16:creationId xmlns:a16="http://schemas.microsoft.com/office/drawing/2014/main" id="{E248C86D-5025-4174-A2FC-0A5755D45C1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0" name="Gerade Verbindung mit Pfeil 1259">
          <a:extLst>
            <a:ext uri="{FF2B5EF4-FFF2-40B4-BE49-F238E27FC236}">
              <a16:creationId xmlns:a16="http://schemas.microsoft.com/office/drawing/2014/main" id="{13CF4A11-88BE-49F4-B518-4DE221173D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1" name="Gerade Verbindung mit Pfeil 1260">
          <a:extLst>
            <a:ext uri="{FF2B5EF4-FFF2-40B4-BE49-F238E27FC236}">
              <a16:creationId xmlns:a16="http://schemas.microsoft.com/office/drawing/2014/main" id="{CD43EF60-C342-407D-A2C0-647F6820E3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2" name="Gerade Verbindung mit Pfeil 1261">
          <a:extLst>
            <a:ext uri="{FF2B5EF4-FFF2-40B4-BE49-F238E27FC236}">
              <a16:creationId xmlns:a16="http://schemas.microsoft.com/office/drawing/2014/main" id="{0AA78818-3984-4646-8764-9A0D441E43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3" name="Gerade Verbindung mit Pfeil 1262">
          <a:extLst>
            <a:ext uri="{FF2B5EF4-FFF2-40B4-BE49-F238E27FC236}">
              <a16:creationId xmlns:a16="http://schemas.microsoft.com/office/drawing/2014/main" id="{A8211C43-6DD1-4F73-89FC-D375F3B7F4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4" name="Gerade Verbindung mit Pfeil 1263">
          <a:extLst>
            <a:ext uri="{FF2B5EF4-FFF2-40B4-BE49-F238E27FC236}">
              <a16:creationId xmlns:a16="http://schemas.microsoft.com/office/drawing/2014/main" id="{0B4BAF39-640F-4B87-9141-C845A79D58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5" name="Gerade Verbindung mit Pfeil 1264">
          <a:extLst>
            <a:ext uri="{FF2B5EF4-FFF2-40B4-BE49-F238E27FC236}">
              <a16:creationId xmlns:a16="http://schemas.microsoft.com/office/drawing/2014/main" id="{602EDF3E-8B26-4BCC-B57B-69F214DE71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6" name="Gerade Verbindung mit Pfeil 1265">
          <a:extLst>
            <a:ext uri="{FF2B5EF4-FFF2-40B4-BE49-F238E27FC236}">
              <a16:creationId xmlns:a16="http://schemas.microsoft.com/office/drawing/2014/main" id="{64D4FD37-9C74-4870-8894-3AE7A596BF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7" name="Gerade Verbindung mit Pfeil 1266">
          <a:extLst>
            <a:ext uri="{FF2B5EF4-FFF2-40B4-BE49-F238E27FC236}">
              <a16:creationId xmlns:a16="http://schemas.microsoft.com/office/drawing/2014/main" id="{523DF8FA-0521-41C5-A5F6-4E3C55E2F2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8" name="Gerade Verbindung mit Pfeil 1267">
          <a:extLst>
            <a:ext uri="{FF2B5EF4-FFF2-40B4-BE49-F238E27FC236}">
              <a16:creationId xmlns:a16="http://schemas.microsoft.com/office/drawing/2014/main" id="{175C89D7-B0AD-4FB2-B3F5-A0367C6BCE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9" name="Gerade Verbindung mit Pfeil 1268">
          <a:extLst>
            <a:ext uri="{FF2B5EF4-FFF2-40B4-BE49-F238E27FC236}">
              <a16:creationId xmlns:a16="http://schemas.microsoft.com/office/drawing/2014/main" id="{CFA13675-12F5-4D20-975F-83B493AB2C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0" name="Gerade Verbindung mit Pfeil 1269">
          <a:extLst>
            <a:ext uri="{FF2B5EF4-FFF2-40B4-BE49-F238E27FC236}">
              <a16:creationId xmlns:a16="http://schemas.microsoft.com/office/drawing/2014/main" id="{BB5E01EC-DD47-4433-8D75-67A7263FD8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1" name="Gerade Verbindung mit Pfeil 1270">
          <a:extLst>
            <a:ext uri="{FF2B5EF4-FFF2-40B4-BE49-F238E27FC236}">
              <a16:creationId xmlns:a16="http://schemas.microsoft.com/office/drawing/2014/main" id="{EEBE0E1A-FAED-414A-9E07-149A0AEE9E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2" name="Gerade Verbindung mit Pfeil 1271">
          <a:extLst>
            <a:ext uri="{FF2B5EF4-FFF2-40B4-BE49-F238E27FC236}">
              <a16:creationId xmlns:a16="http://schemas.microsoft.com/office/drawing/2014/main" id="{9C3DA863-AF04-43BB-A4E3-4F292654E4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3" name="Gerade Verbindung mit Pfeil 1272">
          <a:extLst>
            <a:ext uri="{FF2B5EF4-FFF2-40B4-BE49-F238E27FC236}">
              <a16:creationId xmlns:a16="http://schemas.microsoft.com/office/drawing/2014/main" id="{EBCEE63C-B555-45DC-9D5D-DC65238C38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4" name="Gerade Verbindung mit Pfeil 1273">
          <a:extLst>
            <a:ext uri="{FF2B5EF4-FFF2-40B4-BE49-F238E27FC236}">
              <a16:creationId xmlns:a16="http://schemas.microsoft.com/office/drawing/2014/main" id="{AC6EE689-88E3-4C22-BFC0-1DAD0C1A9A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5" name="Gerade Verbindung mit Pfeil 1274">
          <a:extLst>
            <a:ext uri="{FF2B5EF4-FFF2-40B4-BE49-F238E27FC236}">
              <a16:creationId xmlns:a16="http://schemas.microsoft.com/office/drawing/2014/main" id="{A7207D1A-B7FB-4BA5-893F-CDEB464699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6" name="Gerade Verbindung mit Pfeil 1275">
          <a:extLst>
            <a:ext uri="{FF2B5EF4-FFF2-40B4-BE49-F238E27FC236}">
              <a16:creationId xmlns:a16="http://schemas.microsoft.com/office/drawing/2014/main" id="{122F5FC9-28BD-467D-B97C-C202EC9A21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7" name="Gerade Verbindung mit Pfeil 1276">
          <a:extLst>
            <a:ext uri="{FF2B5EF4-FFF2-40B4-BE49-F238E27FC236}">
              <a16:creationId xmlns:a16="http://schemas.microsoft.com/office/drawing/2014/main" id="{76249082-EC70-45E7-9B58-0D57D9C501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8" name="Gerade Verbindung mit Pfeil 1277">
          <a:extLst>
            <a:ext uri="{FF2B5EF4-FFF2-40B4-BE49-F238E27FC236}">
              <a16:creationId xmlns:a16="http://schemas.microsoft.com/office/drawing/2014/main" id="{3100EDA6-7BA2-43AC-8282-EF89E9A1C8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9" name="Gerade Verbindung mit Pfeil 1278">
          <a:extLst>
            <a:ext uri="{FF2B5EF4-FFF2-40B4-BE49-F238E27FC236}">
              <a16:creationId xmlns:a16="http://schemas.microsoft.com/office/drawing/2014/main" id="{EF5E51D0-AD10-4B89-8792-DBA61380D3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0" name="Gerade Verbindung mit Pfeil 1279">
          <a:extLst>
            <a:ext uri="{FF2B5EF4-FFF2-40B4-BE49-F238E27FC236}">
              <a16:creationId xmlns:a16="http://schemas.microsoft.com/office/drawing/2014/main" id="{6988EC91-0C88-415A-BCFE-DBFB331A05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1" name="Gerade Verbindung mit Pfeil 1280">
          <a:extLst>
            <a:ext uri="{FF2B5EF4-FFF2-40B4-BE49-F238E27FC236}">
              <a16:creationId xmlns:a16="http://schemas.microsoft.com/office/drawing/2014/main" id="{52B48532-FE00-40CF-823E-B806C389D0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2" name="Gerade Verbindung mit Pfeil 1281">
          <a:extLst>
            <a:ext uri="{FF2B5EF4-FFF2-40B4-BE49-F238E27FC236}">
              <a16:creationId xmlns:a16="http://schemas.microsoft.com/office/drawing/2014/main" id="{EE6A2B99-2098-4292-A329-9DE3EEC9FD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3" name="Gerade Verbindung mit Pfeil 1282">
          <a:extLst>
            <a:ext uri="{FF2B5EF4-FFF2-40B4-BE49-F238E27FC236}">
              <a16:creationId xmlns:a16="http://schemas.microsoft.com/office/drawing/2014/main" id="{7AB9824A-766B-441D-BB18-52179C7A13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4" name="Gerade Verbindung mit Pfeil 1283">
          <a:extLst>
            <a:ext uri="{FF2B5EF4-FFF2-40B4-BE49-F238E27FC236}">
              <a16:creationId xmlns:a16="http://schemas.microsoft.com/office/drawing/2014/main" id="{FA8B432C-F6B8-4B5C-BFC3-99AF6472D5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5" name="Gerade Verbindung mit Pfeil 1284">
          <a:extLst>
            <a:ext uri="{FF2B5EF4-FFF2-40B4-BE49-F238E27FC236}">
              <a16:creationId xmlns:a16="http://schemas.microsoft.com/office/drawing/2014/main" id="{20CD0637-83BD-40DB-B61D-B4367CEAE4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6" name="Gerade Verbindung mit Pfeil 1285">
          <a:extLst>
            <a:ext uri="{FF2B5EF4-FFF2-40B4-BE49-F238E27FC236}">
              <a16:creationId xmlns:a16="http://schemas.microsoft.com/office/drawing/2014/main" id="{FDC35397-038C-4BA6-BD03-EB6F8E5B68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7" name="Gerade Verbindung mit Pfeil 1286">
          <a:extLst>
            <a:ext uri="{FF2B5EF4-FFF2-40B4-BE49-F238E27FC236}">
              <a16:creationId xmlns:a16="http://schemas.microsoft.com/office/drawing/2014/main" id="{E83D0518-0E1D-4576-9A24-B23F0C72ED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8" name="Gerade Verbindung mit Pfeil 1287">
          <a:extLst>
            <a:ext uri="{FF2B5EF4-FFF2-40B4-BE49-F238E27FC236}">
              <a16:creationId xmlns:a16="http://schemas.microsoft.com/office/drawing/2014/main" id="{8CB10187-2590-44D5-8006-9D987AE7AE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9" name="Gerade Verbindung mit Pfeil 1288">
          <a:extLst>
            <a:ext uri="{FF2B5EF4-FFF2-40B4-BE49-F238E27FC236}">
              <a16:creationId xmlns:a16="http://schemas.microsoft.com/office/drawing/2014/main" id="{673CAA12-1656-408F-81C6-3CF395AAE9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0" name="Gerade Verbindung mit Pfeil 1289">
          <a:extLst>
            <a:ext uri="{FF2B5EF4-FFF2-40B4-BE49-F238E27FC236}">
              <a16:creationId xmlns:a16="http://schemas.microsoft.com/office/drawing/2014/main" id="{DA7B6C4D-C1BD-4BFB-84F5-FC0A41C2B9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1" name="Gerade Verbindung mit Pfeil 1290">
          <a:extLst>
            <a:ext uri="{FF2B5EF4-FFF2-40B4-BE49-F238E27FC236}">
              <a16:creationId xmlns:a16="http://schemas.microsoft.com/office/drawing/2014/main" id="{F81EEA0E-8097-4E2D-B6E9-396FF73F05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2" name="Gerade Verbindung mit Pfeil 1291">
          <a:extLst>
            <a:ext uri="{FF2B5EF4-FFF2-40B4-BE49-F238E27FC236}">
              <a16:creationId xmlns:a16="http://schemas.microsoft.com/office/drawing/2014/main" id="{410EA201-9761-404A-97F8-47429FD520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3" name="Gerade Verbindung mit Pfeil 1292">
          <a:extLst>
            <a:ext uri="{FF2B5EF4-FFF2-40B4-BE49-F238E27FC236}">
              <a16:creationId xmlns:a16="http://schemas.microsoft.com/office/drawing/2014/main" id="{00019B4E-F265-4EF6-84AC-E725A9DE78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4" name="Gerade Verbindung mit Pfeil 1293">
          <a:extLst>
            <a:ext uri="{FF2B5EF4-FFF2-40B4-BE49-F238E27FC236}">
              <a16:creationId xmlns:a16="http://schemas.microsoft.com/office/drawing/2014/main" id="{994D9526-CE18-41CB-9CE9-D0C94058C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5" name="Gerade Verbindung mit Pfeil 1294">
          <a:extLst>
            <a:ext uri="{FF2B5EF4-FFF2-40B4-BE49-F238E27FC236}">
              <a16:creationId xmlns:a16="http://schemas.microsoft.com/office/drawing/2014/main" id="{47294F66-38FC-47AA-A070-3661D60E5E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6" name="Gerade Verbindung mit Pfeil 1295">
          <a:extLst>
            <a:ext uri="{FF2B5EF4-FFF2-40B4-BE49-F238E27FC236}">
              <a16:creationId xmlns:a16="http://schemas.microsoft.com/office/drawing/2014/main" id="{C624189B-A756-4C91-A848-364EEDFBAF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7" name="Gerade Verbindung mit Pfeil 1296">
          <a:extLst>
            <a:ext uri="{FF2B5EF4-FFF2-40B4-BE49-F238E27FC236}">
              <a16:creationId xmlns:a16="http://schemas.microsoft.com/office/drawing/2014/main" id="{F5330318-A423-4776-8696-BD19D00CD8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8" name="Gerade Verbindung mit Pfeil 1297">
          <a:extLst>
            <a:ext uri="{FF2B5EF4-FFF2-40B4-BE49-F238E27FC236}">
              <a16:creationId xmlns:a16="http://schemas.microsoft.com/office/drawing/2014/main" id="{923A661C-AA71-4508-93D0-95403054E9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9" name="Gerade Verbindung mit Pfeil 1298">
          <a:extLst>
            <a:ext uri="{FF2B5EF4-FFF2-40B4-BE49-F238E27FC236}">
              <a16:creationId xmlns:a16="http://schemas.microsoft.com/office/drawing/2014/main" id="{4B9747F3-8D9D-4159-A179-EA5FA39128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0" name="Gerade Verbindung mit Pfeil 1299">
          <a:extLst>
            <a:ext uri="{FF2B5EF4-FFF2-40B4-BE49-F238E27FC236}">
              <a16:creationId xmlns:a16="http://schemas.microsoft.com/office/drawing/2014/main" id="{ECD292E9-2F96-494D-A94A-09E0DFE587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1" name="Gerade Verbindung mit Pfeil 1300">
          <a:extLst>
            <a:ext uri="{FF2B5EF4-FFF2-40B4-BE49-F238E27FC236}">
              <a16:creationId xmlns:a16="http://schemas.microsoft.com/office/drawing/2014/main" id="{7C4EDC8F-F0B4-4C16-A32E-E3AA1A13B1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2" name="Gerade Verbindung mit Pfeil 1301">
          <a:extLst>
            <a:ext uri="{FF2B5EF4-FFF2-40B4-BE49-F238E27FC236}">
              <a16:creationId xmlns:a16="http://schemas.microsoft.com/office/drawing/2014/main" id="{D1F1E9FE-C37A-4438-ACB4-BCA5DBD10C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3" name="Gerade Verbindung mit Pfeil 1302">
          <a:extLst>
            <a:ext uri="{FF2B5EF4-FFF2-40B4-BE49-F238E27FC236}">
              <a16:creationId xmlns:a16="http://schemas.microsoft.com/office/drawing/2014/main" id="{E02E1F70-A1CD-4DAF-9F5A-2B52102C81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4" name="Gerade Verbindung mit Pfeil 1303">
          <a:extLst>
            <a:ext uri="{FF2B5EF4-FFF2-40B4-BE49-F238E27FC236}">
              <a16:creationId xmlns:a16="http://schemas.microsoft.com/office/drawing/2014/main" id="{BF0EDB03-BE75-4368-AC14-4CCA36FE33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5" name="Gerade Verbindung mit Pfeil 1304">
          <a:extLst>
            <a:ext uri="{FF2B5EF4-FFF2-40B4-BE49-F238E27FC236}">
              <a16:creationId xmlns:a16="http://schemas.microsoft.com/office/drawing/2014/main" id="{39C58BF2-7F9B-446B-B53E-8C69ED3EE0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6" name="Gerade Verbindung mit Pfeil 1305">
          <a:extLst>
            <a:ext uri="{FF2B5EF4-FFF2-40B4-BE49-F238E27FC236}">
              <a16:creationId xmlns:a16="http://schemas.microsoft.com/office/drawing/2014/main" id="{DDBDE0C8-1A41-4D62-9ACD-23A5DF2B5F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7" name="Gerade Verbindung mit Pfeil 1306">
          <a:extLst>
            <a:ext uri="{FF2B5EF4-FFF2-40B4-BE49-F238E27FC236}">
              <a16:creationId xmlns:a16="http://schemas.microsoft.com/office/drawing/2014/main" id="{A1FEF0B3-021A-43CB-9F00-A3BA0C02CA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8" name="Gerade Verbindung mit Pfeil 1307">
          <a:extLst>
            <a:ext uri="{FF2B5EF4-FFF2-40B4-BE49-F238E27FC236}">
              <a16:creationId xmlns:a16="http://schemas.microsoft.com/office/drawing/2014/main" id="{95CC87AF-F26F-4544-B390-C5970110F7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9" name="Gerade Verbindung mit Pfeil 1308">
          <a:extLst>
            <a:ext uri="{FF2B5EF4-FFF2-40B4-BE49-F238E27FC236}">
              <a16:creationId xmlns:a16="http://schemas.microsoft.com/office/drawing/2014/main" id="{65445445-98ED-4A1A-B9AA-99EFAC9DC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0" name="Gerade Verbindung mit Pfeil 1309">
          <a:extLst>
            <a:ext uri="{FF2B5EF4-FFF2-40B4-BE49-F238E27FC236}">
              <a16:creationId xmlns:a16="http://schemas.microsoft.com/office/drawing/2014/main" id="{C31A9B60-8D11-48AF-87AC-B44E256A64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1" name="Gerade Verbindung mit Pfeil 1310">
          <a:extLst>
            <a:ext uri="{FF2B5EF4-FFF2-40B4-BE49-F238E27FC236}">
              <a16:creationId xmlns:a16="http://schemas.microsoft.com/office/drawing/2014/main" id="{EDEC59B6-EDCC-49F0-9551-3A33A48C3F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2" name="Gerade Verbindung mit Pfeil 1311">
          <a:extLst>
            <a:ext uri="{FF2B5EF4-FFF2-40B4-BE49-F238E27FC236}">
              <a16:creationId xmlns:a16="http://schemas.microsoft.com/office/drawing/2014/main" id="{30C61EB0-1615-4C1D-ACF4-A40D54CFDF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3" name="Gerade Verbindung mit Pfeil 1312">
          <a:extLst>
            <a:ext uri="{FF2B5EF4-FFF2-40B4-BE49-F238E27FC236}">
              <a16:creationId xmlns:a16="http://schemas.microsoft.com/office/drawing/2014/main" id="{2112AFA4-B828-4A31-8013-0B7E14C056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4" name="Gerade Verbindung mit Pfeil 1313">
          <a:extLst>
            <a:ext uri="{FF2B5EF4-FFF2-40B4-BE49-F238E27FC236}">
              <a16:creationId xmlns:a16="http://schemas.microsoft.com/office/drawing/2014/main" id="{DE17FE9E-FC7D-448D-8EBF-F6936F2F0C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5" name="Gerade Verbindung mit Pfeil 1314">
          <a:extLst>
            <a:ext uri="{FF2B5EF4-FFF2-40B4-BE49-F238E27FC236}">
              <a16:creationId xmlns:a16="http://schemas.microsoft.com/office/drawing/2014/main" id="{0F6EBD3A-3CF0-4B46-938A-40D0C66DB0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6" name="Gerade Verbindung mit Pfeil 1315">
          <a:extLst>
            <a:ext uri="{FF2B5EF4-FFF2-40B4-BE49-F238E27FC236}">
              <a16:creationId xmlns:a16="http://schemas.microsoft.com/office/drawing/2014/main" id="{C5F9C954-D1E3-48DA-8E68-6283EDECE3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7" name="Gerade Verbindung mit Pfeil 1316">
          <a:extLst>
            <a:ext uri="{FF2B5EF4-FFF2-40B4-BE49-F238E27FC236}">
              <a16:creationId xmlns:a16="http://schemas.microsoft.com/office/drawing/2014/main" id="{C65486C0-7B8B-44B2-9E0B-BF2A7D36B0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8" name="Gerade Verbindung mit Pfeil 1317">
          <a:extLst>
            <a:ext uri="{FF2B5EF4-FFF2-40B4-BE49-F238E27FC236}">
              <a16:creationId xmlns:a16="http://schemas.microsoft.com/office/drawing/2014/main" id="{D3E7A3A7-F972-4D1B-8E39-D517984F1D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9" name="Gerade Verbindung mit Pfeil 1318">
          <a:extLst>
            <a:ext uri="{FF2B5EF4-FFF2-40B4-BE49-F238E27FC236}">
              <a16:creationId xmlns:a16="http://schemas.microsoft.com/office/drawing/2014/main" id="{A523D1F4-4990-4851-A582-521F598B32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0" name="Gerade Verbindung mit Pfeil 1319">
          <a:extLst>
            <a:ext uri="{FF2B5EF4-FFF2-40B4-BE49-F238E27FC236}">
              <a16:creationId xmlns:a16="http://schemas.microsoft.com/office/drawing/2014/main" id="{58C2652B-AC93-4E54-A72A-51A1C55D8D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1" name="Gerade Verbindung mit Pfeil 1320">
          <a:extLst>
            <a:ext uri="{FF2B5EF4-FFF2-40B4-BE49-F238E27FC236}">
              <a16:creationId xmlns:a16="http://schemas.microsoft.com/office/drawing/2014/main" id="{DEEE611B-5C59-4D67-B6B6-D3605AC1FF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2" name="Gerade Verbindung mit Pfeil 1321">
          <a:extLst>
            <a:ext uri="{FF2B5EF4-FFF2-40B4-BE49-F238E27FC236}">
              <a16:creationId xmlns:a16="http://schemas.microsoft.com/office/drawing/2014/main" id="{BA0AA730-B555-4B3B-8452-912E11B0C4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3" name="Gerade Verbindung mit Pfeil 1322">
          <a:extLst>
            <a:ext uri="{FF2B5EF4-FFF2-40B4-BE49-F238E27FC236}">
              <a16:creationId xmlns:a16="http://schemas.microsoft.com/office/drawing/2014/main" id="{E5E5B3F0-E5D1-42C4-ACE0-EB8045F5DF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4" name="Gerade Verbindung mit Pfeil 1323">
          <a:extLst>
            <a:ext uri="{FF2B5EF4-FFF2-40B4-BE49-F238E27FC236}">
              <a16:creationId xmlns:a16="http://schemas.microsoft.com/office/drawing/2014/main" id="{9525152E-7B2F-4A45-9FDC-B3B24B4A73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5" name="Gerade Verbindung mit Pfeil 1324">
          <a:extLst>
            <a:ext uri="{FF2B5EF4-FFF2-40B4-BE49-F238E27FC236}">
              <a16:creationId xmlns:a16="http://schemas.microsoft.com/office/drawing/2014/main" id="{F4DD2815-AD31-4AD0-A7C7-D30A12F321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6" name="Gerade Verbindung mit Pfeil 1325">
          <a:extLst>
            <a:ext uri="{FF2B5EF4-FFF2-40B4-BE49-F238E27FC236}">
              <a16:creationId xmlns:a16="http://schemas.microsoft.com/office/drawing/2014/main" id="{963825D8-3A7D-4527-A257-C8B44F98B1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7" name="Gerade Verbindung mit Pfeil 1326">
          <a:extLst>
            <a:ext uri="{FF2B5EF4-FFF2-40B4-BE49-F238E27FC236}">
              <a16:creationId xmlns:a16="http://schemas.microsoft.com/office/drawing/2014/main" id="{6ED5ED64-EF98-40C4-AA1C-28FCE5D653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8" name="Gerade Verbindung mit Pfeil 1327">
          <a:extLst>
            <a:ext uri="{FF2B5EF4-FFF2-40B4-BE49-F238E27FC236}">
              <a16:creationId xmlns:a16="http://schemas.microsoft.com/office/drawing/2014/main" id="{558B1336-FE24-4C8F-902A-55E0453B79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9" name="Gerade Verbindung mit Pfeil 1328">
          <a:extLst>
            <a:ext uri="{FF2B5EF4-FFF2-40B4-BE49-F238E27FC236}">
              <a16:creationId xmlns:a16="http://schemas.microsoft.com/office/drawing/2014/main" id="{C0449327-E075-4DF7-9031-82D28A3FC4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0" name="Gerade Verbindung mit Pfeil 1329">
          <a:extLst>
            <a:ext uri="{FF2B5EF4-FFF2-40B4-BE49-F238E27FC236}">
              <a16:creationId xmlns:a16="http://schemas.microsoft.com/office/drawing/2014/main" id="{F1701595-2BEF-4A11-B37A-B64A81F262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1" name="Gerade Verbindung mit Pfeil 1330">
          <a:extLst>
            <a:ext uri="{FF2B5EF4-FFF2-40B4-BE49-F238E27FC236}">
              <a16:creationId xmlns:a16="http://schemas.microsoft.com/office/drawing/2014/main" id="{5F3E3FEE-F582-478E-99AA-E0878E41C7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2" name="Gerade Verbindung mit Pfeil 1331">
          <a:extLst>
            <a:ext uri="{FF2B5EF4-FFF2-40B4-BE49-F238E27FC236}">
              <a16:creationId xmlns:a16="http://schemas.microsoft.com/office/drawing/2014/main" id="{F4CF4ADC-EE7E-4729-87AB-8470BCE8BE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3" name="Gerade Verbindung mit Pfeil 1332">
          <a:extLst>
            <a:ext uri="{FF2B5EF4-FFF2-40B4-BE49-F238E27FC236}">
              <a16:creationId xmlns:a16="http://schemas.microsoft.com/office/drawing/2014/main" id="{DD74DD94-9F92-4B19-82B6-D702CD127B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4" name="Gerade Verbindung mit Pfeil 1333">
          <a:extLst>
            <a:ext uri="{FF2B5EF4-FFF2-40B4-BE49-F238E27FC236}">
              <a16:creationId xmlns:a16="http://schemas.microsoft.com/office/drawing/2014/main" id="{EC28C1BA-6867-45EF-903D-F373378AB3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5" name="Gerade Verbindung mit Pfeil 1334">
          <a:extLst>
            <a:ext uri="{FF2B5EF4-FFF2-40B4-BE49-F238E27FC236}">
              <a16:creationId xmlns:a16="http://schemas.microsoft.com/office/drawing/2014/main" id="{E8368112-3693-4EEF-9207-BA8BC228DC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6" name="Gerade Verbindung mit Pfeil 1335">
          <a:extLst>
            <a:ext uri="{FF2B5EF4-FFF2-40B4-BE49-F238E27FC236}">
              <a16:creationId xmlns:a16="http://schemas.microsoft.com/office/drawing/2014/main" id="{D804E727-B7E1-4FEF-9E02-56EF0C6B5B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7" name="Gerade Verbindung mit Pfeil 1336">
          <a:extLst>
            <a:ext uri="{FF2B5EF4-FFF2-40B4-BE49-F238E27FC236}">
              <a16:creationId xmlns:a16="http://schemas.microsoft.com/office/drawing/2014/main" id="{25AD2447-1FBB-486C-831D-B546A122CE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8" name="Gerade Verbindung mit Pfeil 1337">
          <a:extLst>
            <a:ext uri="{FF2B5EF4-FFF2-40B4-BE49-F238E27FC236}">
              <a16:creationId xmlns:a16="http://schemas.microsoft.com/office/drawing/2014/main" id="{893503B3-2594-4D37-99F4-DD66268E83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9" name="Gerade Verbindung mit Pfeil 1338">
          <a:extLst>
            <a:ext uri="{FF2B5EF4-FFF2-40B4-BE49-F238E27FC236}">
              <a16:creationId xmlns:a16="http://schemas.microsoft.com/office/drawing/2014/main" id="{25DE0A78-9796-42AB-99DF-4FDE8A8172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0" name="Gerade Verbindung mit Pfeil 1339">
          <a:extLst>
            <a:ext uri="{FF2B5EF4-FFF2-40B4-BE49-F238E27FC236}">
              <a16:creationId xmlns:a16="http://schemas.microsoft.com/office/drawing/2014/main" id="{0A666C83-045E-499F-AF8A-D4C1332CC2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1" name="Gerade Verbindung mit Pfeil 1340">
          <a:extLst>
            <a:ext uri="{FF2B5EF4-FFF2-40B4-BE49-F238E27FC236}">
              <a16:creationId xmlns:a16="http://schemas.microsoft.com/office/drawing/2014/main" id="{7BD50C3C-DA26-47A5-BB75-1DC37D68FD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2" name="Gerade Verbindung mit Pfeil 1341">
          <a:extLst>
            <a:ext uri="{FF2B5EF4-FFF2-40B4-BE49-F238E27FC236}">
              <a16:creationId xmlns:a16="http://schemas.microsoft.com/office/drawing/2014/main" id="{4840CDC4-D7F6-4348-9B0D-A7E5369C54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3" name="Gerade Verbindung mit Pfeil 1342">
          <a:extLst>
            <a:ext uri="{FF2B5EF4-FFF2-40B4-BE49-F238E27FC236}">
              <a16:creationId xmlns:a16="http://schemas.microsoft.com/office/drawing/2014/main" id="{8169AB36-3888-444B-BBC8-0E637DCD43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4" name="Gerade Verbindung mit Pfeil 1343">
          <a:extLst>
            <a:ext uri="{FF2B5EF4-FFF2-40B4-BE49-F238E27FC236}">
              <a16:creationId xmlns:a16="http://schemas.microsoft.com/office/drawing/2014/main" id="{69086451-F277-4336-9178-DE2F204D36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5" name="Gerade Verbindung mit Pfeil 1344">
          <a:extLst>
            <a:ext uri="{FF2B5EF4-FFF2-40B4-BE49-F238E27FC236}">
              <a16:creationId xmlns:a16="http://schemas.microsoft.com/office/drawing/2014/main" id="{6D21E524-1D21-40ED-9495-33D6B27FDB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6" name="Gerade Verbindung mit Pfeil 1345">
          <a:extLst>
            <a:ext uri="{FF2B5EF4-FFF2-40B4-BE49-F238E27FC236}">
              <a16:creationId xmlns:a16="http://schemas.microsoft.com/office/drawing/2014/main" id="{25B683C2-ACB4-42A5-97D9-1C41AA7718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7" name="Gerade Verbindung mit Pfeil 1346">
          <a:extLst>
            <a:ext uri="{FF2B5EF4-FFF2-40B4-BE49-F238E27FC236}">
              <a16:creationId xmlns:a16="http://schemas.microsoft.com/office/drawing/2014/main" id="{954F974D-3AC0-4EFB-A2F7-3AFEE77B5B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8" name="Gerade Verbindung mit Pfeil 1347">
          <a:extLst>
            <a:ext uri="{FF2B5EF4-FFF2-40B4-BE49-F238E27FC236}">
              <a16:creationId xmlns:a16="http://schemas.microsoft.com/office/drawing/2014/main" id="{2A521142-44DE-424D-BD3C-14BE1C0833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9" name="Gerade Verbindung mit Pfeil 1348">
          <a:extLst>
            <a:ext uri="{FF2B5EF4-FFF2-40B4-BE49-F238E27FC236}">
              <a16:creationId xmlns:a16="http://schemas.microsoft.com/office/drawing/2014/main" id="{19BB11FE-A06E-41D4-AF5C-F7D42A650D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0" name="Gerade Verbindung mit Pfeil 1349">
          <a:extLst>
            <a:ext uri="{FF2B5EF4-FFF2-40B4-BE49-F238E27FC236}">
              <a16:creationId xmlns:a16="http://schemas.microsoft.com/office/drawing/2014/main" id="{020B4379-FA68-423B-9380-08FE528B06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1" name="Gerade Verbindung mit Pfeil 1350">
          <a:extLst>
            <a:ext uri="{FF2B5EF4-FFF2-40B4-BE49-F238E27FC236}">
              <a16:creationId xmlns:a16="http://schemas.microsoft.com/office/drawing/2014/main" id="{6A33391A-5789-49CD-AA7E-2C13E88662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2" name="Gerade Verbindung mit Pfeil 1351">
          <a:extLst>
            <a:ext uri="{FF2B5EF4-FFF2-40B4-BE49-F238E27FC236}">
              <a16:creationId xmlns:a16="http://schemas.microsoft.com/office/drawing/2014/main" id="{55EFE16A-4B51-40F7-B8CC-8B73A79045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3" name="Gerade Verbindung mit Pfeil 1352">
          <a:extLst>
            <a:ext uri="{FF2B5EF4-FFF2-40B4-BE49-F238E27FC236}">
              <a16:creationId xmlns:a16="http://schemas.microsoft.com/office/drawing/2014/main" id="{13BDCA13-2892-4364-9ED9-6939AB441B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4" name="Gerade Verbindung mit Pfeil 1353">
          <a:extLst>
            <a:ext uri="{FF2B5EF4-FFF2-40B4-BE49-F238E27FC236}">
              <a16:creationId xmlns:a16="http://schemas.microsoft.com/office/drawing/2014/main" id="{9BB2BD2C-E346-4B29-90FE-5C0DF2EA5A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5" name="Gerade Verbindung mit Pfeil 1354">
          <a:extLst>
            <a:ext uri="{FF2B5EF4-FFF2-40B4-BE49-F238E27FC236}">
              <a16:creationId xmlns:a16="http://schemas.microsoft.com/office/drawing/2014/main" id="{704C0430-3C81-4404-B6C2-E98B159E7B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6" name="Gerade Verbindung mit Pfeil 1355">
          <a:extLst>
            <a:ext uri="{FF2B5EF4-FFF2-40B4-BE49-F238E27FC236}">
              <a16:creationId xmlns:a16="http://schemas.microsoft.com/office/drawing/2014/main" id="{3B878EC2-7D72-4EB4-BACE-A71A693F5F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7" name="Gerade Verbindung mit Pfeil 1356">
          <a:extLst>
            <a:ext uri="{FF2B5EF4-FFF2-40B4-BE49-F238E27FC236}">
              <a16:creationId xmlns:a16="http://schemas.microsoft.com/office/drawing/2014/main" id="{4F73BC82-655B-405A-8C5F-83BBCA888A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8" name="Gerade Verbindung mit Pfeil 1357">
          <a:extLst>
            <a:ext uri="{FF2B5EF4-FFF2-40B4-BE49-F238E27FC236}">
              <a16:creationId xmlns:a16="http://schemas.microsoft.com/office/drawing/2014/main" id="{E66C8D31-CDAF-45D7-B3F3-C94B510511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9" name="Gerade Verbindung mit Pfeil 1358">
          <a:extLst>
            <a:ext uri="{FF2B5EF4-FFF2-40B4-BE49-F238E27FC236}">
              <a16:creationId xmlns:a16="http://schemas.microsoft.com/office/drawing/2014/main" id="{3F48D3DF-703D-4528-8248-B8FF15F122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0" name="Gerade Verbindung mit Pfeil 1359">
          <a:extLst>
            <a:ext uri="{FF2B5EF4-FFF2-40B4-BE49-F238E27FC236}">
              <a16:creationId xmlns:a16="http://schemas.microsoft.com/office/drawing/2014/main" id="{AA600683-389B-426F-8BC3-4106952E41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1" name="Gerade Verbindung mit Pfeil 1360">
          <a:extLst>
            <a:ext uri="{FF2B5EF4-FFF2-40B4-BE49-F238E27FC236}">
              <a16:creationId xmlns:a16="http://schemas.microsoft.com/office/drawing/2014/main" id="{DE39F4BB-083B-474A-A368-130003D433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2" name="Gerade Verbindung mit Pfeil 1361">
          <a:extLst>
            <a:ext uri="{FF2B5EF4-FFF2-40B4-BE49-F238E27FC236}">
              <a16:creationId xmlns:a16="http://schemas.microsoft.com/office/drawing/2014/main" id="{D2E4451F-286A-4A3A-9736-813D87E5FC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3" name="Gerade Verbindung mit Pfeil 1362">
          <a:extLst>
            <a:ext uri="{FF2B5EF4-FFF2-40B4-BE49-F238E27FC236}">
              <a16:creationId xmlns:a16="http://schemas.microsoft.com/office/drawing/2014/main" id="{DEF86C07-3030-4248-865C-A8F893F04E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4" name="Gerade Verbindung mit Pfeil 1363">
          <a:extLst>
            <a:ext uri="{FF2B5EF4-FFF2-40B4-BE49-F238E27FC236}">
              <a16:creationId xmlns:a16="http://schemas.microsoft.com/office/drawing/2014/main" id="{0A7A02D4-EC26-4FA1-B482-6EB51F0902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5" name="Gerade Verbindung mit Pfeil 1364">
          <a:extLst>
            <a:ext uri="{FF2B5EF4-FFF2-40B4-BE49-F238E27FC236}">
              <a16:creationId xmlns:a16="http://schemas.microsoft.com/office/drawing/2014/main" id="{3CAC2249-D663-4CA1-B201-09473667D1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6" name="Gerade Verbindung mit Pfeil 1365">
          <a:extLst>
            <a:ext uri="{FF2B5EF4-FFF2-40B4-BE49-F238E27FC236}">
              <a16:creationId xmlns:a16="http://schemas.microsoft.com/office/drawing/2014/main" id="{364034DD-14C3-450B-9A6D-EE34AB5927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7" name="Gerade Verbindung mit Pfeil 1366">
          <a:extLst>
            <a:ext uri="{FF2B5EF4-FFF2-40B4-BE49-F238E27FC236}">
              <a16:creationId xmlns:a16="http://schemas.microsoft.com/office/drawing/2014/main" id="{0E6415AF-87D8-42A1-A9C7-695B2FC63F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8" name="Gerade Verbindung mit Pfeil 1367">
          <a:extLst>
            <a:ext uri="{FF2B5EF4-FFF2-40B4-BE49-F238E27FC236}">
              <a16:creationId xmlns:a16="http://schemas.microsoft.com/office/drawing/2014/main" id="{7498866D-1631-46F1-B71B-AF0422F19E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9" name="Gerade Verbindung mit Pfeil 1368">
          <a:extLst>
            <a:ext uri="{FF2B5EF4-FFF2-40B4-BE49-F238E27FC236}">
              <a16:creationId xmlns:a16="http://schemas.microsoft.com/office/drawing/2014/main" id="{C4CD61C2-9F69-471A-B431-96216E885B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0" name="Gerade Verbindung mit Pfeil 1369">
          <a:extLst>
            <a:ext uri="{FF2B5EF4-FFF2-40B4-BE49-F238E27FC236}">
              <a16:creationId xmlns:a16="http://schemas.microsoft.com/office/drawing/2014/main" id="{5AC319DB-DC27-429B-B89D-1774038DA4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1" name="Gerade Verbindung mit Pfeil 1370">
          <a:extLst>
            <a:ext uri="{FF2B5EF4-FFF2-40B4-BE49-F238E27FC236}">
              <a16:creationId xmlns:a16="http://schemas.microsoft.com/office/drawing/2014/main" id="{7F95AFE1-A571-4D40-ADE5-9C1EB649A9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2" name="Gerade Verbindung mit Pfeil 1371">
          <a:extLst>
            <a:ext uri="{FF2B5EF4-FFF2-40B4-BE49-F238E27FC236}">
              <a16:creationId xmlns:a16="http://schemas.microsoft.com/office/drawing/2014/main" id="{59A5A79C-AC96-4709-9CDA-C1576B6075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3" name="Gerade Verbindung mit Pfeil 1372">
          <a:extLst>
            <a:ext uri="{FF2B5EF4-FFF2-40B4-BE49-F238E27FC236}">
              <a16:creationId xmlns:a16="http://schemas.microsoft.com/office/drawing/2014/main" id="{C31D2B95-EE21-4CBC-9D7E-9A548FC07E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4" name="Gerade Verbindung mit Pfeil 1373">
          <a:extLst>
            <a:ext uri="{FF2B5EF4-FFF2-40B4-BE49-F238E27FC236}">
              <a16:creationId xmlns:a16="http://schemas.microsoft.com/office/drawing/2014/main" id="{EDE1E811-2AAA-4E8E-833C-D97CC1FD40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5" name="Gerade Verbindung mit Pfeil 1374">
          <a:extLst>
            <a:ext uri="{FF2B5EF4-FFF2-40B4-BE49-F238E27FC236}">
              <a16:creationId xmlns:a16="http://schemas.microsoft.com/office/drawing/2014/main" id="{29782DC2-C6CB-449D-99CB-FC7C59130E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6" name="Gerade Verbindung mit Pfeil 1375">
          <a:extLst>
            <a:ext uri="{FF2B5EF4-FFF2-40B4-BE49-F238E27FC236}">
              <a16:creationId xmlns:a16="http://schemas.microsoft.com/office/drawing/2014/main" id="{6EE0816A-0D6E-468A-9AB0-9ADB63DC7D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7" name="Gerade Verbindung mit Pfeil 1376">
          <a:extLst>
            <a:ext uri="{FF2B5EF4-FFF2-40B4-BE49-F238E27FC236}">
              <a16:creationId xmlns:a16="http://schemas.microsoft.com/office/drawing/2014/main" id="{CAC2481A-6BBF-4CA4-865C-A556E2EA84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8" name="Gerade Verbindung mit Pfeil 1377">
          <a:extLst>
            <a:ext uri="{FF2B5EF4-FFF2-40B4-BE49-F238E27FC236}">
              <a16:creationId xmlns:a16="http://schemas.microsoft.com/office/drawing/2014/main" id="{7C7AE3E9-BF76-4072-BB79-D555A0691E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9" name="Gerade Verbindung mit Pfeil 1378">
          <a:extLst>
            <a:ext uri="{FF2B5EF4-FFF2-40B4-BE49-F238E27FC236}">
              <a16:creationId xmlns:a16="http://schemas.microsoft.com/office/drawing/2014/main" id="{C9E5B9DC-014C-41B3-BDF7-446EA86A0A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0" name="Gerade Verbindung mit Pfeil 1379">
          <a:extLst>
            <a:ext uri="{FF2B5EF4-FFF2-40B4-BE49-F238E27FC236}">
              <a16:creationId xmlns:a16="http://schemas.microsoft.com/office/drawing/2014/main" id="{2C003AED-5CCF-4C7E-808F-BC35684160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1" name="Gerade Verbindung mit Pfeil 1380">
          <a:extLst>
            <a:ext uri="{FF2B5EF4-FFF2-40B4-BE49-F238E27FC236}">
              <a16:creationId xmlns:a16="http://schemas.microsoft.com/office/drawing/2014/main" id="{AF4BECE2-1F8F-4C1D-BF6B-96780220EA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2" name="Gerade Verbindung mit Pfeil 1381">
          <a:extLst>
            <a:ext uri="{FF2B5EF4-FFF2-40B4-BE49-F238E27FC236}">
              <a16:creationId xmlns:a16="http://schemas.microsoft.com/office/drawing/2014/main" id="{91DBCC17-426E-49AA-818F-0DDEA122C7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3" name="Gerade Verbindung mit Pfeil 1382">
          <a:extLst>
            <a:ext uri="{FF2B5EF4-FFF2-40B4-BE49-F238E27FC236}">
              <a16:creationId xmlns:a16="http://schemas.microsoft.com/office/drawing/2014/main" id="{49DA7C2A-8E70-4B0A-8FDF-80B6D53D2D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4" name="Gerade Verbindung mit Pfeil 1383">
          <a:extLst>
            <a:ext uri="{FF2B5EF4-FFF2-40B4-BE49-F238E27FC236}">
              <a16:creationId xmlns:a16="http://schemas.microsoft.com/office/drawing/2014/main" id="{C183A340-DBB2-402E-8965-DFB915AF37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5" name="Gerade Verbindung mit Pfeil 1384">
          <a:extLst>
            <a:ext uri="{FF2B5EF4-FFF2-40B4-BE49-F238E27FC236}">
              <a16:creationId xmlns:a16="http://schemas.microsoft.com/office/drawing/2014/main" id="{3AA0B4B6-721D-45CB-9C0C-3A7DB48FC1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6" name="Gerade Verbindung mit Pfeil 1385">
          <a:extLst>
            <a:ext uri="{FF2B5EF4-FFF2-40B4-BE49-F238E27FC236}">
              <a16:creationId xmlns:a16="http://schemas.microsoft.com/office/drawing/2014/main" id="{C70D82DD-8337-437A-8B9B-749DE4C553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7" name="Gerade Verbindung mit Pfeil 1386">
          <a:extLst>
            <a:ext uri="{FF2B5EF4-FFF2-40B4-BE49-F238E27FC236}">
              <a16:creationId xmlns:a16="http://schemas.microsoft.com/office/drawing/2014/main" id="{B54C74EF-3FAC-4AB7-9571-7E5FC2D59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8" name="Gerade Verbindung mit Pfeil 1387">
          <a:extLst>
            <a:ext uri="{FF2B5EF4-FFF2-40B4-BE49-F238E27FC236}">
              <a16:creationId xmlns:a16="http://schemas.microsoft.com/office/drawing/2014/main" id="{702EF7EC-D2CC-4244-9260-654BB9553A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9" name="Gerade Verbindung mit Pfeil 1388">
          <a:extLst>
            <a:ext uri="{FF2B5EF4-FFF2-40B4-BE49-F238E27FC236}">
              <a16:creationId xmlns:a16="http://schemas.microsoft.com/office/drawing/2014/main" id="{6B413345-A751-4CD9-B664-F2B0EF3107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0" name="Gerade Verbindung mit Pfeil 1389">
          <a:extLst>
            <a:ext uri="{FF2B5EF4-FFF2-40B4-BE49-F238E27FC236}">
              <a16:creationId xmlns:a16="http://schemas.microsoft.com/office/drawing/2014/main" id="{603ABB6A-FDDC-4D5E-8976-42DFD53FC8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1" name="Gerade Verbindung mit Pfeil 1390">
          <a:extLst>
            <a:ext uri="{FF2B5EF4-FFF2-40B4-BE49-F238E27FC236}">
              <a16:creationId xmlns:a16="http://schemas.microsoft.com/office/drawing/2014/main" id="{5566D6F4-0E35-4C94-AF10-024D0AB315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2" name="Gerade Verbindung mit Pfeil 1391">
          <a:extLst>
            <a:ext uri="{FF2B5EF4-FFF2-40B4-BE49-F238E27FC236}">
              <a16:creationId xmlns:a16="http://schemas.microsoft.com/office/drawing/2014/main" id="{FAF3E449-BCB0-4CA3-9727-2C193BEE73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3" name="Gerade Verbindung mit Pfeil 1392">
          <a:extLst>
            <a:ext uri="{FF2B5EF4-FFF2-40B4-BE49-F238E27FC236}">
              <a16:creationId xmlns:a16="http://schemas.microsoft.com/office/drawing/2014/main" id="{BD1A771E-7335-40DE-8EE8-7D85ABFCFB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4" name="Gerade Verbindung mit Pfeil 1393">
          <a:extLst>
            <a:ext uri="{FF2B5EF4-FFF2-40B4-BE49-F238E27FC236}">
              <a16:creationId xmlns:a16="http://schemas.microsoft.com/office/drawing/2014/main" id="{7281D9B5-1FE9-4A42-8D25-2E50FE35B3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5" name="Gerade Verbindung mit Pfeil 1394">
          <a:extLst>
            <a:ext uri="{FF2B5EF4-FFF2-40B4-BE49-F238E27FC236}">
              <a16:creationId xmlns:a16="http://schemas.microsoft.com/office/drawing/2014/main" id="{A48514F7-2BF5-48A6-BD53-F7F6E93781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6" name="Gerade Verbindung mit Pfeil 1395">
          <a:extLst>
            <a:ext uri="{FF2B5EF4-FFF2-40B4-BE49-F238E27FC236}">
              <a16:creationId xmlns:a16="http://schemas.microsoft.com/office/drawing/2014/main" id="{88C8263D-BCCC-4D66-8F1B-BF09FBAE40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7" name="Gerade Verbindung mit Pfeil 1396">
          <a:extLst>
            <a:ext uri="{FF2B5EF4-FFF2-40B4-BE49-F238E27FC236}">
              <a16:creationId xmlns:a16="http://schemas.microsoft.com/office/drawing/2014/main" id="{784281ED-3A37-4BD1-A0AC-59A8C6FF3C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8" name="Gerade Verbindung mit Pfeil 1397">
          <a:extLst>
            <a:ext uri="{FF2B5EF4-FFF2-40B4-BE49-F238E27FC236}">
              <a16:creationId xmlns:a16="http://schemas.microsoft.com/office/drawing/2014/main" id="{BE006F63-61F7-4274-944F-42B9A1646E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9" name="Gerade Verbindung mit Pfeil 1398">
          <a:extLst>
            <a:ext uri="{FF2B5EF4-FFF2-40B4-BE49-F238E27FC236}">
              <a16:creationId xmlns:a16="http://schemas.microsoft.com/office/drawing/2014/main" id="{76C43683-AC0C-4607-93EE-01BA286DE3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0" name="Gerade Verbindung mit Pfeil 1399">
          <a:extLst>
            <a:ext uri="{FF2B5EF4-FFF2-40B4-BE49-F238E27FC236}">
              <a16:creationId xmlns:a16="http://schemas.microsoft.com/office/drawing/2014/main" id="{138F855C-696C-4DD4-A423-21F5CEF41B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1" name="Gerade Verbindung mit Pfeil 1400">
          <a:extLst>
            <a:ext uri="{FF2B5EF4-FFF2-40B4-BE49-F238E27FC236}">
              <a16:creationId xmlns:a16="http://schemas.microsoft.com/office/drawing/2014/main" id="{FC665FE5-9DBC-4893-BF83-5B03DE6919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2" name="Gerade Verbindung mit Pfeil 1401">
          <a:extLst>
            <a:ext uri="{FF2B5EF4-FFF2-40B4-BE49-F238E27FC236}">
              <a16:creationId xmlns:a16="http://schemas.microsoft.com/office/drawing/2014/main" id="{B2C1E464-39C1-473D-AF03-E47604266A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3" name="Gerade Verbindung mit Pfeil 1402">
          <a:extLst>
            <a:ext uri="{FF2B5EF4-FFF2-40B4-BE49-F238E27FC236}">
              <a16:creationId xmlns:a16="http://schemas.microsoft.com/office/drawing/2014/main" id="{E09A6EE8-22E7-4F6E-A52E-F8B7581A49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4" name="Gerade Verbindung mit Pfeil 1403">
          <a:extLst>
            <a:ext uri="{FF2B5EF4-FFF2-40B4-BE49-F238E27FC236}">
              <a16:creationId xmlns:a16="http://schemas.microsoft.com/office/drawing/2014/main" id="{1DE45844-D051-42E4-A282-33440CD416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5" name="Gerade Verbindung mit Pfeil 1404">
          <a:extLst>
            <a:ext uri="{FF2B5EF4-FFF2-40B4-BE49-F238E27FC236}">
              <a16:creationId xmlns:a16="http://schemas.microsoft.com/office/drawing/2014/main" id="{9650322B-0968-414B-A1A0-27526D86D3F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6" name="Gerade Verbindung mit Pfeil 1405">
          <a:extLst>
            <a:ext uri="{FF2B5EF4-FFF2-40B4-BE49-F238E27FC236}">
              <a16:creationId xmlns:a16="http://schemas.microsoft.com/office/drawing/2014/main" id="{6071C215-89D8-49F9-A989-AD4767EEC5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7" name="Gerade Verbindung mit Pfeil 1406">
          <a:extLst>
            <a:ext uri="{FF2B5EF4-FFF2-40B4-BE49-F238E27FC236}">
              <a16:creationId xmlns:a16="http://schemas.microsoft.com/office/drawing/2014/main" id="{342C9E93-7FBD-4A48-B1C2-10CC1350FC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8" name="Gerade Verbindung mit Pfeil 1407">
          <a:extLst>
            <a:ext uri="{FF2B5EF4-FFF2-40B4-BE49-F238E27FC236}">
              <a16:creationId xmlns:a16="http://schemas.microsoft.com/office/drawing/2014/main" id="{A2720815-20C4-428E-91E8-A4A7FB80D5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9" name="Gerade Verbindung mit Pfeil 1408">
          <a:extLst>
            <a:ext uri="{FF2B5EF4-FFF2-40B4-BE49-F238E27FC236}">
              <a16:creationId xmlns:a16="http://schemas.microsoft.com/office/drawing/2014/main" id="{D5A32899-2A90-456F-B8E0-D7C5123038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0" name="Gerade Verbindung mit Pfeil 1409">
          <a:extLst>
            <a:ext uri="{FF2B5EF4-FFF2-40B4-BE49-F238E27FC236}">
              <a16:creationId xmlns:a16="http://schemas.microsoft.com/office/drawing/2014/main" id="{36D5E7BB-9712-4BA7-BB50-9CF6A13F29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1" name="Gerade Verbindung mit Pfeil 1410">
          <a:extLst>
            <a:ext uri="{FF2B5EF4-FFF2-40B4-BE49-F238E27FC236}">
              <a16:creationId xmlns:a16="http://schemas.microsoft.com/office/drawing/2014/main" id="{5E0E4BB8-61AA-402F-A330-ACB2F2A02E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2" name="Gerade Verbindung mit Pfeil 1411">
          <a:extLst>
            <a:ext uri="{FF2B5EF4-FFF2-40B4-BE49-F238E27FC236}">
              <a16:creationId xmlns:a16="http://schemas.microsoft.com/office/drawing/2014/main" id="{2219B41D-2784-4461-B524-34AF52A33E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3" name="Gerade Verbindung mit Pfeil 1412">
          <a:extLst>
            <a:ext uri="{FF2B5EF4-FFF2-40B4-BE49-F238E27FC236}">
              <a16:creationId xmlns:a16="http://schemas.microsoft.com/office/drawing/2014/main" id="{1E8A2BCC-9F90-445F-9E68-B5C1B9968C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4" name="Gerade Verbindung mit Pfeil 1413">
          <a:extLst>
            <a:ext uri="{FF2B5EF4-FFF2-40B4-BE49-F238E27FC236}">
              <a16:creationId xmlns:a16="http://schemas.microsoft.com/office/drawing/2014/main" id="{CE85F73A-70B4-4CD5-80C2-854C6DF1E2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5" name="Gerade Verbindung mit Pfeil 1414">
          <a:extLst>
            <a:ext uri="{FF2B5EF4-FFF2-40B4-BE49-F238E27FC236}">
              <a16:creationId xmlns:a16="http://schemas.microsoft.com/office/drawing/2014/main" id="{70D2127A-15F0-41E6-BDFD-D9098595DF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6" name="Gerade Verbindung mit Pfeil 1415">
          <a:extLst>
            <a:ext uri="{FF2B5EF4-FFF2-40B4-BE49-F238E27FC236}">
              <a16:creationId xmlns:a16="http://schemas.microsoft.com/office/drawing/2014/main" id="{8EDBF803-6DC7-4FD2-B4FF-69E4A605D0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7" name="Gerade Verbindung mit Pfeil 1416">
          <a:extLst>
            <a:ext uri="{FF2B5EF4-FFF2-40B4-BE49-F238E27FC236}">
              <a16:creationId xmlns:a16="http://schemas.microsoft.com/office/drawing/2014/main" id="{8C354E65-12FA-4D89-8136-D7A71E6E4C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8" name="Gerade Verbindung mit Pfeil 1417">
          <a:extLst>
            <a:ext uri="{FF2B5EF4-FFF2-40B4-BE49-F238E27FC236}">
              <a16:creationId xmlns:a16="http://schemas.microsoft.com/office/drawing/2014/main" id="{FBF075B0-F490-4B6D-85D9-1BFB42F768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9" name="Gerade Verbindung mit Pfeil 1418">
          <a:extLst>
            <a:ext uri="{FF2B5EF4-FFF2-40B4-BE49-F238E27FC236}">
              <a16:creationId xmlns:a16="http://schemas.microsoft.com/office/drawing/2014/main" id="{95335705-58C2-4CCA-9785-F135FAFB88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0" name="Gerade Verbindung mit Pfeil 1419">
          <a:extLst>
            <a:ext uri="{FF2B5EF4-FFF2-40B4-BE49-F238E27FC236}">
              <a16:creationId xmlns:a16="http://schemas.microsoft.com/office/drawing/2014/main" id="{F4FFE7B2-BBB2-4900-B68D-30186BAA2C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1" name="Gerade Verbindung mit Pfeil 1420">
          <a:extLst>
            <a:ext uri="{FF2B5EF4-FFF2-40B4-BE49-F238E27FC236}">
              <a16:creationId xmlns:a16="http://schemas.microsoft.com/office/drawing/2014/main" id="{5201B53A-810A-4786-988B-CC6D2DE25C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2" name="Gerade Verbindung mit Pfeil 1421">
          <a:extLst>
            <a:ext uri="{FF2B5EF4-FFF2-40B4-BE49-F238E27FC236}">
              <a16:creationId xmlns:a16="http://schemas.microsoft.com/office/drawing/2014/main" id="{5E4ED955-B089-4DF2-B029-22ABF82648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3" name="Gerade Verbindung mit Pfeil 1422">
          <a:extLst>
            <a:ext uri="{FF2B5EF4-FFF2-40B4-BE49-F238E27FC236}">
              <a16:creationId xmlns:a16="http://schemas.microsoft.com/office/drawing/2014/main" id="{A163F687-067D-4EC6-9998-E1C6FF1852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4" name="Gerade Verbindung mit Pfeil 1423">
          <a:extLst>
            <a:ext uri="{FF2B5EF4-FFF2-40B4-BE49-F238E27FC236}">
              <a16:creationId xmlns:a16="http://schemas.microsoft.com/office/drawing/2014/main" id="{14F2DEC6-1A94-4882-B341-87C6CA59E8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5" name="Gerade Verbindung mit Pfeil 1424">
          <a:extLst>
            <a:ext uri="{FF2B5EF4-FFF2-40B4-BE49-F238E27FC236}">
              <a16:creationId xmlns:a16="http://schemas.microsoft.com/office/drawing/2014/main" id="{2691A9BB-50B2-485C-8456-2641B27F98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6" name="Gerade Verbindung mit Pfeil 1425">
          <a:extLst>
            <a:ext uri="{FF2B5EF4-FFF2-40B4-BE49-F238E27FC236}">
              <a16:creationId xmlns:a16="http://schemas.microsoft.com/office/drawing/2014/main" id="{02F2188E-AB0D-4C27-82A0-09411AD828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7" name="Gerade Verbindung mit Pfeil 1426">
          <a:extLst>
            <a:ext uri="{FF2B5EF4-FFF2-40B4-BE49-F238E27FC236}">
              <a16:creationId xmlns:a16="http://schemas.microsoft.com/office/drawing/2014/main" id="{7E688A07-5213-4121-9721-4545D399FF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8" name="Gerade Verbindung mit Pfeil 1427">
          <a:extLst>
            <a:ext uri="{FF2B5EF4-FFF2-40B4-BE49-F238E27FC236}">
              <a16:creationId xmlns:a16="http://schemas.microsoft.com/office/drawing/2014/main" id="{95009EC3-3BB7-4F68-A943-8FB14097FD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9" name="Gerade Verbindung mit Pfeil 1428">
          <a:extLst>
            <a:ext uri="{FF2B5EF4-FFF2-40B4-BE49-F238E27FC236}">
              <a16:creationId xmlns:a16="http://schemas.microsoft.com/office/drawing/2014/main" id="{BEDCCCDA-B687-4C3B-9037-BE8DC88308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0" name="Gerade Verbindung mit Pfeil 1429">
          <a:extLst>
            <a:ext uri="{FF2B5EF4-FFF2-40B4-BE49-F238E27FC236}">
              <a16:creationId xmlns:a16="http://schemas.microsoft.com/office/drawing/2014/main" id="{72D89BBE-BDD9-4CE9-AD6A-8AE30748A2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1" name="Gerade Verbindung mit Pfeil 1430">
          <a:extLst>
            <a:ext uri="{FF2B5EF4-FFF2-40B4-BE49-F238E27FC236}">
              <a16:creationId xmlns:a16="http://schemas.microsoft.com/office/drawing/2014/main" id="{AC68CD7F-13E8-4F8D-A9E5-99451BC2D6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2" name="Gerade Verbindung mit Pfeil 1431">
          <a:extLst>
            <a:ext uri="{FF2B5EF4-FFF2-40B4-BE49-F238E27FC236}">
              <a16:creationId xmlns:a16="http://schemas.microsoft.com/office/drawing/2014/main" id="{BD5D6296-9A8F-4E1F-AD35-9181BCAF15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3" name="Gerade Verbindung mit Pfeil 1432">
          <a:extLst>
            <a:ext uri="{FF2B5EF4-FFF2-40B4-BE49-F238E27FC236}">
              <a16:creationId xmlns:a16="http://schemas.microsoft.com/office/drawing/2014/main" id="{289DFFC6-F6DF-46EC-BA48-83E9C12D34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4" name="Gerade Verbindung mit Pfeil 1433">
          <a:extLst>
            <a:ext uri="{FF2B5EF4-FFF2-40B4-BE49-F238E27FC236}">
              <a16:creationId xmlns:a16="http://schemas.microsoft.com/office/drawing/2014/main" id="{BD5287A2-1A10-4AC8-A9D7-A39D109BCA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5" name="Gerade Verbindung mit Pfeil 1434">
          <a:extLst>
            <a:ext uri="{FF2B5EF4-FFF2-40B4-BE49-F238E27FC236}">
              <a16:creationId xmlns:a16="http://schemas.microsoft.com/office/drawing/2014/main" id="{5BCE5861-8B35-4A73-B8E1-C8A13BB225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6" name="Gerade Verbindung mit Pfeil 1435">
          <a:extLst>
            <a:ext uri="{FF2B5EF4-FFF2-40B4-BE49-F238E27FC236}">
              <a16:creationId xmlns:a16="http://schemas.microsoft.com/office/drawing/2014/main" id="{5ADE8CA9-2D12-46E7-83EE-166B326C3E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7" name="Gerade Verbindung mit Pfeil 1436">
          <a:extLst>
            <a:ext uri="{FF2B5EF4-FFF2-40B4-BE49-F238E27FC236}">
              <a16:creationId xmlns:a16="http://schemas.microsoft.com/office/drawing/2014/main" id="{5B5239B8-4046-44F4-8097-8C5C18D72A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8" name="Gerade Verbindung mit Pfeil 1437">
          <a:extLst>
            <a:ext uri="{FF2B5EF4-FFF2-40B4-BE49-F238E27FC236}">
              <a16:creationId xmlns:a16="http://schemas.microsoft.com/office/drawing/2014/main" id="{6AFEE664-BB2A-4C6D-AAFB-3B141FFF41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9" name="Gerade Verbindung mit Pfeil 1438">
          <a:extLst>
            <a:ext uri="{FF2B5EF4-FFF2-40B4-BE49-F238E27FC236}">
              <a16:creationId xmlns:a16="http://schemas.microsoft.com/office/drawing/2014/main" id="{977DB27B-7FD4-4984-856B-C6FCAE5328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0" name="Gerade Verbindung mit Pfeil 1439">
          <a:extLst>
            <a:ext uri="{FF2B5EF4-FFF2-40B4-BE49-F238E27FC236}">
              <a16:creationId xmlns:a16="http://schemas.microsoft.com/office/drawing/2014/main" id="{ED146306-895B-43BF-8872-4308BB93E0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1" name="Gerade Verbindung mit Pfeil 1440">
          <a:extLst>
            <a:ext uri="{FF2B5EF4-FFF2-40B4-BE49-F238E27FC236}">
              <a16:creationId xmlns:a16="http://schemas.microsoft.com/office/drawing/2014/main" id="{1D9500CA-115E-4781-8565-29607394AE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2" name="Gerade Verbindung mit Pfeil 1441">
          <a:extLst>
            <a:ext uri="{FF2B5EF4-FFF2-40B4-BE49-F238E27FC236}">
              <a16:creationId xmlns:a16="http://schemas.microsoft.com/office/drawing/2014/main" id="{36C386C6-20DA-45F8-8D01-E820AC4C57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3" name="Gerade Verbindung mit Pfeil 1442">
          <a:extLst>
            <a:ext uri="{FF2B5EF4-FFF2-40B4-BE49-F238E27FC236}">
              <a16:creationId xmlns:a16="http://schemas.microsoft.com/office/drawing/2014/main" id="{4F78DFC1-E72C-4A89-812C-35A2FA9F5D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4" name="Gerade Verbindung mit Pfeil 1443">
          <a:extLst>
            <a:ext uri="{FF2B5EF4-FFF2-40B4-BE49-F238E27FC236}">
              <a16:creationId xmlns:a16="http://schemas.microsoft.com/office/drawing/2014/main" id="{D86D2C2B-BEB1-4E98-8189-C46A61A7B5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5" name="Gerade Verbindung mit Pfeil 1444">
          <a:extLst>
            <a:ext uri="{FF2B5EF4-FFF2-40B4-BE49-F238E27FC236}">
              <a16:creationId xmlns:a16="http://schemas.microsoft.com/office/drawing/2014/main" id="{C395FC68-7ABB-434A-A9C4-329B23F365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6" name="Gerade Verbindung mit Pfeil 1445">
          <a:extLst>
            <a:ext uri="{FF2B5EF4-FFF2-40B4-BE49-F238E27FC236}">
              <a16:creationId xmlns:a16="http://schemas.microsoft.com/office/drawing/2014/main" id="{B7788EFE-F40C-4A61-A09F-A826B23EA9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7" name="Gerade Verbindung mit Pfeil 1446">
          <a:extLst>
            <a:ext uri="{FF2B5EF4-FFF2-40B4-BE49-F238E27FC236}">
              <a16:creationId xmlns:a16="http://schemas.microsoft.com/office/drawing/2014/main" id="{31474F12-F73E-4136-8BCA-D875E3743B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8" name="Gerade Verbindung mit Pfeil 1447">
          <a:extLst>
            <a:ext uri="{FF2B5EF4-FFF2-40B4-BE49-F238E27FC236}">
              <a16:creationId xmlns:a16="http://schemas.microsoft.com/office/drawing/2014/main" id="{14C80800-014B-4F43-8C2B-A26DDC79F1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9" name="Gerade Verbindung mit Pfeil 1448">
          <a:extLst>
            <a:ext uri="{FF2B5EF4-FFF2-40B4-BE49-F238E27FC236}">
              <a16:creationId xmlns:a16="http://schemas.microsoft.com/office/drawing/2014/main" id="{7DF82634-3226-4F43-96CA-3BA25D6572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0" name="Gerade Verbindung mit Pfeil 1449">
          <a:extLst>
            <a:ext uri="{FF2B5EF4-FFF2-40B4-BE49-F238E27FC236}">
              <a16:creationId xmlns:a16="http://schemas.microsoft.com/office/drawing/2014/main" id="{B8982D9E-31BA-4896-A69E-3334E17E2D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1" name="Gerade Verbindung mit Pfeil 1450">
          <a:extLst>
            <a:ext uri="{FF2B5EF4-FFF2-40B4-BE49-F238E27FC236}">
              <a16:creationId xmlns:a16="http://schemas.microsoft.com/office/drawing/2014/main" id="{FC09FEF7-93B9-4783-830A-2FFAE40E79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2" name="Gerade Verbindung mit Pfeil 1451">
          <a:extLst>
            <a:ext uri="{FF2B5EF4-FFF2-40B4-BE49-F238E27FC236}">
              <a16:creationId xmlns:a16="http://schemas.microsoft.com/office/drawing/2014/main" id="{D4442440-8F64-482B-8F87-D149095FA7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3" name="Gerade Verbindung mit Pfeil 1452">
          <a:extLst>
            <a:ext uri="{FF2B5EF4-FFF2-40B4-BE49-F238E27FC236}">
              <a16:creationId xmlns:a16="http://schemas.microsoft.com/office/drawing/2014/main" id="{E4374F1F-EFC3-4087-BE47-17702C120E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4" name="Gerade Verbindung mit Pfeil 1453">
          <a:extLst>
            <a:ext uri="{FF2B5EF4-FFF2-40B4-BE49-F238E27FC236}">
              <a16:creationId xmlns:a16="http://schemas.microsoft.com/office/drawing/2014/main" id="{5DB32607-88E9-4709-9790-1807479787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5" name="Gerade Verbindung mit Pfeil 1454">
          <a:extLst>
            <a:ext uri="{FF2B5EF4-FFF2-40B4-BE49-F238E27FC236}">
              <a16:creationId xmlns:a16="http://schemas.microsoft.com/office/drawing/2014/main" id="{7CB4D971-775E-42F1-8787-6CF8BD8F70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6" name="Gerade Verbindung mit Pfeil 1455">
          <a:extLst>
            <a:ext uri="{FF2B5EF4-FFF2-40B4-BE49-F238E27FC236}">
              <a16:creationId xmlns:a16="http://schemas.microsoft.com/office/drawing/2014/main" id="{5E60D3C1-C6AD-46DE-AC7C-385184B825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7" name="Gerade Verbindung mit Pfeil 1456">
          <a:extLst>
            <a:ext uri="{FF2B5EF4-FFF2-40B4-BE49-F238E27FC236}">
              <a16:creationId xmlns:a16="http://schemas.microsoft.com/office/drawing/2014/main" id="{6497F8C5-428D-4364-A77C-246ACC0B6D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8" name="Gerade Verbindung mit Pfeil 1457">
          <a:extLst>
            <a:ext uri="{FF2B5EF4-FFF2-40B4-BE49-F238E27FC236}">
              <a16:creationId xmlns:a16="http://schemas.microsoft.com/office/drawing/2014/main" id="{B43D59A6-7415-4D53-B68A-517FC49FE2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9" name="Gerade Verbindung mit Pfeil 1458">
          <a:extLst>
            <a:ext uri="{FF2B5EF4-FFF2-40B4-BE49-F238E27FC236}">
              <a16:creationId xmlns:a16="http://schemas.microsoft.com/office/drawing/2014/main" id="{A00295EF-E4F8-4E0C-A732-E4D2CC8B56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0" name="Gerade Verbindung mit Pfeil 1459">
          <a:extLst>
            <a:ext uri="{FF2B5EF4-FFF2-40B4-BE49-F238E27FC236}">
              <a16:creationId xmlns:a16="http://schemas.microsoft.com/office/drawing/2014/main" id="{DCB427B6-AE88-4B10-A3E6-B3E2E33FD3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1" name="Gerade Verbindung mit Pfeil 1460">
          <a:extLst>
            <a:ext uri="{FF2B5EF4-FFF2-40B4-BE49-F238E27FC236}">
              <a16:creationId xmlns:a16="http://schemas.microsoft.com/office/drawing/2014/main" id="{6DC41337-69F2-4929-99BB-1A71062B76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2" name="Gerade Verbindung mit Pfeil 1461">
          <a:extLst>
            <a:ext uri="{FF2B5EF4-FFF2-40B4-BE49-F238E27FC236}">
              <a16:creationId xmlns:a16="http://schemas.microsoft.com/office/drawing/2014/main" id="{9CC5F34F-2293-4B32-B1D5-FD872C23C1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3" name="Gerade Verbindung mit Pfeil 1462">
          <a:extLst>
            <a:ext uri="{FF2B5EF4-FFF2-40B4-BE49-F238E27FC236}">
              <a16:creationId xmlns:a16="http://schemas.microsoft.com/office/drawing/2014/main" id="{CE2E7012-6E37-47D7-BFF1-A1FA596E85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4" name="Gerade Verbindung mit Pfeil 1463">
          <a:extLst>
            <a:ext uri="{FF2B5EF4-FFF2-40B4-BE49-F238E27FC236}">
              <a16:creationId xmlns:a16="http://schemas.microsoft.com/office/drawing/2014/main" id="{DE0C9DD5-37C7-4EBD-B6B4-8716058D7E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5" name="Gerade Verbindung mit Pfeil 1464">
          <a:extLst>
            <a:ext uri="{FF2B5EF4-FFF2-40B4-BE49-F238E27FC236}">
              <a16:creationId xmlns:a16="http://schemas.microsoft.com/office/drawing/2014/main" id="{EEF45AF4-0458-4D10-BCDB-62CEFF9D2A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6" name="Gerade Verbindung mit Pfeil 1465">
          <a:extLst>
            <a:ext uri="{FF2B5EF4-FFF2-40B4-BE49-F238E27FC236}">
              <a16:creationId xmlns:a16="http://schemas.microsoft.com/office/drawing/2014/main" id="{163B6D83-8662-4B44-A806-E214CF18EA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7" name="Gerade Verbindung mit Pfeil 1466">
          <a:extLst>
            <a:ext uri="{FF2B5EF4-FFF2-40B4-BE49-F238E27FC236}">
              <a16:creationId xmlns:a16="http://schemas.microsoft.com/office/drawing/2014/main" id="{968DB9C3-789B-4745-8642-998CED56E2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8" name="Gerade Verbindung mit Pfeil 1467">
          <a:extLst>
            <a:ext uri="{FF2B5EF4-FFF2-40B4-BE49-F238E27FC236}">
              <a16:creationId xmlns:a16="http://schemas.microsoft.com/office/drawing/2014/main" id="{9FB7D15B-5B3D-4BED-9868-DDAA0766B2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9" name="Gerade Verbindung mit Pfeil 1468">
          <a:extLst>
            <a:ext uri="{FF2B5EF4-FFF2-40B4-BE49-F238E27FC236}">
              <a16:creationId xmlns:a16="http://schemas.microsoft.com/office/drawing/2014/main" id="{0D345307-F14B-4766-ADAB-9E812F384B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0" name="Gerade Verbindung mit Pfeil 1469">
          <a:extLst>
            <a:ext uri="{FF2B5EF4-FFF2-40B4-BE49-F238E27FC236}">
              <a16:creationId xmlns:a16="http://schemas.microsoft.com/office/drawing/2014/main" id="{BA050BC5-2008-40FF-BFD0-A5E5DEB898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1" name="Gerade Verbindung mit Pfeil 1470">
          <a:extLst>
            <a:ext uri="{FF2B5EF4-FFF2-40B4-BE49-F238E27FC236}">
              <a16:creationId xmlns:a16="http://schemas.microsoft.com/office/drawing/2014/main" id="{B004560D-3DDE-45B9-9E0A-B158614F73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2" name="Gerade Verbindung mit Pfeil 1471">
          <a:extLst>
            <a:ext uri="{FF2B5EF4-FFF2-40B4-BE49-F238E27FC236}">
              <a16:creationId xmlns:a16="http://schemas.microsoft.com/office/drawing/2014/main" id="{6BE79CBA-C2CF-44FA-BA75-667F1910C3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3" name="Gerade Verbindung mit Pfeil 1472">
          <a:extLst>
            <a:ext uri="{FF2B5EF4-FFF2-40B4-BE49-F238E27FC236}">
              <a16:creationId xmlns:a16="http://schemas.microsoft.com/office/drawing/2014/main" id="{04781E1C-B471-4895-93FC-DD0CA3E774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4" name="Gerade Verbindung mit Pfeil 1473">
          <a:extLst>
            <a:ext uri="{FF2B5EF4-FFF2-40B4-BE49-F238E27FC236}">
              <a16:creationId xmlns:a16="http://schemas.microsoft.com/office/drawing/2014/main" id="{5349AE4A-44AE-4802-B641-DB8B3BF280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5" name="Gerade Verbindung mit Pfeil 1474">
          <a:extLst>
            <a:ext uri="{FF2B5EF4-FFF2-40B4-BE49-F238E27FC236}">
              <a16:creationId xmlns:a16="http://schemas.microsoft.com/office/drawing/2014/main" id="{C2E179E2-FD67-40EB-A143-92C9942A40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6" name="Gerade Verbindung mit Pfeil 1475">
          <a:extLst>
            <a:ext uri="{FF2B5EF4-FFF2-40B4-BE49-F238E27FC236}">
              <a16:creationId xmlns:a16="http://schemas.microsoft.com/office/drawing/2014/main" id="{DEE1AD65-D7CC-4FF4-B52F-F2A5A6EE67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7" name="Gerade Verbindung mit Pfeil 1476">
          <a:extLst>
            <a:ext uri="{FF2B5EF4-FFF2-40B4-BE49-F238E27FC236}">
              <a16:creationId xmlns:a16="http://schemas.microsoft.com/office/drawing/2014/main" id="{A7CD95D2-BB7F-4BEC-A674-B89FBE2CA7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8" name="Gerade Verbindung mit Pfeil 1477">
          <a:extLst>
            <a:ext uri="{FF2B5EF4-FFF2-40B4-BE49-F238E27FC236}">
              <a16:creationId xmlns:a16="http://schemas.microsoft.com/office/drawing/2014/main" id="{5D56BFA5-7369-48F2-BFDC-9940AF37D3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9" name="Gerade Verbindung mit Pfeil 1478">
          <a:extLst>
            <a:ext uri="{FF2B5EF4-FFF2-40B4-BE49-F238E27FC236}">
              <a16:creationId xmlns:a16="http://schemas.microsoft.com/office/drawing/2014/main" id="{F5D5EEBC-9F5C-4AD0-A340-965B0BB9F2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0" name="Gerade Verbindung mit Pfeil 1479">
          <a:extLst>
            <a:ext uri="{FF2B5EF4-FFF2-40B4-BE49-F238E27FC236}">
              <a16:creationId xmlns:a16="http://schemas.microsoft.com/office/drawing/2014/main" id="{247E908A-5A07-4396-B5FC-2206628FFF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1" name="Gerade Verbindung mit Pfeil 1480">
          <a:extLst>
            <a:ext uri="{FF2B5EF4-FFF2-40B4-BE49-F238E27FC236}">
              <a16:creationId xmlns:a16="http://schemas.microsoft.com/office/drawing/2014/main" id="{7E61779F-D97C-4775-9253-818235CD64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2" name="Gerade Verbindung mit Pfeil 1481">
          <a:extLst>
            <a:ext uri="{FF2B5EF4-FFF2-40B4-BE49-F238E27FC236}">
              <a16:creationId xmlns:a16="http://schemas.microsoft.com/office/drawing/2014/main" id="{E4461E57-7906-474C-9898-FEF1AD457F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3" name="Gerade Verbindung mit Pfeil 1482">
          <a:extLst>
            <a:ext uri="{FF2B5EF4-FFF2-40B4-BE49-F238E27FC236}">
              <a16:creationId xmlns:a16="http://schemas.microsoft.com/office/drawing/2014/main" id="{785E8B19-AB4B-48F4-9220-B59F9F6298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4" name="Gerade Verbindung mit Pfeil 1483">
          <a:extLst>
            <a:ext uri="{FF2B5EF4-FFF2-40B4-BE49-F238E27FC236}">
              <a16:creationId xmlns:a16="http://schemas.microsoft.com/office/drawing/2014/main" id="{515F6CD4-3DAA-449B-A11D-5CA1C58701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5" name="Gerade Verbindung mit Pfeil 1484">
          <a:extLst>
            <a:ext uri="{FF2B5EF4-FFF2-40B4-BE49-F238E27FC236}">
              <a16:creationId xmlns:a16="http://schemas.microsoft.com/office/drawing/2014/main" id="{760D2B0F-901D-49C6-8F57-6CE93AF087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6" name="Gerade Verbindung mit Pfeil 1485">
          <a:extLst>
            <a:ext uri="{FF2B5EF4-FFF2-40B4-BE49-F238E27FC236}">
              <a16:creationId xmlns:a16="http://schemas.microsoft.com/office/drawing/2014/main" id="{96805C98-E72E-455A-A7C5-5ABC27E36F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7" name="Gerade Verbindung mit Pfeil 1486">
          <a:extLst>
            <a:ext uri="{FF2B5EF4-FFF2-40B4-BE49-F238E27FC236}">
              <a16:creationId xmlns:a16="http://schemas.microsoft.com/office/drawing/2014/main" id="{555F5464-12E7-4141-A56C-B33900DFCE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8" name="Gerade Verbindung mit Pfeil 1487">
          <a:extLst>
            <a:ext uri="{FF2B5EF4-FFF2-40B4-BE49-F238E27FC236}">
              <a16:creationId xmlns:a16="http://schemas.microsoft.com/office/drawing/2014/main" id="{9E21A28B-7C51-42CB-888E-FB36C1DF77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9" name="Gerade Verbindung mit Pfeil 1488">
          <a:extLst>
            <a:ext uri="{FF2B5EF4-FFF2-40B4-BE49-F238E27FC236}">
              <a16:creationId xmlns:a16="http://schemas.microsoft.com/office/drawing/2014/main" id="{447CBD33-1FA6-46E3-BDC7-BF70F240A1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0" name="Gerade Verbindung mit Pfeil 1489">
          <a:extLst>
            <a:ext uri="{FF2B5EF4-FFF2-40B4-BE49-F238E27FC236}">
              <a16:creationId xmlns:a16="http://schemas.microsoft.com/office/drawing/2014/main" id="{F700717D-D786-45D3-B1F3-3E52BC9C8C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1" name="Gerade Verbindung mit Pfeil 1490">
          <a:extLst>
            <a:ext uri="{FF2B5EF4-FFF2-40B4-BE49-F238E27FC236}">
              <a16:creationId xmlns:a16="http://schemas.microsoft.com/office/drawing/2014/main" id="{28A4D7E4-F281-4A81-B303-EEEDB3977E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2" name="Gerade Verbindung mit Pfeil 1491">
          <a:extLst>
            <a:ext uri="{FF2B5EF4-FFF2-40B4-BE49-F238E27FC236}">
              <a16:creationId xmlns:a16="http://schemas.microsoft.com/office/drawing/2014/main" id="{7DBCE8A6-4B7F-4641-B71A-D1E89D3E48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3" name="Gerade Verbindung mit Pfeil 1492">
          <a:extLst>
            <a:ext uri="{FF2B5EF4-FFF2-40B4-BE49-F238E27FC236}">
              <a16:creationId xmlns:a16="http://schemas.microsoft.com/office/drawing/2014/main" id="{A7FF3141-6C0D-4ED2-BFC3-13D33706B1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4" name="Gerade Verbindung mit Pfeil 1493">
          <a:extLst>
            <a:ext uri="{FF2B5EF4-FFF2-40B4-BE49-F238E27FC236}">
              <a16:creationId xmlns:a16="http://schemas.microsoft.com/office/drawing/2014/main" id="{CE4A0001-706F-409E-97B0-74A0AC72FC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5" name="Gerade Verbindung mit Pfeil 1494">
          <a:extLst>
            <a:ext uri="{FF2B5EF4-FFF2-40B4-BE49-F238E27FC236}">
              <a16:creationId xmlns:a16="http://schemas.microsoft.com/office/drawing/2014/main" id="{C7A670F6-D0DE-40EF-8317-5A5BC6A96B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6" name="Gerade Verbindung mit Pfeil 1495">
          <a:extLst>
            <a:ext uri="{FF2B5EF4-FFF2-40B4-BE49-F238E27FC236}">
              <a16:creationId xmlns:a16="http://schemas.microsoft.com/office/drawing/2014/main" id="{F0DD1555-6959-493C-8A6F-F9F79708F7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7" name="Gerade Verbindung mit Pfeil 1496">
          <a:extLst>
            <a:ext uri="{FF2B5EF4-FFF2-40B4-BE49-F238E27FC236}">
              <a16:creationId xmlns:a16="http://schemas.microsoft.com/office/drawing/2014/main" id="{68AE3B09-0A65-47B5-8170-7F24CC148A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8" name="Gerade Verbindung mit Pfeil 1497">
          <a:extLst>
            <a:ext uri="{FF2B5EF4-FFF2-40B4-BE49-F238E27FC236}">
              <a16:creationId xmlns:a16="http://schemas.microsoft.com/office/drawing/2014/main" id="{F55FA34A-607E-4F41-ABAF-FDFBF991C5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9" name="Gerade Verbindung mit Pfeil 1498">
          <a:extLst>
            <a:ext uri="{FF2B5EF4-FFF2-40B4-BE49-F238E27FC236}">
              <a16:creationId xmlns:a16="http://schemas.microsoft.com/office/drawing/2014/main" id="{A2389DFB-8177-4258-82FF-1A949410D2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0" name="Gerade Verbindung mit Pfeil 1499">
          <a:extLst>
            <a:ext uri="{FF2B5EF4-FFF2-40B4-BE49-F238E27FC236}">
              <a16:creationId xmlns:a16="http://schemas.microsoft.com/office/drawing/2014/main" id="{095585C7-7898-4064-85FF-39A04DBC2D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1" name="Gerade Verbindung mit Pfeil 1500">
          <a:extLst>
            <a:ext uri="{FF2B5EF4-FFF2-40B4-BE49-F238E27FC236}">
              <a16:creationId xmlns:a16="http://schemas.microsoft.com/office/drawing/2014/main" id="{04BFBB52-F0E4-46EB-A448-8C5EB4B094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2" name="Gerade Verbindung mit Pfeil 1501">
          <a:extLst>
            <a:ext uri="{FF2B5EF4-FFF2-40B4-BE49-F238E27FC236}">
              <a16:creationId xmlns:a16="http://schemas.microsoft.com/office/drawing/2014/main" id="{5BB80A2E-C6DC-40CF-9026-FEB99DF65E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3" name="Gerade Verbindung mit Pfeil 1502">
          <a:extLst>
            <a:ext uri="{FF2B5EF4-FFF2-40B4-BE49-F238E27FC236}">
              <a16:creationId xmlns:a16="http://schemas.microsoft.com/office/drawing/2014/main" id="{B684AD24-60DA-40FA-8548-7A3A29AEC9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4" name="Gerade Verbindung mit Pfeil 1503">
          <a:extLst>
            <a:ext uri="{FF2B5EF4-FFF2-40B4-BE49-F238E27FC236}">
              <a16:creationId xmlns:a16="http://schemas.microsoft.com/office/drawing/2014/main" id="{BD49BAA7-D843-4D79-8D46-7C12DCCD0D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5" name="Gerade Verbindung mit Pfeil 1504">
          <a:extLst>
            <a:ext uri="{FF2B5EF4-FFF2-40B4-BE49-F238E27FC236}">
              <a16:creationId xmlns:a16="http://schemas.microsoft.com/office/drawing/2014/main" id="{1EAB97B7-79DB-405D-9D76-5E5B9CEEEC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6" name="Gerade Verbindung mit Pfeil 1505">
          <a:extLst>
            <a:ext uri="{FF2B5EF4-FFF2-40B4-BE49-F238E27FC236}">
              <a16:creationId xmlns:a16="http://schemas.microsoft.com/office/drawing/2014/main" id="{98E619CB-F992-440B-BFB5-A813D764D3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7" name="Gerade Verbindung mit Pfeil 1506">
          <a:extLst>
            <a:ext uri="{FF2B5EF4-FFF2-40B4-BE49-F238E27FC236}">
              <a16:creationId xmlns:a16="http://schemas.microsoft.com/office/drawing/2014/main" id="{AE6892CB-7DD8-4023-955C-4D3290B8FE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8" name="Gerade Verbindung mit Pfeil 1507">
          <a:extLst>
            <a:ext uri="{FF2B5EF4-FFF2-40B4-BE49-F238E27FC236}">
              <a16:creationId xmlns:a16="http://schemas.microsoft.com/office/drawing/2014/main" id="{608D22DD-F993-43E8-BAF9-C925F52813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9" name="Gerade Verbindung mit Pfeil 1508">
          <a:extLst>
            <a:ext uri="{FF2B5EF4-FFF2-40B4-BE49-F238E27FC236}">
              <a16:creationId xmlns:a16="http://schemas.microsoft.com/office/drawing/2014/main" id="{B0D8E2EB-1F94-4082-8F7A-E6E0433933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0" name="Gerade Verbindung mit Pfeil 1509">
          <a:extLst>
            <a:ext uri="{FF2B5EF4-FFF2-40B4-BE49-F238E27FC236}">
              <a16:creationId xmlns:a16="http://schemas.microsoft.com/office/drawing/2014/main" id="{A27A1282-3DE8-40B3-9E26-537C1AC264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1" name="Gerade Verbindung mit Pfeil 1510">
          <a:extLst>
            <a:ext uri="{FF2B5EF4-FFF2-40B4-BE49-F238E27FC236}">
              <a16:creationId xmlns:a16="http://schemas.microsoft.com/office/drawing/2014/main" id="{CAD75CA4-DE78-4084-A5A2-3F7EE30E5F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2" name="Gerade Verbindung mit Pfeil 1511">
          <a:extLst>
            <a:ext uri="{FF2B5EF4-FFF2-40B4-BE49-F238E27FC236}">
              <a16:creationId xmlns:a16="http://schemas.microsoft.com/office/drawing/2014/main" id="{012180D1-515B-45F2-9148-A0FE87D393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3" name="Gerade Verbindung mit Pfeil 1512">
          <a:extLst>
            <a:ext uri="{FF2B5EF4-FFF2-40B4-BE49-F238E27FC236}">
              <a16:creationId xmlns:a16="http://schemas.microsoft.com/office/drawing/2014/main" id="{624CD0AD-58D9-4EED-B9B9-8DAD1E6CD5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4" name="Gerade Verbindung mit Pfeil 1513">
          <a:extLst>
            <a:ext uri="{FF2B5EF4-FFF2-40B4-BE49-F238E27FC236}">
              <a16:creationId xmlns:a16="http://schemas.microsoft.com/office/drawing/2014/main" id="{BDE5E7FE-B006-422A-9B54-868CCE1759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5" name="Gerade Verbindung mit Pfeil 1514">
          <a:extLst>
            <a:ext uri="{FF2B5EF4-FFF2-40B4-BE49-F238E27FC236}">
              <a16:creationId xmlns:a16="http://schemas.microsoft.com/office/drawing/2014/main" id="{2B772C36-941B-46AD-8190-7215404908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6" name="Gerade Verbindung mit Pfeil 1515">
          <a:extLst>
            <a:ext uri="{FF2B5EF4-FFF2-40B4-BE49-F238E27FC236}">
              <a16:creationId xmlns:a16="http://schemas.microsoft.com/office/drawing/2014/main" id="{8DD6F772-B77F-4A76-8372-A8DE334BBD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7" name="Gerade Verbindung mit Pfeil 1516">
          <a:extLst>
            <a:ext uri="{FF2B5EF4-FFF2-40B4-BE49-F238E27FC236}">
              <a16:creationId xmlns:a16="http://schemas.microsoft.com/office/drawing/2014/main" id="{CFBD0C30-AA9D-4F7D-BC37-1C148C655D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8" name="Gerade Verbindung mit Pfeil 1517">
          <a:extLst>
            <a:ext uri="{FF2B5EF4-FFF2-40B4-BE49-F238E27FC236}">
              <a16:creationId xmlns:a16="http://schemas.microsoft.com/office/drawing/2014/main" id="{7DB23358-78AF-4C95-A5ED-719A8A1C15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9" name="Gerade Verbindung mit Pfeil 1518">
          <a:extLst>
            <a:ext uri="{FF2B5EF4-FFF2-40B4-BE49-F238E27FC236}">
              <a16:creationId xmlns:a16="http://schemas.microsoft.com/office/drawing/2014/main" id="{8B983F8C-46BF-45E8-84D7-CFCFDA19BB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0" name="Gerade Verbindung mit Pfeil 1519">
          <a:extLst>
            <a:ext uri="{FF2B5EF4-FFF2-40B4-BE49-F238E27FC236}">
              <a16:creationId xmlns:a16="http://schemas.microsoft.com/office/drawing/2014/main" id="{E134B2C4-561E-4102-8595-C1CE746A52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1" name="Gerade Verbindung mit Pfeil 1520">
          <a:extLst>
            <a:ext uri="{FF2B5EF4-FFF2-40B4-BE49-F238E27FC236}">
              <a16:creationId xmlns:a16="http://schemas.microsoft.com/office/drawing/2014/main" id="{5DB3413B-6919-48D8-95B0-F59294F051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2" name="Gerade Verbindung mit Pfeil 1521">
          <a:extLst>
            <a:ext uri="{FF2B5EF4-FFF2-40B4-BE49-F238E27FC236}">
              <a16:creationId xmlns:a16="http://schemas.microsoft.com/office/drawing/2014/main" id="{33859F72-ADBF-4851-918B-56BAC4125A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3" name="Gerade Verbindung mit Pfeil 1522">
          <a:extLst>
            <a:ext uri="{FF2B5EF4-FFF2-40B4-BE49-F238E27FC236}">
              <a16:creationId xmlns:a16="http://schemas.microsoft.com/office/drawing/2014/main" id="{1CB46E47-3E37-446E-900D-40ED191624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4" name="Gerade Verbindung mit Pfeil 1523">
          <a:extLst>
            <a:ext uri="{FF2B5EF4-FFF2-40B4-BE49-F238E27FC236}">
              <a16:creationId xmlns:a16="http://schemas.microsoft.com/office/drawing/2014/main" id="{AAB6C3C7-0D66-4CAA-B92B-7E509167C9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5" name="Gerade Verbindung mit Pfeil 1524">
          <a:extLst>
            <a:ext uri="{FF2B5EF4-FFF2-40B4-BE49-F238E27FC236}">
              <a16:creationId xmlns:a16="http://schemas.microsoft.com/office/drawing/2014/main" id="{FE0CC2E5-5645-47E2-B112-3F10007C59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6" name="Gerade Verbindung mit Pfeil 1525">
          <a:extLst>
            <a:ext uri="{FF2B5EF4-FFF2-40B4-BE49-F238E27FC236}">
              <a16:creationId xmlns:a16="http://schemas.microsoft.com/office/drawing/2014/main" id="{611983EA-31DF-40A5-804A-23F16F9E3D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7" name="Gerade Verbindung mit Pfeil 1526">
          <a:extLst>
            <a:ext uri="{FF2B5EF4-FFF2-40B4-BE49-F238E27FC236}">
              <a16:creationId xmlns:a16="http://schemas.microsoft.com/office/drawing/2014/main" id="{3F1F040C-36CB-4769-BCF1-8E2A519207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8" name="Gerade Verbindung mit Pfeil 1527">
          <a:extLst>
            <a:ext uri="{FF2B5EF4-FFF2-40B4-BE49-F238E27FC236}">
              <a16:creationId xmlns:a16="http://schemas.microsoft.com/office/drawing/2014/main" id="{A6F5DFE3-431F-4C29-B209-CBF4426799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9" name="Gerade Verbindung mit Pfeil 1528">
          <a:extLst>
            <a:ext uri="{FF2B5EF4-FFF2-40B4-BE49-F238E27FC236}">
              <a16:creationId xmlns:a16="http://schemas.microsoft.com/office/drawing/2014/main" id="{C0B6373A-848E-4044-BC8B-0BD8A75577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0" name="Gerade Verbindung mit Pfeil 1529">
          <a:extLst>
            <a:ext uri="{FF2B5EF4-FFF2-40B4-BE49-F238E27FC236}">
              <a16:creationId xmlns:a16="http://schemas.microsoft.com/office/drawing/2014/main" id="{12FE36E9-8EAC-4E29-9BD2-F7530CD150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1" name="Gerade Verbindung mit Pfeil 1530">
          <a:extLst>
            <a:ext uri="{FF2B5EF4-FFF2-40B4-BE49-F238E27FC236}">
              <a16:creationId xmlns:a16="http://schemas.microsoft.com/office/drawing/2014/main" id="{A54D3327-B9A8-4749-BCAA-3162A71C46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2" name="Gerade Verbindung mit Pfeil 1531">
          <a:extLst>
            <a:ext uri="{FF2B5EF4-FFF2-40B4-BE49-F238E27FC236}">
              <a16:creationId xmlns:a16="http://schemas.microsoft.com/office/drawing/2014/main" id="{20CC8618-9AC7-4185-9625-400E52381B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3" name="Gerade Verbindung mit Pfeil 1532">
          <a:extLst>
            <a:ext uri="{FF2B5EF4-FFF2-40B4-BE49-F238E27FC236}">
              <a16:creationId xmlns:a16="http://schemas.microsoft.com/office/drawing/2014/main" id="{380027B6-16B5-4BBC-B05E-6A5AF276F0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4" name="Gerade Verbindung mit Pfeil 1533">
          <a:extLst>
            <a:ext uri="{FF2B5EF4-FFF2-40B4-BE49-F238E27FC236}">
              <a16:creationId xmlns:a16="http://schemas.microsoft.com/office/drawing/2014/main" id="{C309A82E-A751-49D1-8450-9F4E7D1925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5" name="Gerade Verbindung mit Pfeil 1534">
          <a:extLst>
            <a:ext uri="{FF2B5EF4-FFF2-40B4-BE49-F238E27FC236}">
              <a16:creationId xmlns:a16="http://schemas.microsoft.com/office/drawing/2014/main" id="{9099B78C-6FC4-4A09-A903-94B8FA623A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6" name="Gerade Verbindung mit Pfeil 1535">
          <a:extLst>
            <a:ext uri="{FF2B5EF4-FFF2-40B4-BE49-F238E27FC236}">
              <a16:creationId xmlns:a16="http://schemas.microsoft.com/office/drawing/2014/main" id="{CFA151A8-26D7-46D7-9B3D-162DCBD223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7" name="Gerade Verbindung mit Pfeil 1536">
          <a:extLst>
            <a:ext uri="{FF2B5EF4-FFF2-40B4-BE49-F238E27FC236}">
              <a16:creationId xmlns:a16="http://schemas.microsoft.com/office/drawing/2014/main" id="{7749B129-BEE5-440A-B626-03270B6CD7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8" name="Gerade Verbindung mit Pfeil 1537">
          <a:extLst>
            <a:ext uri="{FF2B5EF4-FFF2-40B4-BE49-F238E27FC236}">
              <a16:creationId xmlns:a16="http://schemas.microsoft.com/office/drawing/2014/main" id="{5A17FC41-15AA-40C5-BA0D-12355E965A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9" name="Gerade Verbindung mit Pfeil 1538">
          <a:extLst>
            <a:ext uri="{FF2B5EF4-FFF2-40B4-BE49-F238E27FC236}">
              <a16:creationId xmlns:a16="http://schemas.microsoft.com/office/drawing/2014/main" id="{D0062049-7E6E-47A4-850B-5D7921176B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0" name="Gerade Verbindung mit Pfeil 1539">
          <a:extLst>
            <a:ext uri="{FF2B5EF4-FFF2-40B4-BE49-F238E27FC236}">
              <a16:creationId xmlns:a16="http://schemas.microsoft.com/office/drawing/2014/main" id="{D34DF63D-FC2F-4BD0-848A-F5219D09D3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1" name="Gerade Verbindung mit Pfeil 1540">
          <a:extLst>
            <a:ext uri="{FF2B5EF4-FFF2-40B4-BE49-F238E27FC236}">
              <a16:creationId xmlns:a16="http://schemas.microsoft.com/office/drawing/2014/main" id="{D0388BA6-3D9B-4FAA-BB4E-1B27D147A6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2" name="Gerade Verbindung mit Pfeil 1541">
          <a:extLst>
            <a:ext uri="{FF2B5EF4-FFF2-40B4-BE49-F238E27FC236}">
              <a16:creationId xmlns:a16="http://schemas.microsoft.com/office/drawing/2014/main" id="{E828A85C-9BCB-4DE1-AF28-0CB708D94C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3" name="Gerade Verbindung mit Pfeil 1542">
          <a:extLst>
            <a:ext uri="{FF2B5EF4-FFF2-40B4-BE49-F238E27FC236}">
              <a16:creationId xmlns:a16="http://schemas.microsoft.com/office/drawing/2014/main" id="{75A1A6DD-215C-4ADF-9214-E270EA166A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4" name="Gerade Verbindung mit Pfeil 1543">
          <a:extLst>
            <a:ext uri="{FF2B5EF4-FFF2-40B4-BE49-F238E27FC236}">
              <a16:creationId xmlns:a16="http://schemas.microsoft.com/office/drawing/2014/main" id="{CB9F06A3-D866-4EC6-83A7-2EFCC3E01B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5" name="Gerade Verbindung mit Pfeil 1544">
          <a:extLst>
            <a:ext uri="{FF2B5EF4-FFF2-40B4-BE49-F238E27FC236}">
              <a16:creationId xmlns:a16="http://schemas.microsoft.com/office/drawing/2014/main" id="{F3F6CF52-7422-4977-B29E-2E5AF27C96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6" name="Gerade Verbindung mit Pfeil 1545">
          <a:extLst>
            <a:ext uri="{FF2B5EF4-FFF2-40B4-BE49-F238E27FC236}">
              <a16:creationId xmlns:a16="http://schemas.microsoft.com/office/drawing/2014/main" id="{D4D24610-0C6B-4426-83D4-0E5AAB0A7B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7" name="Gerade Verbindung mit Pfeil 1546">
          <a:extLst>
            <a:ext uri="{FF2B5EF4-FFF2-40B4-BE49-F238E27FC236}">
              <a16:creationId xmlns:a16="http://schemas.microsoft.com/office/drawing/2014/main" id="{3489B228-1C4F-496C-86E7-F72D982560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8" name="Gerade Verbindung mit Pfeil 1547">
          <a:extLst>
            <a:ext uri="{FF2B5EF4-FFF2-40B4-BE49-F238E27FC236}">
              <a16:creationId xmlns:a16="http://schemas.microsoft.com/office/drawing/2014/main" id="{A87B253F-661F-4F09-82BC-D9348BE476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9" name="Gerade Verbindung mit Pfeil 1548">
          <a:extLst>
            <a:ext uri="{FF2B5EF4-FFF2-40B4-BE49-F238E27FC236}">
              <a16:creationId xmlns:a16="http://schemas.microsoft.com/office/drawing/2014/main" id="{84FC509E-595B-46B3-90E9-17ADE52FE9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0" name="Gerade Verbindung mit Pfeil 1549">
          <a:extLst>
            <a:ext uri="{FF2B5EF4-FFF2-40B4-BE49-F238E27FC236}">
              <a16:creationId xmlns:a16="http://schemas.microsoft.com/office/drawing/2014/main" id="{12ACF771-B630-4E72-8EDF-BE10E52F6D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1" name="Gerade Verbindung mit Pfeil 1550">
          <a:extLst>
            <a:ext uri="{FF2B5EF4-FFF2-40B4-BE49-F238E27FC236}">
              <a16:creationId xmlns:a16="http://schemas.microsoft.com/office/drawing/2014/main" id="{1F455183-BB0C-467B-9BC7-E21BA5ECD8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2" name="Gerade Verbindung mit Pfeil 1551">
          <a:extLst>
            <a:ext uri="{FF2B5EF4-FFF2-40B4-BE49-F238E27FC236}">
              <a16:creationId xmlns:a16="http://schemas.microsoft.com/office/drawing/2014/main" id="{12DFEBCA-AABF-4CCD-990E-1CCDFB9FD2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3" name="Gerade Verbindung mit Pfeil 1552">
          <a:extLst>
            <a:ext uri="{FF2B5EF4-FFF2-40B4-BE49-F238E27FC236}">
              <a16:creationId xmlns:a16="http://schemas.microsoft.com/office/drawing/2014/main" id="{D9858814-07CE-4B1F-A6CA-36B4DECD7A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4" name="Gerade Verbindung mit Pfeil 1553">
          <a:extLst>
            <a:ext uri="{FF2B5EF4-FFF2-40B4-BE49-F238E27FC236}">
              <a16:creationId xmlns:a16="http://schemas.microsoft.com/office/drawing/2014/main" id="{363698A1-75A3-43EA-96C6-5E42C766B5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5" name="Gerade Verbindung mit Pfeil 1554">
          <a:extLst>
            <a:ext uri="{FF2B5EF4-FFF2-40B4-BE49-F238E27FC236}">
              <a16:creationId xmlns:a16="http://schemas.microsoft.com/office/drawing/2014/main" id="{2F3129D5-9538-48BF-9D8F-4E6CE32BBB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6" name="Gerade Verbindung mit Pfeil 1555">
          <a:extLst>
            <a:ext uri="{FF2B5EF4-FFF2-40B4-BE49-F238E27FC236}">
              <a16:creationId xmlns:a16="http://schemas.microsoft.com/office/drawing/2014/main" id="{7FAC84E7-4C5E-41A1-BC1F-D1A765B525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7" name="Gerade Verbindung mit Pfeil 1556">
          <a:extLst>
            <a:ext uri="{FF2B5EF4-FFF2-40B4-BE49-F238E27FC236}">
              <a16:creationId xmlns:a16="http://schemas.microsoft.com/office/drawing/2014/main" id="{88F6B91D-EFD2-4502-A94C-A05076CEA5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8" name="Gerade Verbindung mit Pfeil 1557">
          <a:extLst>
            <a:ext uri="{FF2B5EF4-FFF2-40B4-BE49-F238E27FC236}">
              <a16:creationId xmlns:a16="http://schemas.microsoft.com/office/drawing/2014/main" id="{8AE4902F-9E79-4C77-8020-CBBCE327C6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9" name="Gerade Verbindung mit Pfeil 1558">
          <a:extLst>
            <a:ext uri="{FF2B5EF4-FFF2-40B4-BE49-F238E27FC236}">
              <a16:creationId xmlns:a16="http://schemas.microsoft.com/office/drawing/2014/main" id="{8E7A398F-0EE0-4017-9ADD-B11433D79B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0" name="Gerade Verbindung mit Pfeil 1559">
          <a:extLst>
            <a:ext uri="{FF2B5EF4-FFF2-40B4-BE49-F238E27FC236}">
              <a16:creationId xmlns:a16="http://schemas.microsoft.com/office/drawing/2014/main" id="{420A3518-7FCF-41E1-BED5-DE6E0CF38E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1" name="Gerade Verbindung mit Pfeil 1560">
          <a:extLst>
            <a:ext uri="{FF2B5EF4-FFF2-40B4-BE49-F238E27FC236}">
              <a16:creationId xmlns:a16="http://schemas.microsoft.com/office/drawing/2014/main" id="{F6188601-8995-423D-8480-A6D3C1D75B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2" name="Gerade Verbindung mit Pfeil 1561">
          <a:extLst>
            <a:ext uri="{FF2B5EF4-FFF2-40B4-BE49-F238E27FC236}">
              <a16:creationId xmlns:a16="http://schemas.microsoft.com/office/drawing/2014/main" id="{92CBFA65-6615-4EFD-8E58-4DE1471BD0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3" name="Gerade Verbindung mit Pfeil 1562">
          <a:extLst>
            <a:ext uri="{FF2B5EF4-FFF2-40B4-BE49-F238E27FC236}">
              <a16:creationId xmlns:a16="http://schemas.microsoft.com/office/drawing/2014/main" id="{EBB01C64-A643-40F5-8FF8-9E046E8EC6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4" name="Gerade Verbindung mit Pfeil 1563">
          <a:extLst>
            <a:ext uri="{FF2B5EF4-FFF2-40B4-BE49-F238E27FC236}">
              <a16:creationId xmlns:a16="http://schemas.microsoft.com/office/drawing/2014/main" id="{59BAB518-D1EF-4C72-B9F0-C553E5D2A2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5" name="Gerade Verbindung mit Pfeil 1564">
          <a:extLst>
            <a:ext uri="{FF2B5EF4-FFF2-40B4-BE49-F238E27FC236}">
              <a16:creationId xmlns:a16="http://schemas.microsoft.com/office/drawing/2014/main" id="{48184D7F-AE0A-47DC-8BD6-2A9DB9B71B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6" name="Gerade Verbindung mit Pfeil 1565">
          <a:extLst>
            <a:ext uri="{FF2B5EF4-FFF2-40B4-BE49-F238E27FC236}">
              <a16:creationId xmlns:a16="http://schemas.microsoft.com/office/drawing/2014/main" id="{1CF0C71C-BA4A-47FE-836A-18640B3AE8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7" name="Gerade Verbindung mit Pfeil 1566">
          <a:extLst>
            <a:ext uri="{FF2B5EF4-FFF2-40B4-BE49-F238E27FC236}">
              <a16:creationId xmlns:a16="http://schemas.microsoft.com/office/drawing/2014/main" id="{F5E42FA1-F029-4E67-AC14-31013E728D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8" name="Gerade Verbindung mit Pfeil 1567">
          <a:extLst>
            <a:ext uri="{FF2B5EF4-FFF2-40B4-BE49-F238E27FC236}">
              <a16:creationId xmlns:a16="http://schemas.microsoft.com/office/drawing/2014/main" id="{89D52AB5-93B0-4292-8617-313F5A7373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9" name="Gerade Verbindung mit Pfeil 1568">
          <a:extLst>
            <a:ext uri="{FF2B5EF4-FFF2-40B4-BE49-F238E27FC236}">
              <a16:creationId xmlns:a16="http://schemas.microsoft.com/office/drawing/2014/main" id="{414445A3-81B2-4A87-9BDE-8836AB9687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0" name="Gerade Verbindung mit Pfeil 1569">
          <a:extLst>
            <a:ext uri="{FF2B5EF4-FFF2-40B4-BE49-F238E27FC236}">
              <a16:creationId xmlns:a16="http://schemas.microsoft.com/office/drawing/2014/main" id="{0BFCA01E-2D9D-4C37-B75F-D292C93BDB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1" name="Gerade Verbindung mit Pfeil 1570">
          <a:extLst>
            <a:ext uri="{FF2B5EF4-FFF2-40B4-BE49-F238E27FC236}">
              <a16:creationId xmlns:a16="http://schemas.microsoft.com/office/drawing/2014/main" id="{FE615954-086A-41BA-A105-D3F11F1DA9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2" name="Gerade Verbindung mit Pfeil 1571">
          <a:extLst>
            <a:ext uri="{FF2B5EF4-FFF2-40B4-BE49-F238E27FC236}">
              <a16:creationId xmlns:a16="http://schemas.microsoft.com/office/drawing/2014/main" id="{71827B73-020F-48E6-AEA8-1272A2DF19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3" name="Gerade Verbindung mit Pfeil 1572">
          <a:extLst>
            <a:ext uri="{FF2B5EF4-FFF2-40B4-BE49-F238E27FC236}">
              <a16:creationId xmlns:a16="http://schemas.microsoft.com/office/drawing/2014/main" id="{73837E16-CAD9-47A6-B431-C61DB2110A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4" name="Gerade Verbindung mit Pfeil 1573">
          <a:extLst>
            <a:ext uri="{FF2B5EF4-FFF2-40B4-BE49-F238E27FC236}">
              <a16:creationId xmlns:a16="http://schemas.microsoft.com/office/drawing/2014/main" id="{7614FA9B-7FEA-4120-935D-4DAD78AAE3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5" name="Gerade Verbindung mit Pfeil 1574">
          <a:extLst>
            <a:ext uri="{FF2B5EF4-FFF2-40B4-BE49-F238E27FC236}">
              <a16:creationId xmlns:a16="http://schemas.microsoft.com/office/drawing/2014/main" id="{454CA86A-4790-4435-84A0-64341B31E1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6" name="Gerade Verbindung mit Pfeil 1575">
          <a:extLst>
            <a:ext uri="{FF2B5EF4-FFF2-40B4-BE49-F238E27FC236}">
              <a16:creationId xmlns:a16="http://schemas.microsoft.com/office/drawing/2014/main" id="{4C4B2F18-B228-4BA9-8474-FB434B3658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7" name="Gerade Verbindung mit Pfeil 1576">
          <a:extLst>
            <a:ext uri="{FF2B5EF4-FFF2-40B4-BE49-F238E27FC236}">
              <a16:creationId xmlns:a16="http://schemas.microsoft.com/office/drawing/2014/main" id="{5A04B0D3-2363-47CC-8CA3-EC6792B822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8" name="Gerade Verbindung mit Pfeil 1577">
          <a:extLst>
            <a:ext uri="{FF2B5EF4-FFF2-40B4-BE49-F238E27FC236}">
              <a16:creationId xmlns:a16="http://schemas.microsoft.com/office/drawing/2014/main" id="{76142122-D579-40A8-98F9-60D54C40FD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9" name="Gerade Verbindung mit Pfeil 1578">
          <a:extLst>
            <a:ext uri="{FF2B5EF4-FFF2-40B4-BE49-F238E27FC236}">
              <a16:creationId xmlns:a16="http://schemas.microsoft.com/office/drawing/2014/main" id="{B44F519A-BCE5-4867-B703-86DA793C6D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0" name="Gerade Verbindung mit Pfeil 1579">
          <a:extLst>
            <a:ext uri="{FF2B5EF4-FFF2-40B4-BE49-F238E27FC236}">
              <a16:creationId xmlns:a16="http://schemas.microsoft.com/office/drawing/2014/main" id="{834EB004-6A29-4AF9-91ED-7541FED2C3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1" name="Gerade Verbindung mit Pfeil 1580">
          <a:extLst>
            <a:ext uri="{FF2B5EF4-FFF2-40B4-BE49-F238E27FC236}">
              <a16:creationId xmlns:a16="http://schemas.microsoft.com/office/drawing/2014/main" id="{BB963035-1BDB-4AB0-BDBB-BB8D84EEEF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2" name="Gerade Verbindung mit Pfeil 1581">
          <a:extLst>
            <a:ext uri="{FF2B5EF4-FFF2-40B4-BE49-F238E27FC236}">
              <a16:creationId xmlns:a16="http://schemas.microsoft.com/office/drawing/2014/main" id="{9F207B41-27B3-46DC-B513-0C96A2F220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3" name="Gerade Verbindung mit Pfeil 1582">
          <a:extLst>
            <a:ext uri="{FF2B5EF4-FFF2-40B4-BE49-F238E27FC236}">
              <a16:creationId xmlns:a16="http://schemas.microsoft.com/office/drawing/2014/main" id="{07C7EEB3-D8C7-481D-A269-D91C1AEED9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4" name="Gerade Verbindung mit Pfeil 1583">
          <a:extLst>
            <a:ext uri="{FF2B5EF4-FFF2-40B4-BE49-F238E27FC236}">
              <a16:creationId xmlns:a16="http://schemas.microsoft.com/office/drawing/2014/main" id="{C136BBCE-A609-417D-902F-C2A1FC5E7D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5" name="Gerade Verbindung mit Pfeil 1584">
          <a:extLst>
            <a:ext uri="{FF2B5EF4-FFF2-40B4-BE49-F238E27FC236}">
              <a16:creationId xmlns:a16="http://schemas.microsoft.com/office/drawing/2014/main" id="{AACF7683-5434-41B1-B850-6DB8AE6593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6" name="Gerade Verbindung mit Pfeil 1585">
          <a:extLst>
            <a:ext uri="{FF2B5EF4-FFF2-40B4-BE49-F238E27FC236}">
              <a16:creationId xmlns:a16="http://schemas.microsoft.com/office/drawing/2014/main" id="{12D3A3EC-5886-4946-BE13-13CA124914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7" name="Gerade Verbindung mit Pfeil 1586">
          <a:extLst>
            <a:ext uri="{FF2B5EF4-FFF2-40B4-BE49-F238E27FC236}">
              <a16:creationId xmlns:a16="http://schemas.microsoft.com/office/drawing/2014/main" id="{C950FD3C-D708-47EB-A9B7-56B0B886E1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8" name="Gerade Verbindung mit Pfeil 1587">
          <a:extLst>
            <a:ext uri="{FF2B5EF4-FFF2-40B4-BE49-F238E27FC236}">
              <a16:creationId xmlns:a16="http://schemas.microsoft.com/office/drawing/2014/main" id="{ABD2FDC9-F496-4E00-9CDB-74B8F7C84D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9" name="Gerade Verbindung mit Pfeil 1588">
          <a:extLst>
            <a:ext uri="{FF2B5EF4-FFF2-40B4-BE49-F238E27FC236}">
              <a16:creationId xmlns:a16="http://schemas.microsoft.com/office/drawing/2014/main" id="{CF85F7FB-03AA-4519-BCF5-393AB3BA83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0" name="Gerade Verbindung mit Pfeil 1589">
          <a:extLst>
            <a:ext uri="{FF2B5EF4-FFF2-40B4-BE49-F238E27FC236}">
              <a16:creationId xmlns:a16="http://schemas.microsoft.com/office/drawing/2014/main" id="{3109CAC1-3D84-4505-9719-B12701CD71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1" name="Gerade Verbindung mit Pfeil 1590">
          <a:extLst>
            <a:ext uri="{FF2B5EF4-FFF2-40B4-BE49-F238E27FC236}">
              <a16:creationId xmlns:a16="http://schemas.microsoft.com/office/drawing/2014/main" id="{0FF8F015-0AE8-4779-B563-E8F3E70AAE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2" name="Gerade Verbindung mit Pfeil 1591">
          <a:extLst>
            <a:ext uri="{FF2B5EF4-FFF2-40B4-BE49-F238E27FC236}">
              <a16:creationId xmlns:a16="http://schemas.microsoft.com/office/drawing/2014/main" id="{A0F1DD58-0F0B-429B-9A3C-7039CB9108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3" name="Gerade Verbindung mit Pfeil 1592">
          <a:extLst>
            <a:ext uri="{FF2B5EF4-FFF2-40B4-BE49-F238E27FC236}">
              <a16:creationId xmlns:a16="http://schemas.microsoft.com/office/drawing/2014/main" id="{5D66E36A-BD53-4676-94D5-346A268DB0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4" name="Gerade Verbindung mit Pfeil 1593">
          <a:extLst>
            <a:ext uri="{FF2B5EF4-FFF2-40B4-BE49-F238E27FC236}">
              <a16:creationId xmlns:a16="http://schemas.microsoft.com/office/drawing/2014/main" id="{FEC6EBE0-05B0-4A5E-B734-8F2EF16478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5" name="Gerade Verbindung mit Pfeil 1594">
          <a:extLst>
            <a:ext uri="{FF2B5EF4-FFF2-40B4-BE49-F238E27FC236}">
              <a16:creationId xmlns:a16="http://schemas.microsoft.com/office/drawing/2014/main" id="{58E386BF-C946-4D2E-BE85-331584E10A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6" name="Gerade Verbindung mit Pfeil 1595">
          <a:extLst>
            <a:ext uri="{FF2B5EF4-FFF2-40B4-BE49-F238E27FC236}">
              <a16:creationId xmlns:a16="http://schemas.microsoft.com/office/drawing/2014/main" id="{642AA631-0278-4E8F-80FA-7A8B0C7936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7" name="Gerade Verbindung mit Pfeil 1596">
          <a:extLst>
            <a:ext uri="{FF2B5EF4-FFF2-40B4-BE49-F238E27FC236}">
              <a16:creationId xmlns:a16="http://schemas.microsoft.com/office/drawing/2014/main" id="{73E0BB2F-9DD1-4638-B3BA-C2AF78CF47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8" name="Gerade Verbindung mit Pfeil 1597">
          <a:extLst>
            <a:ext uri="{FF2B5EF4-FFF2-40B4-BE49-F238E27FC236}">
              <a16:creationId xmlns:a16="http://schemas.microsoft.com/office/drawing/2014/main" id="{14769700-9265-4523-90D2-7AF7DC4B2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9" name="Gerade Verbindung mit Pfeil 1598">
          <a:extLst>
            <a:ext uri="{FF2B5EF4-FFF2-40B4-BE49-F238E27FC236}">
              <a16:creationId xmlns:a16="http://schemas.microsoft.com/office/drawing/2014/main" id="{8C54173F-CAD9-497B-98DA-6B35F36EE1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0" name="Gerade Verbindung mit Pfeil 1599">
          <a:extLst>
            <a:ext uri="{FF2B5EF4-FFF2-40B4-BE49-F238E27FC236}">
              <a16:creationId xmlns:a16="http://schemas.microsoft.com/office/drawing/2014/main" id="{01B7A111-DBA9-41F8-BC19-DB7ACE226E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1" name="Gerade Verbindung mit Pfeil 1600">
          <a:extLst>
            <a:ext uri="{FF2B5EF4-FFF2-40B4-BE49-F238E27FC236}">
              <a16:creationId xmlns:a16="http://schemas.microsoft.com/office/drawing/2014/main" id="{D10FB2D0-4D6F-444F-B098-D54FFED379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2" name="Gerade Verbindung mit Pfeil 1601">
          <a:extLst>
            <a:ext uri="{FF2B5EF4-FFF2-40B4-BE49-F238E27FC236}">
              <a16:creationId xmlns:a16="http://schemas.microsoft.com/office/drawing/2014/main" id="{83721AF8-3CD1-4AB3-9E32-EA7FD11285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3" name="Gerade Verbindung mit Pfeil 1602">
          <a:extLst>
            <a:ext uri="{FF2B5EF4-FFF2-40B4-BE49-F238E27FC236}">
              <a16:creationId xmlns:a16="http://schemas.microsoft.com/office/drawing/2014/main" id="{38E6BFEA-FE53-408E-A1D0-3E732640E7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4" name="Gerade Verbindung mit Pfeil 1603">
          <a:extLst>
            <a:ext uri="{FF2B5EF4-FFF2-40B4-BE49-F238E27FC236}">
              <a16:creationId xmlns:a16="http://schemas.microsoft.com/office/drawing/2014/main" id="{ABD6E4AF-2D62-496F-A77D-03DB3083BF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5" name="Gerade Verbindung mit Pfeil 1604">
          <a:extLst>
            <a:ext uri="{FF2B5EF4-FFF2-40B4-BE49-F238E27FC236}">
              <a16:creationId xmlns:a16="http://schemas.microsoft.com/office/drawing/2014/main" id="{A4161076-DC39-417E-BF9C-10BB6E414C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6" name="Gerade Verbindung mit Pfeil 1605">
          <a:extLst>
            <a:ext uri="{FF2B5EF4-FFF2-40B4-BE49-F238E27FC236}">
              <a16:creationId xmlns:a16="http://schemas.microsoft.com/office/drawing/2014/main" id="{097485E7-695D-476F-8B39-9775163425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7" name="Gerade Verbindung mit Pfeil 1606">
          <a:extLst>
            <a:ext uri="{FF2B5EF4-FFF2-40B4-BE49-F238E27FC236}">
              <a16:creationId xmlns:a16="http://schemas.microsoft.com/office/drawing/2014/main" id="{8C4AF01F-0DC8-4400-8583-CB1106D8F0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8" name="Gerade Verbindung mit Pfeil 1607">
          <a:extLst>
            <a:ext uri="{FF2B5EF4-FFF2-40B4-BE49-F238E27FC236}">
              <a16:creationId xmlns:a16="http://schemas.microsoft.com/office/drawing/2014/main" id="{5223231D-D50B-4950-B6F7-4EFF7A1182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9" name="Gerade Verbindung mit Pfeil 1608">
          <a:extLst>
            <a:ext uri="{FF2B5EF4-FFF2-40B4-BE49-F238E27FC236}">
              <a16:creationId xmlns:a16="http://schemas.microsoft.com/office/drawing/2014/main" id="{6BA9465D-BC60-45B6-9E95-7CD4088C37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0" name="Gerade Verbindung mit Pfeil 1609">
          <a:extLst>
            <a:ext uri="{FF2B5EF4-FFF2-40B4-BE49-F238E27FC236}">
              <a16:creationId xmlns:a16="http://schemas.microsoft.com/office/drawing/2014/main" id="{7852CC71-6B6D-4A25-A976-557654667F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1" name="Gerade Verbindung mit Pfeil 1610">
          <a:extLst>
            <a:ext uri="{FF2B5EF4-FFF2-40B4-BE49-F238E27FC236}">
              <a16:creationId xmlns:a16="http://schemas.microsoft.com/office/drawing/2014/main" id="{1D8B889B-B755-4D64-B82D-AAAED4A5FB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2" name="Gerade Verbindung mit Pfeil 1611">
          <a:extLst>
            <a:ext uri="{FF2B5EF4-FFF2-40B4-BE49-F238E27FC236}">
              <a16:creationId xmlns:a16="http://schemas.microsoft.com/office/drawing/2014/main" id="{079B5EA6-067B-4CFB-8BC2-8DB5B868B8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3" name="Gerade Verbindung mit Pfeil 1612">
          <a:extLst>
            <a:ext uri="{FF2B5EF4-FFF2-40B4-BE49-F238E27FC236}">
              <a16:creationId xmlns:a16="http://schemas.microsoft.com/office/drawing/2014/main" id="{1D975B25-E9B3-4CA3-BF4C-4FBE886866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4" name="Gerade Verbindung mit Pfeil 1613">
          <a:extLst>
            <a:ext uri="{FF2B5EF4-FFF2-40B4-BE49-F238E27FC236}">
              <a16:creationId xmlns:a16="http://schemas.microsoft.com/office/drawing/2014/main" id="{20AE9D02-715B-4B33-B4AF-41E9BB6BB7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5" name="Gerade Verbindung mit Pfeil 1614">
          <a:extLst>
            <a:ext uri="{FF2B5EF4-FFF2-40B4-BE49-F238E27FC236}">
              <a16:creationId xmlns:a16="http://schemas.microsoft.com/office/drawing/2014/main" id="{CCCD90A5-D912-4187-8694-D74EF067F5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6" name="Gerade Verbindung mit Pfeil 1615">
          <a:extLst>
            <a:ext uri="{FF2B5EF4-FFF2-40B4-BE49-F238E27FC236}">
              <a16:creationId xmlns:a16="http://schemas.microsoft.com/office/drawing/2014/main" id="{146F9A9B-2CB8-4D20-AF55-AC955E0147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7" name="Gerade Verbindung mit Pfeil 1616">
          <a:extLst>
            <a:ext uri="{FF2B5EF4-FFF2-40B4-BE49-F238E27FC236}">
              <a16:creationId xmlns:a16="http://schemas.microsoft.com/office/drawing/2014/main" id="{27D4A4C7-BB56-4539-BE81-64A1C9BAF9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8" name="Gerade Verbindung mit Pfeil 1617">
          <a:extLst>
            <a:ext uri="{FF2B5EF4-FFF2-40B4-BE49-F238E27FC236}">
              <a16:creationId xmlns:a16="http://schemas.microsoft.com/office/drawing/2014/main" id="{CA649A3F-9A0A-4F2D-A106-DBD1BCEAAC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9" name="Gerade Verbindung mit Pfeil 1618">
          <a:extLst>
            <a:ext uri="{FF2B5EF4-FFF2-40B4-BE49-F238E27FC236}">
              <a16:creationId xmlns:a16="http://schemas.microsoft.com/office/drawing/2014/main" id="{310663E5-B542-43BC-965F-9ED1B50370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0" name="Gerade Verbindung mit Pfeil 1619">
          <a:extLst>
            <a:ext uri="{FF2B5EF4-FFF2-40B4-BE49-F238E27FC236}">
              <a16:creationId xmlns:a16="http://schemas.microsoft.com/office/drawing/2014/main" id="{5D1AF6F7-0183-4B48-95A2-0F3B5ABB64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1" name="Gerade Verbindung mit Pfeil 1620">
          <a:extLst>
            <a:ext uri="{FF2B5EF4-FFF2-40B4-BE49-F238E27FC236}">
              <a16:creationId xmlns:a16="http://schemas.microsoft.com/office/drawing/2014/main" id="{1EB478FC-8A91-4239-B8D4-87F08473BF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2" name="Gerade Verbindung mit Pfeil 1621">
          <a:extLst>
            <a:ext uri="{FF2B5EF4-FFF2-40B4-BE49-F238E27FC236}">
              <a16:creationId xmlns:a16="http://schemas.microsoft.com/office/drawing/2014/main" id="{708141B1-F3F1-4C91-B2D4-A2092C7168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3" name="Gerade Verbindung mit Pfeil 1622">
          <a:extLst>
            <a:ext uri="{FF2B5EF4-FFF2-40B4-BE49-F238E27FC236}">
              <a16:creationId xmlns:a16="http://schemas.microsoft.com/office/drawing/2014/main" id="{4AC6389F-19E2-4CFF-891F-C065D98942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4" name="Gerade Verbindung mit Pfeil 1623">
          <a:extLst>
            <a:ext uri="{FF2B5EF4-FFF2-40B4-BE49-F238E27FC236}">
              <a16:creationId xmlns:a16="http://schemas.microsoft.com/office/drawing/2014/main" id="{40824BBA-F92B-41F6-9297-406291E09A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5" name="Gerade Verbindung mit Pfeil 1624">
          <a:extLst>
            <a:ext uri="{FF2B5EF4-FFF2-40B4-BE49-F238E27FC236}">
              <a16:creationId xmlns:a16="http://schemas.microsoft.com/office/drawing/2014/main" id="{350CC9CC-3FA1-4CBE-8E8F-ED1EB573F4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6" name="Gerade Verbindung mit Pfeil 1625">
          <a:extLst>
            <a:ext uri="{FF2B5EF4-FFF2-40B4-BE49-F238E27FC236}">
              <a16:creationId xmlns:a16="http://schemas.microsoft.com/office/drawing/2014/main" id="{C402ACC0-9303-43BF-98E6-2220FB95EC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7" name="Gerade Verbindung mit Pfeil 1626">
          <a:extLst>
            <a:ext uri="{FF2B5EF4-FFF2-40B4-BE49-F238E27FC236}">
              <a16:creationId xmlns:a16="http://schemas.microsoft.com/office/drawing/2014/main" id="{4075D95B-0BDC-4A33-B4B3-B2A9A6E730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8" name="Gerade Verbindung mit Pfeil 1627">
          <a:extLst>
            <a:ext uri="{FF2B5EF4-FFF2-40B4-BE49-F238E27FC236}">
              <a16:creationId xmlns:a16="http://schemas.microsoft.com/office/drawing/2014/main" id="{0B0CDE57-DB0D-45D9-BC0B-4001ED7155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9" name="Gerade Verbindung mit Pfeil 1628">
          <a:extLst>
            <a:ext uri="{FF2B5EF4-FFF2-40B4-BE49-F238E27FC236}">
              <a16:creationId xmlns:a16="http://schemas.microsoft.com/office/drawing/2014/main" id="{7C0888E8-3DBF-42CC-A4D6-6273CD80EB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0" name="Gerade Verbindung mit Pfeil 1629">
          <a:extLst>
            <a:ext uri="{FF2B5EF4-FFF2-40B4-BE49-F238E27FC236}">
              <a16:creationId xmlns:a16="http://schemas.microsoft.com/office/drawing/2014/main" id="{6E9A8C69-7C03-4849-BF6B-8B71005713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1" name="Gerade Verbindung mit Pfeil 1630">
          <a:extLst>
            <a:ext uri="{FF2B5EF4-FFF2-40B4-BE49-F238E27FC236}">
              <a16:creationId xmlns:a16="http://schemas.microsoft.com/office/drawing/2014/main" id="{F86412AE-2BC7-4C4F-BA06-D7240F8CBD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2" name="Gerade Verbindung mit Pfeil 1631">
          <a:extLst>
            <a:ext uri="{FF2B5EF4-FFF2-40B4-BE49-F238E27FC236}">
              <a16:creationId xmlns:a16="http://schemas.microsoft.com/office/drawing/2014/main" id="{A3E395AD-424B-4FE9-8198-5E21A56B5A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3" name="Gerade Verbindung mit Pfeil 1632">
          <a:extLst>
            <a:ext uri="{FF2B5EF4-FFF2-40B4-BE49-F238E27FC236}">
              <a16:creationId xmlns:a16="http://schemas.microsoft.com/office/drawing/2014/main" id="{D3DD99E6-9C28-4B3A-854C-401C134B4C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4" name="Gerade Verbindung mit Pfeil 1633">
          <a:extLst>
            <a:ext uri="{FF2B5EF4-FFF2-40B4-BE49-F238E27FC236}">
              <a16:creationId xmlns:a16="http://schemas.microsoft.com/office/drawing/2014/main" id="{5EAA38C9-2695-4417-869D-105EE8AB4E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5" name="Gerade Verbindung mit Pfeil 1634">
          <a:extLst>
            <a:ext uri="{FF2B5EF4-FFF2-40B4-BE49-F238E27FC236}">
              <a16:creationId xmlns:a16="http://schemas.microsoft.com/office/drawing/2014/main" id="{3B46A325-9130-4854-9970-066FFABA6B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6" name="Gerade Verbindung mit Pfeil 1635">
          <a:extLst>
            <a:ext uri="{FF2B5EF4-FFF2-40B4-BE49-F238E27FC236}">
              <a16:creationId xmlns:a16="http://schemas.microsoft.com/office/drawing/2014/main" id="{0382E99C-C305-4A03-B5F7-8B55C44133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7" name="Gerade Verbindung mit Pfeil 1636">
          <a:extLst>
            <a:ext uri="{FF2B5EF4-FFF2-40B4-BE49-F238E27FC236}">
              <a16:creationId xmlns:a16="http://schemas.microsoft.com/office/drawing/2014/main" id="{C50F9E8D-0B38-4394-B28B-CE1DD8C07B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8" name="Gerade Verbindung mit Pfeil 1637">
          <a:extLst>
            <a:ext uri="{FF2B5EF4-FFF2-40B4-BE49-F238E27FC236}">
              <a16:creationId xmlns:a16="http://schemas.microsoft.com/office/drawing/2014/main" id="{9A263C3A-9858-44EF-8D30-427606A709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9" name="Gerade Verbindung mit Pfeil 1638">
          <a:extLst>
            <a:ext uri="{FF2B5EF4-FFF2-40B4-BE49-F238E27FC236}">
              <a16:creationId xmlns:a16="http://schemas.microsoft.com/office/drawing/2014/main" id="{FD4227DA-6319-447A-92B8-F0A490927D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0" name="Gerade Verbindung mit Pfeil 1639">
          <a:extLst>
            <a:ext uri="{FF2B5EF4-FFF2-40B4-BE49-F238E27FC236}">
              <a16:creationId xmlns:a16="http://schemas.microsoft.com/office/drawing/2014/main" id="{28A39048-56B4-4F2B-8F7B-5E8EAB7230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1" name="Gerade Verbindung mit Pfeil 1640">
          <a:extLst>
            <a:ext uri="{FF2B5EF4-FFF2-40B4-BE49-F238E27FC236}">
              <a16:creationId xmlns:a16="http://schemas.microsoft.com/office/drawing/2014/main" id="{F23187CD-F5E9-4406-B043-CA676B3433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2" name="Gerade Verbindung mit Pfeil 1641">
          <a:extLst>
            <a:ext uri="{FF2B5EF4-FFF2-40B4-BE49-F238E27FC236}">
              <a16:creationId xmlns:a16="http://schemas.microsoft.com/office/drawing/2014/main" id="{09798B0B-0A2E-4BFC-ADD6-0DCF1DD120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3" name="Gerade Verbindung mit Pfeil 1642">
          <a:extLst>
            <a:ext uri="{FF2B5EF4-FFF2-40B4-BE49-F238E27FC236}">
              <a16:creationId xmlns:a16="http://schemas.microsoft.com/office/drawing/2014/main" id="{10A440A9-D018-4366-AD54-89CB90F858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4" name="Gerade Verbindung mit Pfeil 1643">
          <a:extLst>
            <a:ext uri="{FF2B5EF4-FFF2-40B4-BE49-F238E27FC236}">
              <a16:creationId xmlns:a16="http://schemas.microsoft.com/office/drawing/2014/main" id="{3DF42AFA-DFCF-46AF-8F73-ECA5B9B21E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5" name="Gerade Verbindung mit Pfeil 1644">
          <a:extLst>
            <a:ext uri="{FF2B5EF4-FFF2-40B4-BE49-F238E27FC236}">
              <a16:creationId xmlns:a16="http://schemas.microsoft.com/office/drawing/2014/main" id="{113937B9-47C9-462D-91FF-764E52C611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6" name="Gerade Verbindung mit Pfeil 1645">
          <a:extLst>
            <a:ext uri="{FF2B5EF4-FFF2-40B4-BE49-F238E27FC236}">
              <a16:creationId xmlns:a16="http://schemas.microsoft.com/office/drawing/2014/main" id="{3B29AF94-E76F-422C-94B9-F12E03EE4D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7" name="Gerade Verbindung mit Pfeil 1646">
          <a:extLst>
            <a:ext uri="{FF2B5EF4-FFF2-40B4-BE49-F238E27FC236}">
              <a16:creationId xmlns:a16="http://schemas.microsoft.com/office/drawing/2014/main" id="{C1028025-AACD-4DE7-ACDE-3B17F7F57E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8" name="Gerade Verbindung mit Pfeil 1647">
          <a:extLst>
            <a:ext uri="{FF2B5EF4-FFF2-40B4-BE49-F238E27FC236}">
              <a16:creationId xmlns:a16="http://schemas.microsoft.com/office/drawing/2014/main" id="{53B0CD7F-BC34-419D-B974-DC26BA1778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9" name="Gerade Verbindung mit Pfeil 1648">
          <a:extLst>
            <a:ext uri="{FF2B5EF4-FFF2-40B4-BE49-F238E27FC236}">
              <a16:creationId xmlns:a16="http://schemas.microsoft.com/office/drawing/2014/main" id="{720991EB-8514-4DCC-AA04-982C9A01E6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0" name="Gerade Verbindung mit Pfeil 1649">
          <a:extLst>
            <a:ext uri="{FF2B5EF4-FFF2-40B4-BE49-F238E27FC236}">
              <a16:creationId xmlns:a16="http://schemas.microsoft.com/office/drawing/2014/main" id="{E8B4AAEC-5B02-4EE6-9D26-418FAB93A0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1" name="Gerade Verbindung mit Pfeil 1650">
          <a:extLst>
            <a:ext uri="{FF2B5EF4-FFF2-40B4-BE49-F238E27FC236}">
              <a16:creationId xmlns:a16="http://schemas.microsoft.com/office/drawing/2014/main" id="{EF5BBB85-37DB-4D13-9C05-ACABF85742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2" name="Gerade Verbindung mit Pfeil 1651">
          <a:extLst>
            <a:ext uri="{FF2B5EF4-FFF2-40B4-BE49-F238E27FC236}">
              <a16:creationId xmlns:a16="http://schemas.microsoft.com/office/drawing/2014/main" id="{8A3F23C3-C64F-4B31-9D27-90F305C55F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3" name="Gerade Verbindung mit Pfeil 1652">
          <a:extLst>
            <a:ext uri="{FF2B5EF4-FFF2-40B4-BE49-F238E27FC236}">
              <a16:creationId xmlns:a16="http://schemas.microsoft.com/office/drawing/2014/main" id="{6E4BEF20-F323-46C1-9113-9411B9FFB8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4" name="Gerade Verbindung mit Pfeil 1653">
          <a:extLst>
            <a:ext uri="{FF2B5EF4-FFF2-40B4-BE49-F238E27FC236}">
              <a16:creationId xmlns:a16="http://schemas.microsoft.com/office/drawing/2014/main" id="{098D3A42-BCB5-41BA-8350-313B9FCC51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5" name="Gerade Verbindung mit Pfeil 1654">
          <a:extLst>
            <a:ext uri="{FF2B5EF4-FFF2-40B4-BE49-F238E27FC236}">
              <a16:creationId xmlns:a16="http://schemas.microsoft.com/office/drawing/2014/main" id="{107759CF-D7C6-4FE7-9A51-445D9CF313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6" name="Gerade Verbindung mit Pfeil 1655">
          <a:extLst>
            <a:ext uri="{FF2B5EF4-FFF2-40B4-BE49-F238E27FC236}">
              <a16:creationId xmlns:a16="http://schemas.microsoft.com/office/drawing/2014/main" id="{10FBD5D9-A202-4A64-8A78-F3FBA52226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7" name="Gerade Verbindung mit Pfeil 1656">
          <a:extLst>
            <a:ext uri="{FF2B5EF4-FFF2-40B4-BE49-F238E27FC236}">
              <a16:creationId xmlns:a16="http://schemas.microsoft.com/office/drawing/2014/main" id="{73ABD048-894D-4A41-8D84-0B2B72E01E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8" name="Gerade Verbindung mit Pfeil 1657">
          <a:extLst>
            <a:ext uri="{FF2B5EF4-FFF2-40B4-BE49-F238E27FC236}">
              <a16:creationId xmlns:a16="http://schemas.microsoft.com/office/drawing/2014/main" id="{242B6E94-B940-4A71-99AD-220A7ED7F4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9" name="Gerade Verbindung mit Pfeil 1658">
          <a:extLst>
            <a:ext uri="{FF2B5EF4-FFF2-40B4-BE49-F238E27FC236}">
              <a16:creationId xmlns:a16="http://schemas.microsoft.com/office/drawing/2014/main" id="{F8B5E414-DAE7-49BC-AC69-0704F1D12E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0" name="Gerade Verbindung mit Pfeil 1659">
          <a:extLst>
            <a:ext uri="{FF2B5EF4-FFF2-40B4-BE49-F238E27FC236}">
              <a16:creationId xmlns:a16="http://schemas.microsoft.com/office/drawing/2014/main" id="{A1D2682F-20DE-4A21-84EE-C2481DED39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1" name="Gerade Verbindung mit Pfeil 1660">
          <a:extLst>
            <a:ext uri="{FF2B5EF4-FFF2-40B4-BE49-F238E27FC236}">
              <a16:creationId xmlns:a16="http://schemas.microsoft.com/office/drawing/2014/main" id="{731A0387-2E62-4272-9EA1-F963A45812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2" name="Gerade Verbindung mit Pfeil 1661">
          <a:extLst>
            <a:ext uri="{FF2B5EF4-FFF2-40B4-BE49-F238E27FC236}">
              <a16:creationId xmlns:a16="http://schemas.microsoft.com/office/drawing/2014/main" id="{F91F874A-6A70-4635-AA01-6F7EA42014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3" name="Gerade Verbindung mit Pfeil 1662">
          <a:extLst>
            <a:ext uri="{FF2B5EF4-FFF2-40B4-BE49-F238E27FC236}">
              <a16:creationId xmlns:a16="http://schemas.microsoft.com/office/drawing/2014/main" id="{5DBDB66C-1940-4189-85A5-E894FDDA4F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4" name="Gerade Verbindung mit Pfeil 1663">
          <a:extLst>
            <a:ext uri="{FF2B5EF4-FFF2-40B4-BE49-F238E27FC236}">
              <a16:creationId xmlns:a16="http://schemas.microsoft.com/office/drawing/2014/main" id="{1BF735A3-5B50-4B59-9EC3-4C05472F0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5" name="Gerade Verbindung mit Pfeil 1664">
          <a:extLst>
            <a:ext uri="{FF2B5EF4-FFF2-40B4-BE49-F238E27FC236}">
              <a16:creationId xmlns:a16="http://schemas.microsoft.com/office/drawing/2014/main" id="{6A0093FE-6C7F-468B-9AEB-F969B5AC8F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6" name="Gerade Verbindung mit Pfeil 1665">
          <a:extLst>
            <a:ext uri="{FF2B5EF4-FFF2-40B4-BE49-F238E27FC236}">
              <a16:creationId xmlns:a16="http://schemas.microsoft.com/office/drawing/2014/main" id="{D85E3EE1-30E4-4CBB-B0C7-F5DAB99633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7" name="Gerade Verbindung mit Pfeil 1666">
          <a:extLst>
            <a:ext uri="{FF2B5EF4-FFF2-40B4-BE49-F238E27FC236}">
              <a16:creationId xmlns:a16="http://schemas.microsoft.com/office/drawing/2014/main" id="{9CE9C61B-58AE-4F4B-AB21-3E976FA50D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8" name="Gerade Verbindung mit Pfeil 1667">
          <a:extLst>
            <a:ext uri="{FF2B5EF4-FFF2-40B4-BE49-F238E27FC236}">
              <a16:creationId xmlns:a16="http://schemas.microsoft.com/office/drawing/2014/main" id="{F0762758-89F1-461E-B256-F42E63CC23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9" name="Gerade Verbindung mit Pfeil 1668">
          <a:extLst>
            <a:ext uri="{FF2B5EF4-FFF2-40B4-BE49-F238E27FC236}">
              <a16:creationId xmlns:a16="http://schemas.microsoft.com/office/drawing/2014/main" id="{DAC76C0E-C6FD-484D-84A5-3F8AB977E0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0" name="Gerade Verbindung mit Pfeil 1669">
          <a:extLst>
            <a:ext uri="{FF2B5EF4-FFF2-40B4-BE49-F238E27FC236}">
              <a16:creationId xmlns:a16="http://schemas.microsoft.com/office/drawing/2014/main" id="{F31F0073-04DB-4EC6-B901-2711EA2C83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1" name="Gerade Verbindung mit Pfeil 1670">
          <a:extLst>
            <a:ext uri="{FF2B5EF4-FFF2-40B4-BE49-F238E27FC236}">
              <a16:creationId xmlns:a16="http://schemas.microsoft.com/office/drawing/2014/main" id="{CDBA0040-1329-4EE6-ADF0-6724C33EB4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2" name="Gerade Verbindung mit Pfeil 1671">
          <a:extLst>
            <a:ext uri="{FF2B5EF4-FFF2-40B4-BE49-F238E27FC236}">
              <a16:creationId xmlns:a16="http://schemas.microsoft.com/office/drawing/2014/main" id="{EF8E0013-0BE5-483E-85EC-7C87C48B2D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3" name="Gerade Verbindung mit Pfeil 1672">
          <a:extLst>
            <a:ext uri="{FF2B5EF4-FFF2-40B4-BE49-F238E27FC236}">
              <a16:creationId xmlns:a16="http://schemas.microsoft.com/office/drawing/2014/main" id="{2D3D8C6D-F97B-4C8E-9F08-E9E072C0F0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4" name="Gerade Verbindung mit Pfeil 1673">
          <a:extLst>
            <a:ext uri="{FF2B5EF4-FFF2-40B4-BE49-F238E27FC236}">
              <a16:creationId xmlns:a16="http://schemas.microsoft.com/office/drawing/2014/main" id="{4A0D7FE0-A648-4A4E-AB1F-A2C6B85591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5" name="Gerade Verbindung mit Pfeil 1674">
          <a:extLst>
            <a:ext uri="{FF2B5EF4-FFF2-40B4-BE49-F238E27FC236}">
              <a16:creationId xmlns:a16="http://schemas.microsoft.com/office/drawing/2014/main" id="{1ED8CC7F-EB9F-480F-9EE8-AD23F62DC4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6" name="Gerade Verbindung mit Pfeil 1675">
          <a:extLst>
            <a:ext uri="{FF2B5EF4-FFF2-40B4-BE49-F238E27FC236}">
              <a16:creationId xmlns:a16="http://schemas.microsoft.com/office/drawing/2014/main" id="{DC8E6FB2-F023-4EED-89E4-1785B2418C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7" name="Gerade Verbindung mit Pfeil 1676">
          <a:extLst>
            <a:ext uri="{FF2B5EF4-FFF2-40B4-BE49-F238E27FC236}">
              <a16:creationId xmlns:a16="http://schemas.microsoft.com/office/drawing/2014/main" id="{5C598C85-8A56-42C3-B352-F1BBB1149C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8" name="Gerade Verbindung mit Pfeil 1677">
          <a:extLst>
            <a:ext uri="{FF2B5EF4-FFF2-40B4-BE49-F238E27FC236}">
              <a16:creationId xmlns:a16="http://schemas.microsoft.com/office/drawing/2014/main" id="{51BA44EF-1FC3-4874-9F19-AC8020C6DE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9" name="Gerade Verbindung mit Pfeil 1678">
          <a:extLst>
            <a:ext uri="{FF2B5EF4-FFF2-40B4-BE49-F238E27FC236}">
              <a16:creationId xmlns:a16="http://schemas.microsoft.com/office/drawing/2014/main" id="{25C998FA-15E7-448D-855B-3453367B80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0" name="Gerade Verbindung mit Pfeil 1679">
          <a:extLst>
            <a:ext uri="{FF2B5EF4-FFF2-40B4-BE49-F238E27FC236}">
              <a16:creationId xmlns:a16="http://schemas.microsoft.com/office/drawing/2014/main" id="{6772A602-F9EA-49B3-922B-A8CC6EEAC1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1" name="Gerade Verbindung mit Pfeil 1680">
          <a:extLst>
            <a:ext uri="{FF2B5EF4-FFF2-40B4-BE49-F238E27FC236}">
              <a16:creationId xmlns:a16="http://schemas.microsoft.com/office/drawing/2014/main" id="{2FFDD2BE-B5C7-49E1-8B37-532E27AF11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2" name="Gerade Verbindung mit Pfeil 1681">
          <a:extLst>
            <a:ext uri="{FF2B5EF4-FFF2-40B4-BE49-F238E27FC236}">
              <a16:creationId xmlns:a16="http://schemas.microsoft.com/office/drawing/2014/main" id="{5E3639B3-8815-4F88-9480-76FA6E9641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3" name="Gerade Verbindung mit Pfeil 1682">
          <a:extLst>
            <a:ext uri="{FF2B5EF4-FFF2-40B4-BE49-F238E27FC236}">
              <a16:creationId xmlns:a16="http://schemas.microsoft.com/office/drawing/2014/main" id="{5CF7798E-935E-4A26-9D97-9F5107641A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4" name="Gerade Verbindung mit Pfeil 1683">
          <a:extLst>
            <a:ext uri="{FF2B5EF4-FFF2-40B4-BE49-F238E27FC236}">
              <a16:creationId xmlns:a16="http://schemas.microsoft.com/office/drawing/2014/main" id="{473B41B6-AB65-4476-9F2F-05D936C4B6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5" name="Gerade Verbindung mit Pfeil 1684">
          <a:extLst>
            <a:ext uri="{FF2B5EF4-FFF2-40B4-BE49-F238E27FC236}">
              <a16:creationId xmlns:a16="http://schemas.microsoft.com/office/drawing/2014/main" id="{F264EBB8-CE5E-4C57-94EE-3F2A8740C2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6" name="Gerade Verbindung mit Pfeil 1685">
          <a:extLst>
            <a:ext uri="{FF2B5EF4-FFF2-40B4-BE49-F238E27FC236}">
              <a16:creationId xmlns:a16="http://schemas.microsoft.com/office/drawing/2014/main" id="{B68D7932-369A-4C37-8BFF-9B18C9FACE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7" name="Gerade Verbindung mit Pfeil 1686">
          <a:extLst>
            <a:ext uri="{FF2B5EF4-FFF2-40B4-BE49-F238E27FC236}">
              <a16:creationId xmlns:a16="http://schemas.microsoft.com/office/drawing/2014/main" id="{13A9450F-3B5A-4C29-A050-9C3D8A9558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8" name="Gerade Verbindung mit Pfeil 1687">
          <a:extLst>
            <a:ext uri="{FF2B5EF4-FFF2-40B4-BE49-F238E27FC236}">
              <a16:creationId xmlns:a16="http://schemas.microsoft.com/office/drawing/2014/main" id="{92BF21CF-2C19-4E87-9942-18BA82D58B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9" name="Gerade Verbindung mit Pfeil 1688">
          <a:extLst>
            <a:ext uri="{FF2B5EF4-FFF2-40B4-BE49-F238E27FC236}">
              <a16:creationId xmlns:a16="http://schemas.microsoft.com/office/drawing/2014/main" id="{F72451DF-A037-402B-9693-0B357F6B21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0" name="Gerade Verbindung mit Pfeil 1689">
          <a:extLst>
            <a:ext uri="{FF2B5EF4-FFF2-40B4-BE49-F238E27FC236}">
              <a16:creationId xmlns:a16="http://schemas.microsoft.com/office/drawing/2014/main" id="{1607FFC5-B041-4A78-AC3F-C53D562776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1" name="Gerade Verbindung mit Pfeil 1690">
          <a:extLst>
            <a:ext uri="{FF2B5EF4-FFF2-40B4-BE49-F238E27FC236}">
              <a16:creationId xmlns:a16="http://schemas.microsoft.com/office/drawing/2014/main" id="{2A73BBE4-9737-472E-AF48-859B8B3CAD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2" name="Gerade Verbindung mit Pfeil 1691">
          <a:extLst>
            <a:ext uri="{FF2B5EF4-FFF2-40B4-BE49-F238E27FC236}">
              <a16:creationId xmlns:a16="http://schemas.microsoft.com/office/drawing/2014/main" id="{8E4846E9-C4CB-4E28-83D1-FDE4D87BEE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3" name="Gerade Verbindung mit Pfeil 1692">
          <a:extLst>
            <a:ext uri="{FF2B5EF4-FFF2-40B4-BE49-F238E27FC236}">
              <a16:creationId xmlns:a16="http://schemas.microsoft.com/office/drawing/2014/main" id="{DE122365-0D86-4B7B-9A5E-FC52D65A47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4" name="Gerade Verbindung mit Pfeil 1693">
          <a:extLst>
            <a:ext uri="{FF2B5EF4-FFF2-40B4-BE49-F238E27FC236}">
              <a16:creationId xmlns:a16="http://schemas.microsoft.com/office/drawing/2014/main" id="{6E12EAD1-E782-46D6-9698-EC58D2B74D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5" name="Gerade Verbindung mit Pfeil 1694">
          <a:extLst>
            <a:ext uri="{FF2B5EF4-FFF2-40B4-BE49-F238E27FC236}">
              <a16:creationId xmlns:a16="http://schemas.microsoft.com/office/drawing/2014/main" id="{D6806102-86E4-45F2-8459-1E2E505208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6" name="Gerade Verbindung mit Pfeil 1695">
          <a:extLst>
            <a:ext uri="{FF2B5EF4-FFF2-40B4-BE49-F238E27FC236}">
              <a16:creationId xmlns:a16="http://schemas.microsoft.com/office/drawing/2014/main" id="{D4D8DFA1-00D4-4686-BAB3-8B0033535A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7" name="Gerade Verbindung mit Pfeil 1696">
          <a:extLst>
            <a:ext uri="{FF2B5EF4-FFF2-40B4-BE49-F238E27FC236}">
              <a16:creationId xmlns:a16="http://schemas.microsoft.com/office/drawing/2014/main" id="{02EE8414-B440-4474-9B13-5F8807320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8" name="Gerade Verbindung mit Pfeil 1697">
          <a:extLst>
            <a:ext uri="{FF2B5EF4-FFF2-40B4-BE49-F238E27FC236}">
              <a16:creationId xmlns:a16="http://schemas.microsoft.com/office/drawing/2014/main" id="{9C61194F-A427-44AF-AA1B-1915314B44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9" name="Gerade Verbindung mit Pfeil 1698">
          <a:extLst>
            <a:ext uri="{FF2B5EF4-FFF2-40B4-BE49-F238E27FC236}">
              <a16:creationId xmlns:a16="http://schemas.microsoft.com/office/drawing/2014/main" id="{F1FEA2FB-61DA-4124-B426-DF0912598E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0" name="Gerade Verbindung mit Pfeil 1699">
          <a:extLst>
            <a:ext uri="{FF2B5EF4-FFF2-40B4-BE49-F238E27FC236}">
              <a16:creationId xmlns:a16="http://schemas.microsoft.com/office/drawing/2014/main" id="{B1851CEE-449A-4991-96F5-C095CA64BB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1" name="Gerade Verbindung mit Pfeil 1700">
          <a:extLst>
            <a:ext uri="{FF2B5EF4-FFF2-40B4-BE49-F238E27FC236}">
              <a16:creationId xmlns:a16="http://schemas.microsoft.com/office/drawing/2014/main" id="{548D5F2A-1B5C-44B7-8221-48D1E9AC36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2" name="Gerade Verbindung mit Pfeil 1701">
          <a:extLst>
            <a:ext uri="{FF2B5EF4-FFF2-40B4-BE49-F238E27FC236}">
              <a16:creationId xmlns:a16="http://schemas.microsoft.com/office/drawing/2014/main" id="{E070800E-D9B1-4F1E-AF94-32D569D318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3" name="Gerade Verbindung mit Pfeil 1702">
          <a:extLst>
            <a:ext uri="{FF2B5EF4-FFF2-40B4-BE49-F238E27FC236}">
              <a16:creationId xmlns:a16="http://schemas.microsoft.com/office/drawing/2014/main" id="{A3A01AB2-DFE9-41E6-B920-69613DD7BD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4" name="Gerade Verbindung mit Pfeil 1703">
          <a:extLst>
            <a:ext uri="{FF2B5EF4-FFF2-40B4-BE49-F238E27FC236}">
              <a16:creationId xmlns:a16="http://schemas.microsoft.com/office/drawing/2014/main" id="{0D60D138-AA28-436E-8A15-C944F7DF15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5" name="Gerade Verbindung mit Pfeil 1704">
          <a:extLst>
            <a:ext uri="{FF2B5EF4-FFF2-40B4-BE49-F238E27FC236}">
              <a16:creationId xmlns:a16="http://schemas.microsoft.com/office/drawing/2014/main" id="{F2A8AB5E-6FCB-4582-A95D-B934D1E554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6" name="Gerade Verbindung mit Pfeil 1705">
          <a:extLst>
            <a:ext uri="{FF2B5EF4-FFF2-40B4-BE49-F238E27FC236}">
              <a16:creationId xmlns:a16="http://schemas.microsoft.com/office/drawing/2014/main" id="{7A58FA3C-8668-4C8A-94AC-33A44A1E70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7" name="Gerade Verbindung mit Pfeil 1706">
          <a:extLst>
            <a:ext uri="{FF2B5EF4-FFF2-40B4-BE49-F238E27FC236}">
              <a16:creationId xmlns:a16="http://schemas.microsoft.com/office/drawing/2014/main" id="{3BA6B057-E035-4186-B236-AD65975F06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8" name="Gerade Verbindung mit Pfeil 1707">
          <a:extLst>
            <a:ext uri="{FF2B5EF4-FFF2-40B4-BE49-F238E27FC236}">
              <a16:creationId xmlns:a16="http://schemas.microsoft.com/office/drawing/2014/main" id="{A3E6AA26-945E-465A-B1A5-AFC90417B9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9" name="Gerade Verbindung mit Pfeil 1708">
          <a:extLst>
            <a:ext uri="{FF2B5EF4-FFF2-40B4-BE49-F238E27FC236}">
              <a16:creationId xmlns:a16="http://schemas.microsoft.com/office/drawing/2014/main" id="{EB2B0B85-1002-4D22-ACFB-96280E879A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0" name="Gerade Verbindung mit Pfeil 1709">
          <a:extLst>
            <a:ext uri="{FF2B5EF4-FFF2-40B4-BE49-F238E27FC236}">
              <a16:creationId xmlns:a16="http://schemas.microsoft.com/office/drawing/2014/main" id="{0BEB811F-99F4-42BE-8CEC-5BFA485111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1" name="Gerade Verbindung mit Pfeil 1710">
          <a:extLst>
            <a:ext uri="{FF2B5EF4-FFF2-40B4-BE49-F238E27FC236}">
              <a16:creationId xmlns:a16="http://schemas.microsoft.com/office/drawing/2014/main" id="{BA848A3C-02E5-47C2-8A74-99789DC744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2" name="Gerade Verbindung mit Pfeil 1711">
          <a:extLst>
            <a:ext uri="{FF2B5EF4-FFF2-40B4-BE49-F238E27FC236}">
              <a16:creationId xmlns:a16="http://schemas.microsoft.com/office/drawing/2014/main" id="{9E7E3931-1C62-4B1C-8689-3C093390AB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3" name="Gerade Verbindung mit Pfeil 1712">
          <a:extLst>
            <a:ext uri="{FF2B5EF4-FFF2-40B4-BE49-F238E27FC236}">
              <a16:creationId xmlns:a16="http://schemas.microsoft.com/office/drawing/2014/main" id="{1289255F-CF70-4DF4-BB41-5676090300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4" name="Gerade Verbindung mit Pfeil 1713">
          <a:extLst>
            <a:ext uri="{FF2B5EF4-FFF2-40B4-BE49-F238E27FC236}">
              <a16:creationId xmlns:a16="http://schemas.microsoft.com/office/drawing/2014/main" id="{6825CF7B-C2A8-4D23-91A7-AFE7106EDC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5" name="Gerade Verbindung mit Pfeil 1714">
          <a:extLst>
            <a:ext uri="{FF2B5EF4-FFF2-40B4-BE49-F238E27FC236}">
              <a16:creationId xmlns:a16="http://schemas.microsoft.com/office/drawing/2014/main" id="{F4F909E5-B0E2-44C6-9410-5A1BAC0097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6" name="Gerade Verbindung mit Pfeil 1715">
          <a:extLst>
            <a:ext uri="{FF2B5EF4-FFF2-40B4-BE49-F238E27FC236}">
              <a16:creationId xmlns:a16="http://schemas.microsoft.com/office/drawing/2014/main" id="{44BFCB50-F4F8-4019-976C-98B0DD7BDD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7" name="Gerade Verbindung mit Pfeil 1716">
          <a:extLst>
            <a:ext uri="{FF2B5EF4-FFF2-40B4-BE49-F238E27FC236}">
              <a16:creationId xmlns:a16="http://schemas.microsoft.com/office/drawing/2014/main" id="{5E175892-1969-4310-AED0-F2E614917F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8" name="Gerade Verbindung mit Pfeil 1717">
          <a:extLst>
            <a:ext uri="{FF2B5EF4-FFF2-40B4-BE49-F238E27FC236}">
              <a16:creationId xmlns:a16="http://schemas.microsoft.com/office/drawing/2014/main" id="{190B14C4-47F2-4887-8D0D-50858448E6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9" name="Gerade Verbindung mit Pfeil 1718">
          <a:extLst>
            <a:ext uri="{FF2B5EF4-FFF2-40B4-BE49-F238E27FC236}">
              <a16:creationId xmlns:a16="http://schemas.microsoft.com/office/drawing/2014/main" id="{14DE986E-9E3B-40D3-B454-46093C52C3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0" name="Gerade Verbindung mit Pfeil 1719">
          <a:extLst>
            <a:ext uri="{FF2B5EF4-FFF2-40B4-BE49-F238E27FC236}">
              <a16:creationId xmlns:a16="http://schemas.microsoft.com/office/drawing/2014/main" id="{43018091-312F-48B0-8194-8472F69F59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1" name="Gerade Verbindung mit Pfeil 1720">
          <a:extLst>
            <a:ext uri="{FF2B5EF4-FFF2-40B4-BE49-F238E27FC236}">
              <a16:creationId xmlns:a16="http://schemas.microsoft.com/office/drawing/2014/main" id="{C68827BA-02AB-4F18-9669-76555151EE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2" name="Gerade Verbindung mit Pfeil 1721">
          <a:extLst>
            <a:ext uri="{FF2B5EF4-FFF2-40B4-BE49-F238E27FC236}">
              <a16:creationId xmlns:a16="http://schemas.microsoft.com/office/drawing/2014/main" id="{C4401FE6-EEA0-4D14-B84C-BC853EB854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3" name="Gerade Verbindung mit Pfeil 1722">
          <a:extLst>
            <a:ext uri="{FF2B5EF4-FFF2-40B4-BE49-F238E27FC236}">
              <a16:creationId xmlns:a16="http://schemas.microsoft.com/office/drawing/2014/main" id="{5E3ED5E8-8685-491F-8531-E23E0789B2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4" name="Gerade Verbindung mit Pfeil 1723">
          <a:extLst>
            <a:ext uri="{FF2B5EF4-FFF2-40B4-BE49-F238E27FC236}">
              <a16:creationId xmlns:a16="http://schemas.microsoft.com/office/drawing/2014/main" id="{9FE4E114-68D3-455C-A26D-BABCAE0512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5" name="Gerade Verbindung mit Pfeil 1724">
          <a:extLst>
            <a:ext uri="{FF2B5EF4-FFF2-40B4-BE49-F238E27FC236}">
              <a16:creationId xmlns:a16="http://schemas.microsoft.com/office/drawing/2014/main" id="{087B281E-D42B-43A9-9585-866745E8EA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6" name="Gerade Verbindung mit Pfeil 1725">
          <a:extLst>
            <a:ext uri="{FF2B5EF4-FFF2-40B4-BE49-F238E27FC236}">
              <a16:creationId xmlns:a16="http://schemas.microsoft.com/office/drawing/2014/main" id="{E0C9A20E-F1F7-4375-88AE-B4046BE407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7" name="Gerade Verbindung mit Pfeil 1726">
          <a:extLst>
            <a:ext uri="{FF2B5EF4-FFF2-40B4-BE49-F238E27FC236}">
              <a16:creationId xmlns:a16="http://schemas.microsoft.com/office/drawing/2014/main" id="{580AD550-C776-4DB9-8B28-89313EB4CF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8" name="Gerade Verbindung mit Pfeil 1727">
          <a:extLst>
            <a:ext uri="{FF2B5EF4-FFF2-40B4-BE49-F238E27FC236}">
              <a16:creationId xmlns:a16="http://schemas.microsoft.com/office/drawing/2014/main" id="{26FF539F-70C6-417F-A325-B32F111AA3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9" name="Gerade Verbindung mit Pfeil 1728">
          <a:extLst>
            <a:ext uri="{FF2B5EF4-FFF2-40B4-BE49-F238E27FC236}">
              <a16:creationId xmlns:a16="http://schemas.microsoft.com/office/drawing/2014/main" id="{126E63B1-B832-4418-8012-FA17EB173C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0" name="Gerade Verbindung mit Pfeil 1729">
          <a:extLst>
            <a:ext uri="{FF2B5EF4-FFF2-40B4-BE49-F238E27FC236}">
              <a16:creationId xmlns:a16="http://schemas.microsoft.com/office/drawing/2014/main" id="{15FB2B34-264A-4CC5-9EF4-AADF810C40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1" name="Gerade Verbindung mit Pfeil 1730">
          <a:extLst>
            <a:ext uri="{FF2B5EF4-FFF2-40B4-BE49-F238E27FC236}">
              <a16:creationId xmlns:a16="http://schemas.microsoft.com/office/drawing/2014/main" id="{B19B3A2E-2800-432F-BCC8-8C48119944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2" name="Gerade Verbindung mit Pfeil 1731">
          <a:extLst>
            <a:ext uri="{FF2B5EF4-FFF2-40B4-BE49-F238E27FC236}">
              <a16:creationId xmlns:a16="http://schemas.microsoft.com/office/drawing/2014/main" id="{57F35D35-ED52-4317-B56F-EE8F0AED79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3" name="Gerade Verbindung mit Pfeil 1732">
          <a:extLst>
            <a:ext uri="{FF2B5EF4-FFF2-40B4-BE49-F238E27FC236}">
              <a16:creationId xmlns:a16="http://schemas.microsoft.com/office/drawing/2014/main" id="{110BDB0D-396C-4FD6-B81B-71293F43E2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4" name="Gerade Verbindung mit Pfeil 1733">
          <a:extLst>
            <a:ext uri="{FF2B5EF4-FFF2-40B4-BE49-F238E27FC236}">
              <a16:creationId xmlns:a16="http://schemas.microsoft.com/office/drawing/2014/main" id="{26A87D56-2166-45BB-A03D-71479DA55E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5" name="Gerade Verbindung mit Pfeil 1734">
          <a:extLst>
            <a:ext uri="{FF2B5EF4-FFF2-40B4-BE49-F238E27FC236}">
              <a16:creationId xmlns:a16="http://schemas.microsoft.com/office/drawing/2014/main" id="{BEB0D2F9-9613-4A6C-919E-2FF15E017E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6" name="Gerade Verbindung mit Pfeil 1735">
          <a:extLst>
            <a:ext uri="{FF2B5EF4-FFF2-40B4-BE49-F238E27FC236}">
              <a16:creationId xmlns:a16="http://schemas.microsoft.com/office/drawing/2014/main" id="{535D603E-AE97-45E7-A8CD-77D1E2043B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7" name="Gerade Verbindung mit Pfeil 1736">
          <a:extLst>
            <a:ext uri="{FF2B5EF4-FFF2-40B4-BE49-F238E27FC236}">
              <a16:creationId xmlns:a16="http://schemas.microsoft.com/office/drawing/2014/main" id="{97A44C37-1811-4530-8542-5FC0B7FB75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8" name="Gerade Verbindung mit Pfeil 1737">
          <a:extLst>
            <a:ext uri="{FF2B5EF4-FFF2-40B4-BE49-F238E27FC236}">
              <a16:creationId xmlns:a16="http://schemas.microsoft.com/office/drawing/2014/main" id="{32CDA01B-29D5-441D-B5D7-3C8E38B61A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9" name="Gerade Verbindung mit Pfeil 1738">
          <a:extLst>
            <a:ext uri="{FF2B5EF4-FFF2-40B4-BE49-F238E27FC236}">
              <a16:creationId xmlns:a16="http://schemas.microsoft.com/office/drawing/2014/main" id="{BF6577DA-5147-4774-9D2C-799F54A878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0" name="Gerade Verbindung mit Pfeil 1739">
          <a:extLst>
            <a:ext uri="{FF2B5EF4-FFF2-40B4-BE49-F238E27FC236}">
              <a16:creationId xmlns:a16="http://schemas.microsoft.com/office/drawing/2014/main" id="{C2B73015-9A69-4C36-8229-29732A96D9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1" name="Gerade Verbindung mit Pfeil 1740">
          <a:extLst>
            <a:ext uri="{FF2B5EF4-FFF2-40B4-BE49-F238E27FC236}">
              <a16:creationId xmlns:a16="http://schemas.microsoft.com/office/drawing/2014/main" id="{5FB87869-2263-42ED-B242-D73498F05C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2" name="Gerade Verbindung mit Pfeil 1741">
          <a:extLst>
            <a:ext uri="{FF2B5EF4-FFF2-40B4-BE49-F238E27FC236}">
              <a16:creationId xmlns:a16="http://schemas.microsoft.com/office/drawing/2014/main" id="{AEEBA788-3B42-4B0D-9DBF-32647840B5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3" name="Gerade Verbindung mit Pfeil 1742">
          <a:extLst>
            <a:ext uri="{FF2B5EF4-FFF2-40B4-BE49-F238E27FC236}">
              <a16:creationId xmlns:a16="http://schemas.microsoft.com/office/drawing/2014/main" id="{DA570FF5-54AD-4929-B06C-EBF148FE48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4" name="Gerade Verbindung mit Pfeil 1743">
          <a:extLst>
            <a:ext uri="{FF2B5EF4-FFF2-40B4-BE49-F238E27FC236}">
              <a16:creationId xmlns:a16="http://schemas.microsoft.com/office/drawing/2014/main" id="{0094B50B-5D15-491A-8D0E-1E504DBEF7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5" name="Gerade Verbindung mit Pfeil 1744">
          <a:extLst>
            <a:ext uri="{FF2B5EF4-FFF2-40B4-BE49-F238E27FC236}">
              <a16:creationId xmlns:a16="http://schemas.microsoft.com/office/drawing/2014/main" id="{1559FBE4-F412-4256-8A4C-3BDFFB6727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6" name="Gerade Verbindung mit Pfeil 1745">
          <a:extLst>
            <a:ext uri="{FF2B5EF4-FFF2-40B4-BE49-F238E27FC236}">
              <a16:creationId xmlns:a16="http://schemas.microsoft.com/office/drawing/2014/main" id="{E4003DC1-7987-4225-BD35-8CD0D185A2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7" name="Gerade Verbindung mit Pfeil 1746">
          <a:extLst>
            <a:ext uri="{FF2B5EF4-FFF2-40B4-BE49-F238E27FC236}">
              <a16:creationId xmlns:a16="http://schemas.microsoft.com/office/drawing/2014/main" id="{F5CC8C92-3A02-4742-A4A8-344A29A1D7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8" name="Gerade Verbindung mit Pfeil 1747">
          <a:extLst>
            <a:ext uri="{FF2B5EF4-FFF2-40B4-BE49-F238E27FC236}">
              <a16:creationId xmlns:a16="http://schemas.microsoft.com/office/drawing/2014/main" id="{3BFD29A5-74E5-4000-B003-A8BC92DF42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9" name="Gerade Verbindung mit Pfeil 1748">
          <a:extLst>
            <a:ext uri="{FF2B5EF4-FFF2-40B4-BE49-F238E27FC236}">
              <a16:creationId xmlns:a16="http://schemas.microsoft.com/office/drawing/2014/main" id="{520D1CAF-B7F6-41F7-B2BC-20E5CF5C7B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0" name="Gerade Verbindung mit Pfeil 1749">
          <a:extLst>
            <a:ext uri="{FF2B5EF4-FFF2-40B4-BE49-F238E27FC236}">
              <a16:creationId xmlns:a16="http://schemas.microsoft.com/office/drawing/2014/main" id="{04696303-A225-4F31-844D-B511475D28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1" name="Gerade Verbindung mit Pfeil 1750">
          <a:extLst>
            <a:ext uri="{FF2B5EF4-FFF2-40B4-BE49-F238E27FC236}">
              <a16:creationId xmlns:a16="http://schemas.microsoft.com/office/drawing/2014/main" id="{5FFEA646-ED0F-4A85-91A9-92149E9911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2" name="Gerade Verbindung mit Pfeil 1751">
          <a:extLst>
            <a:ext uri="{FF2B5EF4-FFF2-40B4-BE49-F238E27FC236}">
              <a16:creationId xmlns:a16="http://schemas.microsoft.com/office/drawing/2014/main" id="{297EFB60-F142-4BF9-B9F9-64CDB3B5C1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3" name="Gerade Verbindung mit Pfeil 1752">
          <a:extLst>
            <a:ext uri="{FF2B5EF4-FFF2-40B4-BE49-F238E27FC236}">
              <a16:creationId xmlns:a16="http://schemas.microsoft.com/office/drawing/2014/main" id="{B4B89148-C601-4233-BCDE-9A64F6860C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4" name="Gerade Verbindung mit Pfeil 1753">
          <a:extLst>
            <a:ext uri="{FF2B5EF4-FFF2-40B4-BE49-F238E27FC236}">
              <a16:creationId xmlns:a16="http://schemas.microsoft.com/office/drawing/2014/main" id="{7CDE3D0D-9A1C-46E3-ADE9-CBFFC59602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5" name="Gerade Verbindung mit Pfeil 1754">
          <a:extLst>
            <a:ext uri="{FF2B5EF4-FFF2-40B4-BE49-F238E27FC236}">
              <a16:creationId xmlns:a16="http://schemas.microsoft.com/office/drawing/2014/main" id="{A45AE593-0BDD-4141-A09E-8948A35F7E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6" name="Gerade Verbindung mit Pfeil 1755">
          <a:extLst>
            <a:ext uri="{FF2B5EF4-FFF2-40B4-BE49-F238E27FC236}">
              <a16:creationId xmlns:a16="http://schemas.microsoft.com/office/drawing/2014/main" id="{0264D55F-A609-4A02-8787-705B661D93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7" name="Gerade Verbindung mit Pfeil 1756">
          <a:extLst>
            <a:ext uri="{FF2B5EF4-FFF2-40B4-BE49-F238E27FC236}">
              <a16:creationId xmlns:a16="http://schemas.microsoft.com/office/drawing/2014/main" id="{193B6809-4495-47C9-8A1B-73FB6B2B85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8" name="Gerade Verbindung mit Pfeil 1757">
          <a:extLst>
            <a:ext uri="{FF2B5EF4-FFF2-40B4-BE49-F238E27FC236}">
              <a16:creationId xmlns:a16="http://schemas.microsoft.com/office/drawing/2014/main" id="{435FCF9B-8315-42EC-B735-FF88198EB6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9" name="Gerade Verbindung mit Pfeil 1758">
          <a:extLst>
            <a:ext uri="{FF2B5EF4-FFF2-40B4-BE49-F238E27FC236}">
              <a16:creationId xmlns:a16="http://schemas.microsoft.com/office/drawing/2014/main" id="{A9F6486A-F28D-47B4-8A37-0DF5E26DE0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0" name="Gerade Verbindung mit Pfeil 1759">
          <a:extLst>
            <a:ext uri="{FF2B5EF4-FFF2-40B4-BE49-F238E27FC236}">
              <a16:creationId xmlns:a16="http://schemas.microsoft.com/office/drawing/2014/main" id="{7A0CB6BB-F13E-4E60-8C28-A067D44657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1" name="Gerade Verbindung mit Pfeil 1760">
          <a:extLst>
            <a:ext uri="{FF2B5EF4-FFF2-40B4-BE49-F238E27FC236}">
              <a16:creationId xmlns:a16="http://schemas.microsoft.com/office/drawing/2014/main" id="{8CA3CB90-0BD5-419E-B118-F9F07B9F6F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2" name="Gerade Verbindung mit Pfeil 1761">
          <a:extLst>
            <a:ext uri="{FF2B5EF4-FFF2-40B4-BE49-F238E27FC236}">
              <a16:creationId xmlns:a16="http://schemas.microsoft.com/office/drawing/2014/main" id="{51BC962A-C6A3-46EC-A476-8A7F78B1E5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3" name="Gerade Verbindung mit Pfeil 1762">
          <a:extLst>
            <a:ext uri="{FF2B5EF4-FFF2-40B4-BE49-F238E27FC236}">
              <a16:creationId xmlns:a16="http://schemas.microsoft.com/office/drawing/2014/main" id="{72368BEB-03F6-456D-87D1-B3CF46A6AE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4" name="Gerade Verbindung mit Pfeil 1763">
          <a:extLst>
            <a:ext uri="{FF2B5EF4-FFF2-40B4-BE49-F238E27FC236}">
              <a16:creationId xmlns:a16="http://schemas.microsoft.com/office/drawing/2014/main" id="{E98ADE6E-3309-479B-B4AA-5031F38ACD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5" name="Gerade Verbindung mit Pfeil 1764">
          <a:extLst>
            <a:ext uri="{FF2B5EF4-FFF2-40B4-BE49-F238E27FC236}">
              <a16:creationId xmlns:a16="http://schemas.microsoft.com/office/drawing/2014/main" id="{9730ED97-FDC6-452F-8845-588202D7B5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6" name="Gerade Verbindung mit Pfeil 1765">
          <a:extLst>
            <a:ext uri="{FF2B5EF4-FFF2-40B4-BE49-F238E27FC236}">
              <a16:creationId xmlns:a16="http://schemas.microsoft.com/office/drawing/2014/main" id="{AA262509-D5CB-4B13-9181-C446997C33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7" name="Gerade Verbindung mit Pfeil 1766">
          <a:extLst>
            <a:ext uri="{FF2B5EF4-FFF2-40B4-BE49-F238E27FC236}">
              <a16:creationId xmlns:a16="http://schemas.microsoft.com/office/drawing/2014/main" id="{EFF3CC22-C6C8-4ED6-9467-4AD54F04E3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8" name="Gerade Verbindung mit Pfeil 1767">
          <a:extLst>
            <a:ext uri="{FF2B5EF4-FFF2-40B4-BE49-F238E27FC236}">
              <a16:creationId xmlns:a16="http://schemas.microsoft.com/office/drawing/2014/main" id="{876892EB-DA33-4BE1-A20C-9540AF39E3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9" name="Gerade Verbindung mit Pfeil 1768">
          <a:extLst>
            <a:ext uri="{FF2B5EF4-FFF2-40B4-BE49-F238E27FC236}">
              <a16:creationId xmlns:a16="http://schemas.microsoft.com/office/drawing/2014/main" id="{F874D401-588E-4C7E-8015-71BDCECF4C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0" name="Gerade Verbindung mit Pfeil 1769">
          <a:extLst>
            <a:ext uri="{FF2B5EF4-FFF2-40B4-BE49-F238E27FC236}">
              <a16:creationId xmlns:a16="http://schemas.microsoft.com/office/drawing/2014/main" id="{607A538F-655C-4D25-B90B-1D902E0398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1" name="Gerade Verbindung mit Pfeil 1770">
          <a:extLst>
            <a:ext uri="{FF2B5EF4-FFF2-40B4-BE49-F238E27FC236}">
              <a16:creationId xmlns:a16="http://schemas.microsoft.com/office/drawing/2014/main" id="{3BC9B35A-0D2E-463D-80B8-19B2D25E7F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2" name="Gerade Verbindung mit Pfeil 1771">
          <a:extLst>
            <a:ext uri="{FF2B5EF4-FFF2-40B4-BE49-F238E27FC236}">
              <a16:creationId xmlns:a16="http://schemas.microsoft.com/office/drawing/2014/main" id="{41F4FFD2-AAB1-4BC1-A6D5-762664F3AA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3" name="Gerade Verbindung mit Pfeil 1772">
          <a:extLst>
            <a:ext uri="{FF2B5EF4-FFF2-40B4-BE49-F238E27FC236}">
              <a16:creationId xmlns:a16="http://schemas.microsoft.com/office/drawing/2014/main" id="{6B1C7B63-E09D-43CA-A980-E51B6B7AE5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4" name="Gerade Verbindung mit Pfeil 1773">
          <a:extLst>
            <a:ext uri="{FF2B5EF4-FFF2-40B4-BE49-F238E27FC236}">
              <a16:creationId xmlns:a16="http://schemas.microsoft.com/office/drawing/2014/main" id="{C875E1DE-7A24-4945-B6DA-0B21F54CDB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5" name="Gerade Verbindung mit Pfeil 1774">
          <a:extLst>
            <a:ext uri="{FF2B5EF4-FFF2-40B4-BE49-F238E27FC236}">
              <a16:creationId xmlns:a16="http://schemas.microsoft.com/office/drawing/2014/main" id="{5852CA36-3BF5-4A3A-92B1-B61EA01E94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6" name="Gerade Verbindung mit Pfeil 1775">
          <a:extLst>
            <a:ext uri="{FF2B5EF4-FFF2-40B4-BE49-F238E27FC236}">
              <a16:creationId xmlns:a16="http://schemas.microsoft.com/office/drawing/2014/main" id="{15A896F2-0FD4-47AD-A8DF-D3173C7839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7" name="Gerade Verbindung mit Pfeil 1776">
          <a:extLst>
            <a:ext uri="{FF2B5EF4-FFF2-40B4-BE49-F238E27FC236}">
              <a16:creationId xmlns:a16="http://schemas.microsoft.com/office/drawing/2014/main" id="{31D3E9D0-091F-4F8A-9E1F-89CC89961C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8" name="Gerade Verbindung mit Pfeil 1777">
          <a:extLst>
            <a:ext uri="{FF2B5EF4-FFF2-40B4-BE49-F238E27FC236}">
              <a16:creationId xmlns:a16="http://schemas.microsoft.com/office/drawing/2014/main" id="{360D192D-AAA1-49DC-A81D-84C731E614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9" name="Gerade Verbindung mit Pfeil 1778">
          <a:extLst>
            <a:ext uri="{FF2B5EF4-FFF2-40B4-BE49-F238E27FC236}">
              <a16:creationId xmlns:a16="http://schemas.microsoft.com/office/drawing/2014/main" id="{5CB84F49-F7C8-43CF-9A79-D2FF9335B5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0" name="Gerade Verbindung mit Pfeil 1779">
          <a:extLst>
            <a:ext uri="{FF2B5EF4-FFF2-40B4-BE49-F238E27FC236}">
              <a16:creationId xmlns:a16="http://schemas.microsoft.com/office/drawing/2014/main" id="{EE43B7CF-35D4-451A-A465-13D4C7B118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1" name="Gerade Verbindung mit Pfeil 1780">
          <a:extLst>
            <a:ext uri="{FF2B5EF4-FFF2-40B4-BE49-F238E27FC236}">
              <a16:creationId xmlns:a16="http://schemas.microsoft.com/office/drawing/2014/main" id="{DB6D6DFF-54C6-49D7-947D-93BFD7CCB1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2" name="Gerade Verbindung mit Pfeil 1781">
          <a:extLst>
            <a:ext uri="{FF2B5EF4-FFF2-40B4-BE49-F238E27FC236}">
              <a16:creationId xmlns:a16="http://schemas.microsoft.com/office/drawing/2014/main" id="{9FB3BFFC-AFD6-4E9A-AE50-7B34DE3D04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3" name="Gerade Verbindung mit Pfeil 1782">
          <a:extLst>
            <a:ext uri="{FF2B5EF4-FFF2-40B4-BE49-F238E27FC236}">
              <a16:creationId xmlns:a16="http://schemas.microsoft.com/office/drawing/2014/main" id="{81E95D8F-D145-4039-A6E1-753E364D5C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4" name="Gerade Verbindung mit Pfeil 1783">
          <a:extLst>
            <a:ext uri="{FF2B5EF4-FFF2-40B4-BE49-F238E27FC236}">
              <a16:creationId xmlns:a16="http://schemas.microsoft.com/office/drawing/2014/main" id="{B226E9B3-49BB-4EA6-988F-72EAACEFBC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5" name="Gerade Verbindung mit Pfeil 1784">
          <a:extLst>
            <a:ext uri="{FF2B5EF4-FFF2-40B4-BE49-F238E27FC236}">
              <a16:creationId xmlns:a16="http://schemas.microsoft.com/office/drawing/2014/main" id="{6F754FAB-08E2-4228-A69B-4D43E17F49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6" name="Gerade Verbindung mit Pfeil 1785">
          <a:extLst>
            <a:ext uri="{FF2B5EF4-FFF2-40B4-BE49-F238E27FC236}">
              <a16:creationId xmlns:a16="http://schemas.microsoft.com/office/drawing/2014/main" id="{0CF4E821-8E47-4C33-8953-C6D7167683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7" name="Gerade Verbindung mit Pfeil 1786">
          <a:extLst>
            <a:ext uri="{FF2B5EF4-FFF2-40B4-BE49-F238E27FC236}">
              <a16:creationId xmlns:a16="http://schemas.microsoft.com/office/drawing/2014/main" id="{6032AA1A-B2A0-4EEF-8DD4-E81021831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8" name="Gerade Verbindung mit Pfeil 1787">
          <a:extLst>
            <a:ext uri="{FF2B5EF4-FFF2-40B4-BE49-F238E27FC236}">
              <a16:creationId xmlns:a16="http://schemas.microsoft.com/office/drawing/2014/main" id="{76A78A4C-EFDB-4C8B-A937-0CF9E58FAF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9" name="Gerade Verbindung mit Pfeil 1788">
          <a:extLst>
            <a:ext uri="{FF2B5EF4-FFF2-40B4-BE49-F238E27FC236}">
              <a16:creationId xmlns:a16="http://schemas.microsoft.com/office/drawing/2014/main" id="{85F3BC50-9A8B-4823-849A-6CB13E964D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0" name="Gerade Verbindung mit Pfeil 1789">
          <a:extLst>
            <a:ext uri="{FF2B5EF4-FFF2-40B4-BE49-F238E27FC236}">
              <a16:creationId xmlns:a16="http://schemas.microsoft.com/office/drawing/2014/main" id="{149F75D8-9561-462D-8CAB-72ACE22191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1" name="Gerade Verbindung mit Pfeil 1790">
          <a:extLst>
            <a:ext uri="{FF2B5EF4-FFF2-40B4-BE49-F238E27FC236}">
              <a16:creationId xmlns:a16="http://schemas.microsoft.com/office/drawing/2014/main" id="{BD3A6266-4C81-4456-91AD-3133A27E6A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2" name="Gerade Verbindung mit Pfeil 1791">
          <a:extLst>
            <a:ext uri="{FF2B5EF4-FFF2-40B4-BE49-F238E27FC236}">
              <a16:creationId xmlns:a16="http://schemas.microsoft.com/office/drawing/2014/main" id="{D418BAE8-D992-4D02-8FDB-707C9F5BA7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3" name="Gerade Verbindung mit Pfeil 1792">
          <a:extLst>
            <a:ext uri="{FF2B5EF4-FFF2-40B4-BE49-F238E27FC236}">
              <a16:creationId xmlns:a16="http://schemas.microsoft.com/office/drawing/2014/main" id="{3A35C52E-3714-45E8-8B20-355FEAF715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4" name="Gerade Verbindung mit Pfeil 1793">
          <a:extLst>
            <a:ext uri="{FF2B5EF4-FFF2-40B4-BE49-F238E27FC236}">
              <a16:creationId xmlns:a16="http://schemas.microsoft.com/office/drawing/2014/main" id="{5FE863AE-2CE3-4913-8B54-AE03F30F05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5" name="Gerade Verbindung mit Pfeil 1794">
          <a:extLst>
            <a:ext uri="{FF2B5EF4-FFF2-40B4-BE49-F238E27FC236}">
              <a16:creationId xmlns:a16="http://schemas.microsoft.com/office/drawing/2014/main" id="{0EEA5160-2D02-4EA3-ACC2-AED6CC197B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6" name="Gerade Verbindung mit Pfeil 1795">
          <a:extLst>
            <a:ext uri="{FF2B5EF4-FFF2-40B4-BE49-F238E27FC236}">
              <a16:creationId xmlns:a16="http://schemas.microsoft.com/office/drawing/2014/main" id="{969C1426-2AD0-419B-A8F3-A3B475990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7" name="Gerade Verbindung mit Pfeil 1796">
          <a:extLst>
            <a:ext uri="{FF2B5EF4-FFF2-40B4-BE49-F238E27FC236}">
              <a16:creationId xmlns:a16="http://schemas.microsoft.com/office/drawing/2014/main" id="{7F1B3F40-2138-4AFD-8563-77645AF55D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8" name="Gerade Verbindung mit Pfeil 1797">
          <a:extLst>
            <a:ext uri="{FF2B5EF4-FFF2-40B4-BE49-F238E27FC236}">
              <a16:creationId xmlns:a16="http://schemas.microsoft.com/office/drawing/2014/main" id="{B1AB9BE5-99D3-4D18-A261-4F4B5E9516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9" name="Gerade Verbindung mit Pfeil 1798">
          <a:extLst>
            <a:ext uri="{FF2B5EF4-FFF2-40B4-BE49-F238E27FC236}">
              <a16:creationId xmlns:a16="http://schemas.microsoft.com/office/drawing/2014/main" id="{66D2C59E-D9B9-4011-9CEA-E67F1B022F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0" name="Gerade Verbindung mit Pfeil 1799">
          <a:extLst>
            <a:ext uri="{FF2B5EF4-FFF2-40B4-BE49-F238E27FC236}">
              <a16:creationId xmlns:a16="http://schemas.microsoft.com/office/drawing/2014/main" id="{4A55B623-CA13-4827-A952-9A69F2012A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1" name="Gerade Verbindung mit Pfeil 1800">
          <a:extLst>
            <a:ext uri="{FF2B5EF4-FFF2-40B4-BE49-F238E27FC236}">
              <a16:creationId xmlns:a16="http://schemas.microsoft.com/office/drawing/2014/main" id="{60567D4D-F4BE-4361-BD5C-1621C616BE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2" name="Gerade Verbindung mit Pfeil 1801">
          <a:extLst>
            <a:ext uri="{FF2B5EF4-FFF2-40B4-BE49-F238E27FC236}">
              <a16:creationId xmlns:a16="http://schemas.microsoft.com/office/drawing/2014/main" id="{6932B21F-4153-4FEB-A3A0-B41559099C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3" name="Gerade Verbindung mit Pfeil 1802">
          <a:extLst>
            <a:ext uri="{FF2B5EF4-FFF2-40B4-BE49-F238E27FC236}">
              <a16:creationId xmlns:a16="http://schemas.microsoft.com/office/drawing/2014/main" id="{5AC2190D-70C6-4834-8C3C-48BAF33DF2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4" name="Gerade Verbindung mit Pfeil 1803">
          <a:extLst>
            <a:ext uri="{FF2B5EF4-FFF2-40B4-BE49-F238E27FC236}">
              <a16:creationId xmlns:a16="http://schemas.microsoft.com/office/drawing/2014/main" id="{D3F898BF-8500-496C-861A-48A1CE252F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5" name="Gerade Verbindung mit Pfeil 1804">
          <a:extLst>
            <a:ext uri="{FF2B5EF4-FFF2-40B4-BE49-F238E27FC236}">
              <a16:creationId xmlns:a16="http://schemas.microsoft.com/office/drawing/2014/main" id="{AA92D433-8595-4BC0-BA42-EE6CFD30DB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6" name="Gerade Verbindung mit Pfeil 1805">
          <a:extLst>
            <a:ext uri="{FF2B5EF4-FFF2-40B4-BE49-F238E27FC236}">
              <a16:creationId xmlns:a16="http://schemas.microsoft.com/office/drawing/2014/main" id="{8F0FD5ED-68DC-4FE8-9DEB-92BFDBFE49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7" name="Gerade Verbindung mit Pfeil 1806">
          <a:extLst>
            <a:ext uri="{FF2B5EF4-FFF2-40B4-BE49-F238E27FC236}">
              <a16:creationId xmlns:a16="http://schemas.microsoft.com/office/drawing/2014/main" id="{F8121DF6-22A3-4D08-B14D-54E15AA42F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8" name="Gerade Verbindung mit Pfeil 1807">
          <a:extLst>
            <a:ext uri="{FF2B5EF4-FFF2-40B4-BE49-F238E27FC236}">
              <a16:creationId xmlns:a16="http://schemas.microsoft.com/office/drawing/2014/main" id="{4ED7F098-DBE5-4269-98B8-B90540B436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9" name="Gerade Verbindung mit Pfeil 1808">
          <a:extLst>
            <a:ext uri="{FF2B5EF4-FFF2-40B4-BE49-F238E27FC236}">
              <a16:creationId xmlns:a16="http://schemas.microsoft.com/office/drawing/2014/main" id="{6782C6E3-B92C-4C39-A052-280083CCD5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0" name="Gerade Verbindung mit Pfeil 1809">
          <a:extLst>
            <a:ext uri="{FF2B5EF4-FFF2-40B4-BE49-F238E27FC236}">
              <a16:creationId xmlns:a16="http://schemas.microsoft.com/office/drawing/2014/main" id="{62EF6D7E-D1AE-46E5-A6F1-945FBDB442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1" name="Gerade Verbindung mit Pfeil 1810">
          <a:extLst>
            <a:ext uri="{FF2B5EF4-FFF2-40B4-BE49-F238E27FC236}">
              <a16:creationId xmlns:a16="http://schemas.microsoft.com/office/drawing/2014/main" id="{F2EC45EC-C014-4432-87D1-AE5ED5009E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2" name="Gerade Verbindung mit Pfeil 1811">
          <a:extLst>
            <a:ext uri="{FF2B5EF4-FFF2-40B4-BE49-F238E27FC236}">
              <a16:creationId xmlns:a16="http://schemas.microsoft.com/office/drawing/2014/main" id="{174FE2F4-35F3-4771-81BB-ABDD83B778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3" name="Gerade Verbindung mit Pfeil 1812">
          <a:extLst>
            <a:ext uri="{FF2B5EF4-FFF2-40B4-BE49-F238E27FC236}">
              <a16:creationId xmlns:a16="http://schemas.microsoft.com/office/drawing/2014/main" id="{5485E386-DA78-474B-9F56-2D1A4503AA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4" name="Gerade Verbindung mit Pfeil 1813">
          <a:extLst>
            <a:ext uri="{FF2B5EF4-FFF2-40B4-BE49-F238E27FC236}">
              <a16:creationId xmlns:a16="http://schemas.microsoft.com/office/drawing/2014/main" id="{B084870D-54BB-4E9D-AFAB-6AEB09C604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5" name="Gerade Verbindung mit Pfeil 1814">
          <a:extLst>
            <a:ext uri="{FF2B5EF4-FFF2-40B4-BE49-F238E27FC236}">
              <a16:creationId xmlns:a16="http://schemas.microsoft.com/office/drawing/2014/main" id="{50DA25DC-D960-4827-9D11-E2F2E549DD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6" name="Gerade Verbindung mit Pfeil 1815">
          <a:extLst>
            <a:ext uri="{FF2B5EF4-FFF2-40B4-BE49-F238E27FC236}">
              <a16:creationId xmlns:a16="http://schemas.microsoft.com/office/drawing/2014/main" id="{D5EBCC7A-8C30-4DB0-AD1D-AF51118C3B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7" name="Gerade Verbindung mit Pfeil 1816">
          <a:extLst>
            <a:ext uri="{FF2B5EF4-FFF2-40B4-BE49-F238E27FC236}">
              <a16:creationId xmlns:a16="http://schemas.microsoft.com/office/drawing/2014/main" id="{715130D0-BE36-4AF7-ACB3-C98EAA08FF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8" name="Gerade Verbindung mit Pfeil 1817">
          <a:extLst>
            <a:ext uri="{FF2B5EF4-FFF2-40B4-BE49-F238E27FC236}">
              <a16:creationId xmlns:a16="http://schemas.microsoft.com/office/drawing/2014/main" id="{4D1CDDD9-EF7A-4204-97B3-E63C44E8E7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9" name="Gerade Verbindung mit Pfeil 1818">
          <a:extLst>
            <a:ext uri="{FF2B5EF4-FFF2-40B4-BE49-F238E27FC236}">
              <a16:creationId xmlns:a16="http://schemas.microsoft.com/office/drawing/2014/main" id="{53140697-1472-41AE-B3E0-683DEA023F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0" name="Gerade Verbindung mit Pfeil 1819">
          <a:extLst>
            <a:ext uri="{FF2B5EF4-FFF2-40B4-BE49-F238E27FC236}">
              <a16:creationId xmlns:a16="http://schemas.microsoft.com/office/drawing/2014/main" id="{53DE9442-1ED0-4C7D-B704-7DE6C05B30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1" name="Gerade Verbindung mit Pfeil 1820">
          <a:extLst>
            <a:ext uri="{FF2B5EF4-FFF2-40B4-BE49-F238E27FC236}">
              <a16:creationId xmlns:a16="http://schemas.microsoft.com/office/drawing/2014/main" id="{5C6E97B9-D994-4E06-91C7-3363A349EC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2" name="Gerade Verbindung mit Pfeil 1821">
          <a:extLst>
            <a:ext uri="{FF2B5EF4-FFF2-40B4-BE49-F238E27FC236}">
              <a16:creationId xmlns:a16="http://schemas.microsoft.com/office/drawing/2014/main" id="{3F3515AE-B202-4264-A0F0-7AC321DB49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3" name="Gerade Verbindung mit Pfeil 1822">
          <a:extLst>
            <a:ext uri="{FF2B5EF4-FFF2-40B4-BE49-F238E27FC236}">
              <a16:creationId xmlns:a16="http://schemas.microsoft.com/office/drawing/2014/main" id="{BD3246C4-AF1E-4C00-A0DF-83447BE47C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4" name="Gerade Verbindung mit Pfeil 1823">
          <a:extLst>
            <a:ext uri="{FF2B5EF4-FFF2-40B4-BE49-F238E27FC236}">
              <a16:creationId xmlns:a16="http://schemas.microsoft.com/office/drawing/2014/main" id="{104B2C4A-A0FE-4235-9E01-46BD36C8D3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5" name="Gerade Verbindung mit Pfeil 1824">
          <a:extLst>
            <a:ext uri="{FF2B5EF4-FFF2-40B4-BE49-F238E27FC236}">
              <a16:creationId xmlns:a16="http://schemas.microsoft.com/office/drawing/2014/main" id="{2C12CD54-9328-41DA-AB1B-81A4018AC4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6" name="Gerade Verbindung mit Pfeil 1825">
          <a:extLst>
            <a:ext uri="{FF2B5EF4-FFF2-40B4-BE49-F238E27FC236}">
              <a16:creationId xmlns:a16="http://schemas.microsoft.com/office/drawing/2014/main" id="{3CA160D0-28AF-4583-A2AE-50B2C2C9E0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7" name="Gerade Verbindung mit Pfeil 1826">
          <a:extLst>
            <a:ext uri="{FF2B5EF4-FFF2-40B4-BE49-F238E27FC236}">
              <a16:creationId xmlns:a16="http://schemas.microsoft.com/office/drawing/2014/main" id="{27FE3D08-F5A2-45D5-BF51-529B801F52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8" name="Gerade Verbindung mit Pfeil 1827">
          <a:extLst>
            <a:ext uri="{FF2B5EF4-FFF2-40B4-BE49-F238E27FC236}">
              <a16:creationId xmlns:a16="http://schemas.microsoft.com/office/drawing/2014/main" id="{1AAE3CCF-44C1-4A5A-8A1A-86907F6EBC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9" name="Gerade Verbindung mit Pfeil 1828">
          <a:extLst>
            <a:ext uri="{FF2B5EF4-FFF2-40B4-BE49-F238E27FC236}">
              <a16:creationId xmlns:a16="http://schemas.microsoft.com/office/drawing/2014/main" id="{F813EC66-5ABF-4818-9437-CC82F435EF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0" name="Gerade Verbindung mit Pfeil 1829">
          <a:extLst>
            <a:ext uri="{FF2B5EF4-FFF2-40B4-BE49-F238E27FC236}">
              <a16:creationId xmlns:a16="http://schemas.microsoft.com/office/drawing/2014/main" id="{DC6AAD50-9975-408A-8348-A86147D9A0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1" name="Gerade Verbindung mit Pfeil 1830">
          <a:extLst>
            <a:ext uri="{FF2B5EF4-FFF2-40B4-BE49-F238E27FC236}">
              <a16:creationId xmlns:a16="http://schemas.microsoft.com/office/drawing/2014/main" id="{76238464-636C-41EA-AFCE-3856ECB9FF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2" name="Gerade Verbindung mit Pfeil 1831">
          <a:extLst>
            <a:ext uri="{FF2B5EF4-FFF2-40B4-BE49-F238E27FC236}">
              <a16:creationId xmlns:a16="http://schemas.microsoft.com/office/drawing/2014/main" id="{25F73314-0535-4C57-8B64-1BFDCF0E63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3" name="Gerade Verbindung mit Pfeil 1832">
          <a:extLst>
            <a:ext uri="{FF2B5EF4-FFF2-40B4-BE49-F238E27FC236}">
              <a16:creationId xmlns:a16="http://schemas.microsoft.com/office/drawing/2014/main" id="{CF1C124D-DFB2-41F4-A0F6-8A6603CDD3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4" name="Gerade Verbindung mit Pfeil 1833">
          <a:extLst>
            <a:ext uri="{FF2B5EF4-FFF2-40B4-BE49-F238E27FC236}">
              <a16:creationId xmlns:a16="http://schemas.microsoft.com/office/drawing/2014/main" id="{A28B458D-BC77-451B-8EC4-2350FBBD95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5" name="Gerade Verbindung mit Pfeil 1834">
          <a:extLst>
            <a:ext uri="{FF2B5EF4-FFF2-40B4-BE49-F238E27FC236}">
              <a16:creationId xmlns:a16="http://schemas.microsoft.com/office/drawing/2014/main" id="{2A71E39D-728D-4554-837C-7A3FAF3932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6" name="Gerade Verbindung mit Pfeil 1835">
          <a:extLst>
            <a:ext uri="{FF2B5EF4-FFF2-40B4-BE49-F238E27FC236}">
              <a16:creationId xmlns:a16="http://schemas.microsoft.com/office/drawing/2014/main" id="{23C64606-59CE-4338-9365-48D5D27AE7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7" name="Gerade Verbindung mit Pfeil 1836">
          <a:extLst>
            <a:ext uri="{FF2B5EF4-FFF2-40B4-BE49-F238E27FC236}">
              <a16:creationId xmlns:a16="http://schemas.microsoft.com/office/drawing/2014/main" id="{D243957C-A800-4998-9C0E-EA81F58597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8" name="Gerade Verbindung mit Pfeil 1837">
          <a:extLst>
            <a:ext uri="{FF2B5EF4-FFF2-40B4-BE49-F238E27FC236}">
              <a16:creationId xmlns:a16="http://schemas.microsoft.com/office/drawing/2014/main" id="{FAA5B81E-5C33-4147-98ED-B8052B1FBA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9" name="Gerade Verbindung mit Pfeil 1838">
          <a:extLst>
            <a:ext uri="{FF2B5EF4-FFF2-40B4-BE49-F238E27FC236}">
              <a16:creationId xmlns:a16="http://schemas.microsoft.com/office/drawing/2014/main" id="{6FA17906-BC04-49D8-A418-528FC170B4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0" name="Gerade Verbindung mit Pfeil 1839">
          <a:extLst>
            <a:ext uri="{FF2B5EF4-FFF2-40B4-BE49-F238E27FC236}">
              <a16:creationId xmlns:a16="http://schemas.microsoft.com/office/drawing/2014/main" id="{FE317221-ADB0-4D98-BAF0-A14C2B5EB3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1" name="Gerade Verbindung mit Pfeil 1840">
          <a:extLst>
            <a:ext uri="{FF2B5EF4-FFF2-40B4-BE49-F238E27FC236}">
              <a16:creationId xmlns:a16="http://schemas.microsoft.com/office/drawing/2014/main" id="{61E97B3C-6548-42C4-AA2D-9EF104E1ED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2" name="Gerade Verbindung mit Pfeil 1841">
          <a:extLst>
            <a:ext uri="{FF2B5EF4-FFF2-40B4-BE49-F238E27FC236}">
              <a16:creationId xmlns:a16="http://schemas.microsoft.com/office/drawing/2014/main" id="{453B097F-854E-4FB2-8CB6-B6B515BB01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3" name="Gerade Verbindung mit Pfeil 1842">
          <a:extLst>
            <a:ext uri="{FF2B5EF4-FFF2-40B4-BE49-F238E27FC236}">
              <a16:creationId xmlns:a16="http://schemas.microsoft.com/office/drawing/2014/main" id="{18178044-F419-40C7-86C9-C7566ED8EF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4" name="Gerade Verbindung mit Pfeil 1843">
          <a:extLst>
            <a:ext uri="{FF2B5EF4-FFF2-40B4-BE49-F238E27FC236}">
              <a16:creationId xmlns:a16="http://schemas.microsoft.com/office/drawing/2014/main" id="{3E8F90CB-5456-4637-B0FA-0A5C35F484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5" name="Gerade Verbindung mit Pfeil 1844">
          <a:extLst>
            <a:ext uri="{FF2B5EF4-FFF2-40B4-BE49-F238E27FC236}">
              <a16:creationId xmlns:a16="http://schemas.microsoft.com/office/drawing/2014/main" id="{E3E6F2A2-C3E2-4D76-B7DA-55C1C67D18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6" name="Gerade Verbindung mit Pfeil 1845">
          <a:extLst>
            <a:ext uri="{FF2B5EF4-FFF2-40B4-BE49-F238E27FC236}">
              <a16:creationId xmlns:a16="http://schemas.microsoft.com/office/drawing/2014/main" id="{FC93DAB3-4000-4306-9572-BE48A9044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7" name="Gerade Verbindung mit Pfeil 1846">
          <a:extLst>
            <a:ext uri="{FF2B5EF4-FFF2-40B4-BE49-F238E27FC236}">
              <a16:creationId xmlns:a16="http://schemas.microsoft.com/office/drawing/2014/main" id="{9FE51A3A-3253-4B40-A3E0-E3665F6BAD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8" name="Gerade Verbindung mit Pfeil 1847">
          <a:extLst>
            <a:ext uri="{FF2B5EF4-FFF2-40B4-BE49-F238E27FC236}">
              <a16:creationId xmlns:a16="http://schemas.microsoft.com/office/drawing/2014/main" id="{DCEE61BA-21E0-424D-B671-B604FF2B53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9" name="Gerade Verbindung mit Pfeil 1848">
          <a:extLst>
            <a:ext uri="{FF2B5EF4-FFF2-40B4-BE49-F238E27FC236}">
              <a16:creationId xmlns:a16="http://schemas.microsoft.com/office/drawing/2014/main" id="{D78C2AEB-5414-456B-81BE-CC228686FA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0" name="Gerade Verbindung mit Pfeil 1849">
          <a:extLst>
            <a:ext uri="{FF2B5EF4-FFF2-40B4-BE49-F238E27FC236}">
              <a16:creationId xmlns:a16="http://schemas.microsoft.com/office/drawing/2014/main" id="{E3804BAC-D1B7-480D-9586-60E0F2A789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1" name="Gerade Verbindung mit Pfeil 1850">
          <a:extLst>
            <a:ext uri="{FF2B5EF4-FFF2-40B4-BE49-F238E27FC236}">
              <a16:creationId xmlns:a16="http://schemas.microsoft.com/office/drawing/2014/main" id="{A8A4BD0C-8161-4C38-AA69-0451FDB232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2" name="Gerade Verbindung mit Pfeil 1851">
          <a:extLst>
            <a:ext uri="{FF2B5EF4-FFF2-40B4-BE49-F238E27FC236}">
              <a16:creationId xmlns:a16="http://schemas.microsoft.com/office/drawing/2014/main" id="{AE82FB9F-4047-4123-9152-00F6B322E7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3" name="Gerade Verbindung mit Pfeil 1852">
          <a:extLst>
            <a:ext uri="{FF2B5EF4-FFF2-40B4-BE49-F238E27FC236}">
              <a16:creationId xmlns:a16="http://schemas.microsoft.com/office/drawing/2014/main" id="{AB90E526-F2FD-4420-A5D3-FBF80EF728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4" name="Gerade Verbindung mit Pfeil 1853">
          <a:extLst>
            <a:ext uri="{FF2B5EF4-FFF2-40B4-BE49-F238E27FC236}">
              <a16:creationId xmlns:a16="http://schemas.microsoft.com/office/drawing/2014/main" id="{44477F19-867A-431D-85F6-7647CE7944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5" name="Gerade Verbindung mit Pfeil 1854">
          <a:extLst>
            <a:ext uri="{FF2B5EF4-FFF2-40B4-BE49-F238E27FC236}">
              <a16:creationId xmlns:a16="http://schemas.microsoft.com/office/drawing/2014/main" id="{E197E5CB-E1DB-4F21-A470-1B041C3F70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6" name="Gerade Verbindung mit Pfeil 1855">
          <a:extLst>
            <a:ext uri="{FF2B5EF4-FFF2-40B4-BE49-F238E27FC236}">
              <a16:creationId xmlns:a16="http://schemas.microsoft.com/office/drawing/2014/main" id="{08E9DFBC-EB96-4A29-B308-36BAB617A1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7" name="Gerade Verbindung mit Pfeil 1856">
          <a:extLst>
            <a:ext uri="{FF2B5EF4-FFF2-40B4-BE49-F238E27FC236}">
              <a16:creationId xmlns:a16="http://schemas.microsoft.com/office/drawing/2014/main" id="{F0609347-FC86-4C59-B953-E03660F329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8" name="Gerade Verbindung mit Pfeil 1857">
          <a:extLst>
            <a:ext uri="{FF2B5EF4-FFF2-40B4-BE49-F238E27FC236}">
              <a16:creationId xmlns:a16="http://schemas.microsoft.com/office/drawing/2014/main" id="{1123A4FB-A4D5-46F2-B523-B279C984CA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9" name="Gerade Verbindung mit Pfeil 1858">
          <a:extLst>
            <a:ext uri="{FF2B5EF4-FFF2-40B4-BE49-F238E27FC236}">
              <a16:creationId xmlns:a16="http://schemas.microsoft.com/office/drawing/2014/main" id="{51CED3CA-06FC-40C4-BBC4-F9C118CEBB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0" name="Gerade Verbindung mit Pfeil 1859">
          <a:extLst>
            <a:ext uri="{FF2B5EF4-FFF2-40B4-BE49-F238E27FC236}">
              <a16:creationId xmlns:a16="http://schemas.microsoft.com/office/drawing/2014/main" id="{56A873F5-0A53-43DB-83DD-5D644DB22D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1" name="Gerade Verbindung mit Pfeil 1860">
          <a:extLst>
            <a:ext uri="{FF2B5EF4-FFF2-40B4-BE49-F238E27FC236}">
              <a16:creationId xmlns:a16="http://schemas.microsoft.com/office/drawing/2014/main" id="{4E197671-FACC-4AE4-A5B2-05DC558C0F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2" name="Gerade Verbindung mit Pfeil 1861">
          <a:extLst>
            <a:ext uri="{FF2B5EF4-FFF2-40B4-BE49-F238E27FC236}">
              <a16:creationId xmlns:a16="http://schemas.microsoft.com/office/drawing/2014/main" id="{F2C4B748-21DF-4E15-9BA6-62EA8A4011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3" name="Gerade Verbindung mit Pfeil 1862">
          <a:extLst>
            <a:ext uri="{FF2B5EF4-FFF2-40B4-BE49-F238E27FC236}">
              <a16:creationId xmlns:a16="http://schemas.microsoft.com/office/drawing/2014/main" id="{7FBAED4C-B06F-4CDB-9E5F-4DD5DC760E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4" name="Gerade Verbindung mit Pfeil 1863">
          <a:extLst>
            <a:ext uri="{FF2B5EF4-FFF2-40B4-BE49-F238E27FC236}">
              <a16:creationId xmlns:a16="http://schemas.microsoft.com/office/drawing/2014/main" id="{BC52D9D3-4E6F-44FE-9DF0-FA4EB31132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5" name="Gerade Verbindung mit Pfeil 1864">
          <a:extLst>
            <a:ext uri="{FF2B5EF4-FFF2-40B4-BE49-F238E27FC236}">
              <a16:creationId xmlns:a16="http://schemas.microsoft.com/office/drawing/2014/main" id="{B12504A8-190F-4A9A-982E-8E3F5908CA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6" name="Gerade Verbindung mit Pfeil 1865">
          <a:extLst>
            <a:ext uri="{FF2B5EF4-FFF2-40B4-BE49-F238E27FC236}">
              <a16:creationId xmlns:a16="http://schemas.microsoft.com/office/drawing/2014/main" id="{BF68EB0D-0A02-4ED1-A1E8-755E3199B4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7" name="Gerade Verbindung mit Pfeil 1866">
          <a:extLst>
            <a:ext uri="{FF2B5EF4-FFF2-40B4-BE49-F238E27FC236}">
              <a16:creationId xmlns:a16="http://schemas.microsoft.com/office/drawing/2014/main" id="{A8D708F4-427E-44DB-BCCE-DDDC7A0AAA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8" name="Gerade Verbindung mit Pfeil 1867">
          <a:extLst>
            <a:ext uri="{FF2B5EF4-FFF2-40B4-BE49-F238E27FC236}">
              <a16:creationId xmlns:a16="http://schemas.microsoft.com/office/drawing/2014/main" id="{967B37DD-9C9B-4C23-A260-7959A8E690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9" name="Gerade Verbindung mit Pfeil 1868">
          <a:extLst>
            <a:ext uri="{FF2B5EF4-FFF2-40B4-BE49-F238E27FC236}">
              <a16:creationId xmlns:a16="http://schemas.microsoft.com/office/drawing/2014/main" id="{0855124D-B206-4604-9244-A8A37EB667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70" name="Gerade Verbindung mit Pfeil 1869">
          <a:extLst>
            <a:ext uri="{FF2B5EF4-FFF2-40B4-BE49-F238E27FC236}">
              <a16:creationId xmlns:a16="http://schemas.microsoft.com/office/drawing/2014/main" id="{FD06A7AE-F24B-46A2-8966-047A440F92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71" name="Gerade Verbindung mit Pfeil 1870">
          <a:extLst>
            <a:ext uri="{FF2B5EF4-FFF2-40B4-BE49-F238E27FC236}">
              <a16:creationId xmlns:a16="http://schemas.microsoft.com/office/drawing/2014/main" id="{48D4614C-ABC0-4CC8-A3BB-E9933C625E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72" name="Gerade Verbindung mit Pfeil 1871">
          <a:extLst>
            <a:ext uri="{FF2B5EF4-FFF2-40B4-BE49-F238E27FC236}">
              <a16:creationId xmlns:a16="http://schemas.microsoft.com/office/drawing/2014/main" id="{F2A17130-3C4B-4F48-88A8-6228CF3AB6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3" name="Gerade Verbindung mit Pfeil 1872">
          <a:extLst>
            <a:ext uri="{FF2B5EF4-FFF2-40B4-BE49-F238E27FC236}">
              <a16:creationId xmlns:a16="http://schemas.microsoft.com/office/drawing/2014/main" id="{F239814F-40F1-4EEB-8ABD-5B9E0CAA75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4" name="Gerade Verbindung mit Pfeil 1873">
          <a:extLst>
            <a:ext uri="{FF2B5EF4-FFF2-40B4-BE49-F238E27FC236}">
              <a16:creationId xmlns:a16="http://schemas.microsoft.com/office/drawing/2014/main" id="{085865C6-7921-4D2C-B47D-AFD88A7FA3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5" name="Gerade Verbindung mit Pfeil 1874">
          <a:extLst>
            <a:ext uri="{FF2B5EF4-FFF2-40B4-BE49-F238E27FC236}">
              <a16:creationId xmlns:a16="http://schemas.microsoft.com/office/drawing/2014/main" id="{85C33EB4-CFFF-4189-BEF4-D7A5E199CB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6" name="Gerade Verbindung mit Pfeil 1875">
          <a:extLst>
            <a:ext uri="{FF2B5EF4-FFF2-40B4-BE49-F238E27FC236}">
              <a16:creationId xmlns:a16="http://schemas.microsoft.com/office/drawing/2014/main" id="{6BD9E967-E955-47B1-AD74-C26D61CB7F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7" name="Gerade Verbindung mit Pfeil 1876">
          <a:extLst>
            <a:ext uri="{FF2B5EF4-FFF2-40B4-BE49-F238E27FC236}">
              <a16:creationId xmlns:a16="http://schemas.microsoft.com/office/drawing/2014/main" id="{1EEDE72D-B485-451B-A2E6-B0AFF42A61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8" name="Gerade Verbindung mit Pfeil 1877">
          <a:extLst>
            <a:ext uri="{FF2B5EF4-FFF2-40B4-BE49-F238E27FC236}">
              <a16:creationId xmlns:a16="http://schemas.microsoft.com/office/drawing/2014/main" id="{F650217F-5ABB-4390-BEE7-B0171CB32B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9" name="Gerade Verbindung mit Pfeil 1878">
          <a:extLst>
            <a:ext uri="{FF2B5EF4-FFF2-40B4-BE49-F238E27FC236}">
              <a16:creationId xmlns:a16="http://schemas.microsoft.com/office/drawing/2014/main" id="{76053A51-4204-4A4C-9151-A98CBE9F8B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0" name="Gerade Verbindung mit Pfeil 1879">
          <a:extLst>
            <a:ext uri="{FF2B5EF4-FFF2-40B4-BE49-F238E27FC236}">
              <a16:creationId xmlns:a16="http://schemas.microsoft.com/office/drawing/2014/main" id="{6037938B-F579-4966-B10C-BD8473027F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1" name="Gerade Verbindung mit Pfeil 1880">
          <a:extLst>
            <a:ext uri="{FF2B5EF4-FFF2-40B4-BE49-F238E27FC236}">
              <a16:creationId xmlns:a16="http://schemas.microsoft.com/office/drawing/2014/main" id="{08ED7925-7DD0-4B84-83FB-DCCC6602BA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2" name="Gerade Verbindung mit Pfeil 1881">
          <a:extLst>
            <a:ext uri="{FF2B5EF4-FFF2-40B4-BE49-F238E27FC236}">
              <a16:creationId xmlns:a16="http://schemas.microsoft.com/office/drawing/2014/main" id="{6FB91E07-0BF2-457C-8FD2-C09327EF70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3" name="Gerade Verbindung mit Pfeil 1882">
          <a:extLst>
            <a:ext uri="{FF2B5EF4-FFF2-40B4-BE49-F238E27FC236}">
              <a16:creationId xmlns:a16="http://schemas.microsoft.com/office/drawing/2014/main" id="{A5387224-DAF2-4FF7-A86E-4B493312D7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4" name="Gerade Verbindung mit Pfeil 1883">
          <a:extLst>
            <a:ext uri="{FF2B5EF4-FFF2-40B4-BE49-F238E27FC236}">
              <a16:creationId xmlns:a16="http://schemas.microsoft.com/office/drawing/2014/main" id="{7F5DCFF9-46F4-4FCD-AD24-4C874C5D79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5" name="Gerade Verbindung mit Pfeil 1884">
          <a:extLst>
            <a:ext uri="{FF2B5EF4-FFF2-40B4-BE49-F238E27FC236}">
              <a16:creationId xmlns:a16="http://schemas.microsoft.com/office/drawing/2014/main" id="{4D86B964-D86E-4C30-97D0-92247E9A4D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6" name="Gerade Verbindung mit Pfeil 1885">
          <a:extLst>
            <a:ext uri="{FF2B5EF4-FFF2-40B4-BE49-F238E27FC236}">
              <a16:creationId xmlns:a16="http://schemas.microsoft.com/office/drawing/2014/main" id="{22FED197-FC36-4666-AD24-71231278F1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7" name="Gerade Verbindung mit Pfeil 1886">
          <a:extLst>
            <a:ext uri="{FF2B5EF4-FFF2-40B4-BE49-F238E27FC236}">
              <a16:creationId xmlns:a16="http://schemas.microsoft.com/office/drawing/2014/main" id="{7441E63A-978C-42BC-8576-EBAD001E56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8" name="Gerade Verbindung mit Pfeil 1887">
          <a:extLst>
            <a:ext uri="{FF2B5EF4-FFF2-40B4-BE49-F238E27FC236}">
              <a16:creationId xmlns:a16="http://schemas.microsoft.com/office/drawing/2014/main" id="{DA6D1153-2B19-4E78-9110-BF6B74B318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9" name="Gerade Verbindung mit Pfeil 1888">
          <a:extLst>
            <a:ext uri="{FF2B5EF4-FFF2-40B4-BE49-F238E27FC236}">
              <a16:creationId xmlns:a16="http://schemas.microsoft.com/office/drawing/2014/main" id="{C21F0946-E427-46B5-9E94-B842042886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0" name="Gerade Verbindung mit Pfeil 1889">
          <a:extLst>
            <a:ext uri="{FF2B5EF4-FFF2-40B4-BE49-F238E27FC236}">
              <a16:creationId xmlns:a16="http://schemas.microsoft.com/office/drawing/2014/main" id="{3A36F889-8F73-403A-B8E3-40C31B85F8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1" name="Gerade Verbindung mit Pfeil 1890">
          <a:extLst>
            <a:ext uri="{FF2B5EF4-FFF2-40B4-BE49-F238E27FC236}">
              <a16:creationId xmlns:a16="http://schemas.microsoft.com/office/drawing/2014/main" id="{6B717FF5-07E0-4CD9-8D09-6948701DF9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2" name="Gerade Verbindung mit Pfeil 1891">
          <a:extLst>
            <a:ext uri="{FF2B5EF4-FFF2-40B4-BE49-F238E27FC236}">
              <a16:creationId xmlns:a16="http://schemas.microsoft.com/office/drawing/2014/main" id="{635A108D-F1EB-48F9-89AD-C77C01D12E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3" name="Gerade Verbindung mit Pfeil 1892">
          <a:extLst>
            <a:ext uri="{FF2B5EF4-FFF2-40B4-BE49-F238E27FC236}">
              <a16:creationId xmlns:a16="http://schemas.microsoft.com/office/drawing/2014/main" id="{ADF54466-C401-4F37-B955-EC6F5A07E5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4" name="Gerade Verbindung mit Pfeil 1893">
          <a:extLst>
            <a:ext uri="{FF2B5EF4-FFF2-40B4-BE49-F238E27FC236}">
              <a16:creationId xmlns:a16="http://schemas.microsoft.com/office/drawing/2014/main" id="{9B4DB0AB-D64B-4874-BC17-23758A3667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5" name="Gerade Verbindung mit Pfeil 1894">
          <a:extLst>
            <a:ext uri="{FF2B5EF4-FFF2-40B4-BE49-F238E27FC236}">
              <a16:creationId xmlns:a16="http://schemas.microsoft.com/office/drawing/2014/main" id="{4A358E7E-544E-4534-AA20-B342D29922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6" name="Gerade Verbindung mit Pfeil 1895">
          <a:extLst>
            <a:ext uri="{FF2B5EF4-FFF2-40B4-BE49-F238E27FC236}">
              <a16:creationId xmlns:a16="http://schemas.microsoft.com/office/drawing/2014/main" id="{10336526-4CFC-4BD7-9161-CEF22B2CD8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97" name="Gerade Verbindung mit Pfeil 1896">
          <a:extLst>
            <a:ext uri="{FF2B5EF4-FFF2-40B4-BE49-F238E27FC236}">
              <a16:creationId xmlns:a16="http://schemas.microsoft.com/office/drawing/2014/main" id="{F0B323CD-CAAA-418F-A5A4-71B8D2F153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98" name="Gerade Verbindung mit Pfeil 1897">
          <a:extLst>
            <a:ext uri="{FF2B5EF4-FFF2-40B4-BE49-F238E27FC236}">
              <a16:creationId xmlns:a16="http://schemas.microsoft.com/office/drawing/2014/main" id="{7A7583CA-F6B4-4E28-B3F2-24B11DB917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99" name="Gerade Verbindung mit Pfeil 1898">
          <a:extLst>
            <a:ext uri="{FF2B5EF4-FFF2-40B4-BE49-F238E27FC236}">
              <a16:creationId xmlns:a16="http://schemas.microsoft.com/office/drawing/2014/main" id="{7446DA9C-D27B-4B6C-800B-C12DD884C0F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0" name="Gerade Verbindung mit Pfeil 1899">
          <a:extLst>
            <a:ext uri="{FF2B5EF4-FFF2-40B4-BE49-F238E27FC236}">
              <a16:creationId xmlns:a16="http://schemas.microsoft.com/office/drawing/2014/main" id="{8032F2F5-2DCC-4C7F-BFB5-11040F604E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1" name="Gerade Verbindung mit Pfeil 1900">
          <a:extLst>
            <a:ext uri="{FF2B5EF4-FFF2-40B4-BE49-F238E27FC236}">
              <a16:creationId xmlns:a16="http://schemas.microsoft.com/office/drawing/2014/main" id="{1CEB0A09-BD8F-4C6B-B14B-19EF97273B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2" name="Gerade Verbindung mit Pfeil 1901">
          <a:extLst>
            <a:ext uri="{FF2B5EF4-FFF2-40B4-BE49-F238E27FC236}">
              <a16:creationId xmlns:a16="http://schemas.microsoft.com/office/drawing/2014/main" id="{4C88EEC9-3440-4E74-9EC6-9C2BA9877A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3" name="Gerade Verbindung mit Pfeil 1902">
          <a:extLst>
            <a:ext uri="{FF2B5EF4-FFF2-40B4-BE49-F238E27FC236}">
              <a16:creationId xmlns:a16="http://schemas.microsoft.com/office/drawing/2014/main" id="{F8E39787-F1D0-416F-8AFA-8D84488A87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4" name="Gerade Verbindung mit Pfeil 1903">
          <a:extLst>
            <a:ext uri="{FF2B5EF4-FFF2-40B4-BE49-F238E27FC236}">
              <a16:creationId xmlns:a16="http://schemas.microsoft.com/office/drawing/2014/main" id="{518005E3-A253-4BC9-B395-9DD0094664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5" name="Gerade Verbindung mit Pfeil 1904">
          <a:extLst>
            <a:ext uri="{FF2B5EF4-FFF2-40B4-BE49-F238E27FC236}">
              <a16:creationId xmlns:a16="http://schemas.microsoft.com/office/drawing/2014/main" id="{4BEA401C-045C-44FC-B7EF-A17A47DB05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6" name="Gerade Verbindung mit Pfeil 1905">
          <a:extLst>
            <a:ext uri="{FF2B5EF4-FFF2-40B4-BE49-F238E27FC236}">
              <a16:creationId xmlns:a16="http://schemas.microsoft.com/office/drawing/2014/main" id="{29E9FA8A-75FE-4FCC-BA7D-FB8C659C68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7" name="Gerade Verbindung mit Pfeil 1906">
          <a:extLst>
            <a:ext uri="{FF2B5EF4-FFF2-40B4-BE49-F238E27FC236}">
              <a16:creationId xmlns:a16="http://schemas.microsoft.com/office/drawing/2014/main" id="{29D5852C-6571-4D2A-B4DA-4B7CBB2832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8" name="Gerade Verbindung mit Pfeil 1907">
          <a:extLst>
            <a:ext uri="{FF2B5EF4-FFF2-40B4-BE49-F238E27FC236}">
              <a16:creationId xmlns:a16="http://schemas.microsoft.com/office/drawing/2014/main" id="{E7C8F4F7-84D6-4B12-BC49-457AF82393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9" name="Gerade Verbindung mit Pfeil 1908">
          <a:extLst>
            <a:ext uri="{FF2B5EF4-FFF2-40B4-BE49-F238E27FC236}">
              <a16:creationId xmlns:a16="http://schemas.microsoft.com/office/drawing/2014/main" id="{1E8B5C20-1D46-4B3F-85F4-992938667D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0" name="Gerade Verbindung mit Pfeil 1909">
          <a:extLst>
            <a:ext uri="{FF2B5EF4-FFF2-40B4-BE49-F238E27FC236}">
              <a16:creationId xmlns:a16="http://schemas.microsoft.com/office/drawing/2014/main" id="{D529B063-60C7-4CEA-AD41-57AEA14D84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1" name="Gerade Verbindung mit Pfeil 1910">
          <a:extLst>
            <a:ext uri="{FF2B5EF4-FFF2-40B4-BE49-F238E27FC236}">
              <a16:creationId xmlns:a16="http://schemas.microsoft.com/office/drawing/2014/main" id="{FB39F3AD-662C-4965-8A44-5D8DC8978D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2" name="Gerade Verbindung mit Pfeil 1911">
          <a:extLst>
            <a:ext uri="{FF2B5EF4-FFF2-40B4-BE49-F238E27FC236}">
              <a16:creationId xmlns:a16="http://schemas.microsoft.com/office/drawing/2014/main" id="{9BA20DF4-D076-4D3D-8DF7-271FCE98F3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3" name="Gerade Verbindung mit Pfeil 1912">
          <a:extLst>
            <a:ext uri="{FF2B5EF4-FFF2-40B4-BE49-F238E27FC236}">
              <a16:creationId xmlns:a16="http://schemas.microsoft.com/office/drawing/2014/main" id="{9236EB59-DB1C-4942-AE6A-7AB6A211BF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4" name="Gerade Verbindung mit Pfeil 1913">
          <a:extLst>
            <a:ext uri="{FF2B5EF4-FFF2-40B4-BE49-F238E27FC236}">
              <a16:creationId xmlns:a16="http://schemas.microsoft.com/office/drawing/2014/main" id="{E79A844C-3EB1-49F4-AAED-A21D6A258D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5" name="Gerade Verbindung mit Pfeil 1914">
          <a:extLst>
            <a:ext uri="{FF2B5EF4-FFF2-40B4-BE49-F238E27FC236}">
              <a16:creationId xmlns:a16="http://schemas.microsoft.com/office/drawing/2014/main" id="{D7A11614-D5D7-4848-9C52-F0CB84B8D2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6" name="Gerade Verbindung mit Pfeil 1915">
          <a:extLst>
            <a:ext uri="{FF2B5EF4-FFF2-40B4-BE49-F238E27FC236}">
              <a16:creationId xmlns:a16="http://schemas.microsoft.com/office/drawing/2014/main" id="{92869EBC-B64C-4D5B-9B7C-E6C390D8A1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7" name="Gerade Verbindung mit Pfeil 1916">
          <a:extLst>
            <a:ext uri="{FF2B5EF4-FFF2-40B4-BE49-F238E27FC236}">
              <a16:creationId xmlns:a16="http://schemas.microsoft.com/office/drawing/2014/main" id="{3CA66E1D-396F-4233-9B6C-10F0919CFB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8" name="Gerade Verbindung mit Pfeil 1917">
          <a:extLst>
            <a:ext uri="{FF2B5EF4-FFF2-40B4-BE49-F238E27FC236}">
              <a16:creationId xmlns:a16="http://schemas.microsoft.com/office/drawing/2014/main" id="{B5475310-8DE1-4D06-B8E4-A833472D08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9" name="Gerade Verbindung mit Pfeil 1918">
          <a:extLst>
            <a:ext uri="{FF2B5EF4-FFF2-40B4-BE49-F238E27FC236}">
              <a16:creationId xmlns:a16="http://schemas.microsoft.com/office/drawing/2014/main" id="{60036F57-8942-4B6B-AF85-D3F50B774C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0" name="Gerade Verbindung mit Pfeil 1919">
          <a:extLst>
            <a:ext uri="{FF2B5EF4-FFF2-40B4-BE49-F238E27FC236}">
              <a16:creationId xmlns:a16="http://schemas.microsoft.com/office/drawing/2014/main" id="{DEBF366E-8A15-48CD-98BE-167F86886E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1" name="Gerade Verbindung mit Pfeil 1920">
          <a:extLst>
            <a:ext uri="{FF2B5EF4-FFF2-40B4-BE49-F238E27FC236}">
              <a16:creationId xmlns:a16="http://schemas.microsoft.com/office/drawing/2014/main" id="{CB4D0E0F-C50B-4C82-B278-CF4D01DC02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2" name="Gerade Verbindung mit Pfeil 1921">
          <a:extLst>
            <a:ext uri="{FF2B5EF4-FFF2-40B4-BE49-F238E27FC236}">
              <a16:creationId xmlns:a16="http://schemas.microsoft.com/office/drawing/2014/main" id="{02E267CB-D087-4038-88EA-7D59FFEF25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3" name="Gerade Verbindung mit Pfeil 1922">
          <a:extLst>
            <a:ext uri="{FF2B5EF4-FFF2-40B4-BE49-F238E27FC236}">
              <a16:creationId xmlns:a16="http://schemas.microsoft.com/office/drawing/2014/main" id="{F976C307-A540-4504-8E05-3F54234E6E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4" name="Gerade Verbindung mit Pfeil 1923">
          <a:extLst>
            <a:ext uri="{FF2B5EF4-FFF2-40B4-BE49-F238E27FC236}">
              <a16:creationId xmlns:a16="http://schemas.microsoft.com/office/drawing/2014/main" id="{F0027ACD-A465-4376-ABF7-BB5087FE41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5" name="Gerade Verbindung mit Pfeil 1924">
          <a:extLst>
            <a:ext uri="{FF2B5EF4-FFF2-40B4-BE49-F238E27FC236}">
              <a16:creationId xmlns:a16="http://schemas.microsoft.com/office/drawing/2014/main" id="{228ED0D6-71C4-41F6-A5D3-5A8A380028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6" name="Gerade Verbindung mit Pfeil 1925">
          <a:extLst>
            <a:ext uri="{FF2B5EF4-FFF2-40B4-BE49-F238E27FC236}">
              <a16:creationId xmlns:a16="http://schemas.microsoft.com/office/drawing/2014/main" id="{CEFF3B89-ADB1-43CD-AA7D-50833D47B3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7" name="Gerade Verbindung mit Pfeil 1926">
          <a:extLst>
            <a:ext uri="{FF2B5EF4-FFF2-40B4-BE49-F238E27FC236}">
              <a16:creationId xmlns:a16="http://schemas.microsoft.com/office/drawing/2014/main" id="{A0E521DF-E33D-47E3-895F-3167762FF7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8" name="Gerade Verbindung mit Pfeil 1927">
          <a:extLst>
            <a:ext uri="{FF2B5EF4-FFF2-40B4-BE49-F238E27FC236}">
              <a16:creationId xmlns:a16="http://schemas.microsoft.com/office/drawing/2014/main" id="{0EE17399-B87C-4548-97E4-F749D3FA10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9" name="Gerade Verbindung mit Pfeil 1928">
          <a:extLst>
            <a:ext uri="{FF2B5EF4-FFF2-40B4-BE49-F238E27FC236}">
              <a16:creationId xmlns:a16="http://schemas.microsoft.com/office/drawing/2014/main" id="{F4F02553-BBE4-4908-B4AE-0C148E651A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0" name="Gerade Verbindung mit Pfeil 1929">
          <a:extLst>
            <a:ext uri="{FF2B5EF4-FFF2-40B4-BE49-F238E27FC236}">
              <a16:creationId xmlns:a16="http://schemas.microsoft.com/office/drawing/2014/main" id="{E4E54577-C2D0-4B56-8F22-E2B7863B00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1" name="Gerade Verbindung mit Pfeil 1930">
          <a:extLst>
            <a:ext uri="{FF2B5EF4-FFF2-40B4-BE49-F238E27FC236}">
              <a16:creationId xmlns:a16="http://schemas.microsoft.com/office/drawing/2014/main" id="{57BC3D3F-2209-41A7-8BEF-D5E56EB0B6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2" name="Gerade Verbindung mit Pfeil 1931">
          <a:extLst>
            <a:ext uri="{FF2B5EF4-FFF2-40B4-BE49-F238E27FC236}">
              <a16:creationId xmlns:a16="http://schemas.microsoft.com/office/drawing/2014/main" id="{ED1C21A2-1346-4BEF-BDE2-374ED0B993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3" name="Gerade Verbindung mit Pfeil 1932">
          <a:extLst>
            <a:ext uri="{FF2B5EF4-FFF2-40B4-BE49-F238E27FC236}">
              <a16:creationId xmlns:a16="http://schemas.microsoft.com/office/drawing/2014/main" id="{A6B8427D-E1E7-4044-AAED-715640547D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4" name="Gerade Verbindung mit Pfeil 1933">
          <a:extLst>
            <a:ext uri="{FF2B5EF4-FFF2-40B4-BE49-F238E27FC236}">
              <a16:creationId xmlns:a16="http://schemas.microsoft.com/office/drawing/2014/main" id="{98EEF1E8-F9B5-4EA5-92A7-55A8C87B7E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5" name="Gerade Verbindung mit Pfeil 1934">
          <a:extLst>
            <a:ext uri="{FF2B5EF4-FFF2-40B4-BE49-F238E27FC236}">
              <a16:creationId xmlns:a16="http://schemas.microsoft.com/office/drawing/2014/main" id="{4C926F81-B11F-41F7-AE70-25909479AD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6" name="Gerade Verbindung mit Pfeil 1935">
          <a:extLst>
            <a:ext uri="{FF2B5EF4-FFF2-40B4-BE49-F238E27FC236}">
              <a16:creationId xmlns:a16="http://schemas.microsoft.com/office/drawing/2014/main" id="{096884EE-5BA2-48EF-ADDF-E73C23EA15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7" name="Gerade Verbindung mit Pfeil 1936">
          <a:extLst>
            <a:ext uri="{FF2B5EF4-FFF2-40B4-BE49-F238E27FC236}">
              <a16:creationId xmlns:a16="http://schemas.microsoft.com/office/drawing/2014/main" id="{C1B03FA1-ACF8-4AC3-9428-FDE3B2BDF7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8" name="Gerade Verbindung mit Pfeil 1937">
          <a:extLst>
            <a:ext uri="{FF2B5EF4-FFF2-40B4-BE49-F238E27FC236}">
              <a16:creationId xmlns:a16="http://schemas.microsoft.com/office/drawing/2014/main" id="{7C76DB93-2F68-481B-B9C0-14AD2A9DEA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9" name="Gerade Verbindung mit Pfeil 1938">
          <a:extLst>
            <a:ext uri="{FF2B5EF4-FFF2-40B4-BE49-F238E27FC236}">
              <a16:creationId xmlns:a16="http://schemas.microsoft.com/office/drawing/2014/main" id="{1D3BD0B0-151D-4546-8EB1-186433260A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0" name="Gerade Verbindung mit Pfeil 1939">
          <a:extLst>
            <a:ext uri="{FF2B5EF4-FFF2-40B4-BE49-F238E27FC236}">
              <a16:creationId xmlns:a16="http://schemas.microsoft.com/office/drawing/2014/main" id="{0797AC7E-1F53-4A0E-B883-A66F418C9C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1" name="Gerade Verbindung mit Pfeil 1940">
          <a:extLst>
            <a:ext uri="{FF2B5EF4-FFF2-40B4-BE49-F238E27FC236}">
              <a16:creationId xmlns:a16="http://schemas.microsoft.com/office/drawing/2014/main" id="{E5AA0129-E164-4761-B77F-F54E769945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2" name="Gerade Verbindung mit Pfeil 1941">
          <a:extLst>
            <a:ext uri="{FF2B5EF4-FFF2-40B4-BE49-F238E27FC236}">
              <a16:creationId xmlns:a16="http://schemas.microsoft.com/office/drawing/2014/main" id="{80E4436E-F658-4255-977C-547873F453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3" name="Gerade Verbindung mit Pfeil 1942">
          <a:extLst>
            <a:ext uri="{FF2B5EF4-FFF2-40B4-BE49-F238E27FC236}">
              <a16:creationId xmlns:a16="http://schemas.microsoft.com/office/drawing/2014/main" id="{D6E71F42-3BA1-4BE5-926E-D3E6879E6C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4" name="Gerade Verbindung mit Pfeil 1943">
          <a:extLst>
            <a:ext uri="{FF2B5EF4-FFF2-40B4-BE49-F238E27FC236}">
              <a16:creationId xmlns:a16="http://schemas.microsoft.com/office/drawing/2014/main" id="{9798533F-C919-42B9-BCDA-15F5C5CA56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5" name="Gerade Verbindung mit Pfeil 1944">
          <a:extLst>
            <a:ext uri="{FF2B5EF4-FFF2-40B4-BE49-F238E27FC236}">
              <a16:creationId xmlns:a16="http://schemas.microsoft.com/office/drawing/2014/main" id="{1038C19F-425C-4ACC-B5D8-2C24484F2F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6" name="Gerade Verbindung mit Pfeil 1945">
          <a:extLst>
            <a:ext uri="{FF2B5EF4-FFF2-40B4-BE49-F238E27FC236}">
              <a16:creationId xmlns:a16="http://schemas.microsoft.com/office/drawing/2014/main" id="{675975F6-1712-489D-825E-96A8BCC2DD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7" name="Gerade Verbindung mit Pfeil 1946">
          <a:extLst>
            <a:ext uri="{FF2B5EF4-FFF2-40B4-BE49-F238E27FC236}">
              <a16:creationId xmlns:a16="http://schemas.microsoft.com/office/drawing/2014/main" id="{0E3D3041-EA01-4FFF-A6FF-7C8F4FAD4C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8" name="Gerade Verbindung mit Pfeil 1947">
          <a:extLst>
            <a:ext uri="{FF2B5EF4-FFF2-40B4-BE49-F238E27FC236}">
              <a16:creationId xmlns:a16="http://schemas.microsoft.com/office/drawing/2014/main" id="{5A4BDD62-903A-4FDB-B11C-BFE73AC47A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9" name="Gerade Verbindung mit Pfeil 1948">
          <a:extLst>
            <a:ext uri="{FF2B5EF4-FFF2-40B4-BE49-F238E27FC236}">
              <a16:creationId xmlns:a16="http://schemas.microsoft.com/office/drawing/2014/main" id="{A0FD8ED0-7B0B-4FE8-98AF-A90FD1DA4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0" name="Gerade Verbindung mit Pfeil 1949">
          <a:extLst>
            <a:ext uri="{FF2B5EF4-FFF2-40B4-BE49-F238E27FC236}">
              <a16:creationId xmlns:a16="http://schemas.microsoft.com/office/drawing/2014/main" id="{065E2F61-DDF1-47CE-9724-2D5DFEC5FF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1" name="Gerade Verbindung mit Pfeil 1950">
          <a:extLst>
            <a:ext uri="{FF2B5EF4-FFF2-40B4-BE49-F238E27FC236}">
              <a16:creationId xmlns:a16="http://schemas.microsoft.com/office/drawing/2014/main" id="{995CE070-AEE4-473B-BD20-4A53A6667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2" name="Gerade Verbindung mit Pfeil 1951">
          <a:extLst>
            <a:ext uri="{FF2B5EF4-FFF2-40B4-BE49-F238E27FC236}">
              <a16:creationId xmlns:a16="http://schemas.microsoft.com/office/drawing/2014/main" id="{1AF0DEA1-BB7C-4260-BA71-6EB580F47C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3" name="Gerade Verbindung mit Pfeil 1952">
          <a:extLst>
            <a:ext uri="{FF2B5EF4-FFF2-40B4-BE49-F238E27FC236}">
              <a16:creationId xmlns:a16="http://schemas.microsoft.com/office/drawing/2014/main" id="{17B3DF8B-C083-4B24-856D-C68CB93754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4" name="Gerade Verbindung mit Pfeil 1953">
          <a:extLst>
            <a:ext uri="{FF2B5EF4-FFF2-40B4-BE49-F238E27FC236}">
              <a16:creationId xmlns:a16="http://schemas.microsoft.com/office/drawing/2014/main" id="{19188721-130E-4044-9158-4B59D5E089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5" name="Gerade Verbindung mit Pfeil 1954">
          <a:extLst>
            <a:ext uri="{FF2B5EF4-FFF2-40B4-BE49-F238E27FC236}">
              <a16:creationId xmlns:a16="http://schemas.microsoft.com/office/drawing/2014/main" id="{6FAF50B6-56D9-4E53-9115-050E953D1B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6" name="Gerade Verbindung mit Pfeil 1955">
          <a:extLst>
            <a:ext uri="{FF2B5EF4-FFF2-40B4-BE49-F238E27FC236}">
              <a16:creationId xmlns:a16="http://schemas.microsoft.com/office/drawing/2014/main" id="{26D8DF21-741E-42DE-BB37-8CEAD8A2C3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7" name="Gerade Verbindung mit Pfeil 1956">
          <a:extLst>
            <a:ext uri="{FF2B5EF4-FFF2-40B4-BE49-F238E27FC236}">
              <a16:creationId xmlns:a16="http://schemas.microsoft.com/office/drawing/2014/main" id="{35958DA3-B227-4F63-88D9-8ADC4BD33F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8" name="Gerade Verbindung mit Pfeil 1957">
          <a:extLst>
            <a:ext uri="{FF2B5EF4-FFF2-40B4-BE49-F238E27FC236}">
              <a16:creationId xmlns:a16="http://schemas.microsoft.com/office/drawing/2014/main" id="{0A492655-85A3-48F4-B447-0A7FCE4984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9" name="Gerade Verbindung mit Pfeil 1958">
          <a:extLst>
            <a:ext uri="{FF2B5EF4-FFF2-40B4-BE49-F238E27FC236}">
              <a16:creationId xmlns:a16="http://schemas.microsoft.com/office/drawing/2014/main" id="{5E1C954B-7A6D-4474-8F83-35405A7C74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0" name="Gerade Verbindung mit Pfeil 1959">
          <a:extLst>
            <a:ext uri="{FF2B5EF4-FFF2-40B4-BE49-F238E27FC236}">
              <a16:creationId xmlns:a16="http://schemas.microsoft.com/office/drawing/2014/main" id="{18F0C097-83A3-4522-89FC-C18056EF05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1" name="Gerade Verbindung mit Pfeil 1960">
          <a:extLst>
            <a:ext uri="{FF2B5EF4-FFF2-40B4-BE49-F238E27FC236}">
              <a16:creationId xmlns:a16="http://schemas.microsoft.com/office/drawing/2014/main" id="{159CC03B-9C8F-41FA-849F-88D2D582A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2" name="Gerade Verbindung mit Pfeil 1961">
          <a:extLst>
            <a:ext uri="{FF2B5EF4-FFF2-40B4-BE49-F238E27FC236}">
              <a16:creationId xmlns:a16="http://schemas.microsoft.com/office/drawing/2014/main" id="{73924C89-1F05-44CD-8EA4-9F78EAB2F9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3" name="Gerade Verbindung mit Pfeil 1962">
          <a:extLst>
            <a:ext uri="{FF2B5EF4-FFF2-40B4-BE49-F238E27FC236}">
              <a16:creationId xmlns:a16="http://schemas.microsoft.com/office/drawing/2014/main" id="{922157AE-48A5-415E-A3AD-CB02AFA314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4" name="Gerade Verbindung mit Pfeil 1963">
          <a:extLst>
            <a:ext uri="{FF2B5EF4-FFF2-40B4-BE49-F238E27FC236}">
              <a16:creationId xmlns:a16="http://schemas.microsoft.com/office/drawing/2014/main" id="{64022C0E-4CF7-4A17-B905-C086A8B052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5" name="Gerade Verbindung mit Pfeil 1964">
          <a:extLst>
            <a:ext uri="{FF2B5EF4-FFF2-40B4-BE49-F238E27FC236}">
              <a16:creationId xmlns:a16="http://schemas.microsoft.com/office/drawing/2014/main" id="{7E5C94E1-7DFF-4357-AD24-638D090008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6" name="Gerade Verbindung mit Pfeil 1965">
          <a:extLst>
            <a:ext uri="{FF2B5EF4-FFF2-40B4-BE49-F238E27FC236}">
              <a16:creationId xmlns:a16="http://schemas.microsoft.com/office/drawing/2014/main" id="{5CDC7468-689D-41ED-B1CA-441F2DA1CD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7" name="Gerade Verbindung mit Pfeil 1966">
          <a:extLst>
            <a:ext uri="{FF2B5EF4-FFF2-40B4-BE49-F238E27FC236}">
              <a16:creationId xmlns:a16="http://schemas.microsoft.com/office/drawing/2014/main" id="{ED219BCE-5A4B-4AA2-9E89-0D7BB0FEE2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8" name="Gerade Verbindung mit Pfeil 1967">
          <a:extLst>
            <a:ext uri="{FF2B5EF4-FFF2-40B4-BE49-F238E27FC236}">
              <a16:creationId xmlns:a16="http://schemas.microsoft.com/office/drawing/2014/main" id="{01E7A59A-82A8-4C29-A579-809EF68E77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69" name="Gerade Verbindung mit Pfeil 1968">
          <a:extLst>
            <a:ext uri="{FF2B5EF4-FFF2-40B4-BE49-F238E27FC236}">
              <a16:creationId xmlns:a16="http://schemas.microsoft.com/office/drawing/2014/main" id="{629172C3-E95E-4C18-A041-4875D294DE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0" name="Gerade Verbindung mit Pfeil 1969">
          <a:extLst>
            <a:ext uri="{FF2B5EF4-FFF2-40B4-BE49-F238E27FC236}">
              <a16:creationId xmlns:a16="http://schemas.microsoft.com/office/drawing/2014/main" id="{A1ED44DF-2ED0-4F81-B682-4A631C12D5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1" name="Gerade Verbindung mit Pfeil 1970">
          <a:extLst>
            <a:ext uri="{FF2B5EF4-FFF2-40B4-BE49-F238E27FC236}">
              <a16:creationId xmlns:a16="http://schemas.microsoft.com/office/drawing/2014/main" id="{8451DA0C-8C6E-4261-8BF1-C504D03C33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2" name="Gerade Verbindung mit Pfeil 1971">
          <a:extLst>
            <a:ext uri="{FF2B5EF4-FFF2-40B4-BE49-F238E27FC236}">
              <a16:creationId xmlns:a16="http://schemas.microsoft.com/office/drawing/2014/main" id="{E57A0A60-5700-468E-AA1E-669A322BD6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3" name="Gerade Verbindung mit Pfeil 1972">
          <a:extLst>
            <a:ext uri="{FF2B5EF4-FFF2-40B4-BE49-F238E27FC236}">
              <a16:creationId xmlns:a16="http://schemas.microsoft.com/office/drawing/2014/main" id="{3E200162-94FC-43F0-8C59-7B661EDF95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4" name="Gerade Verbindung mit Pfeil 1973">
          <a:extLst>
            <a:ext uri="{FF2B5EF4-FFF2-40B4-BE49-F238E27FC236}">
              <a16:creationId xmlns:a16="http://schemas.microsoft.com/office/drawing/2014/main" id="{D5FD37EC-46EB-4AEB-9378-8D3EE648A5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5" name="Gerade Verbindung mit Pfeil 1974">
          <a:extLst>
            <a:ext uri="{FF2B5EF4-FFF2-40B4-BE49-F238E27FC236}">
              <a16:creationId xmlns:a16="http://schemas.microsoft.com/office/drawing/2014/main" id="{7DDADB44-E696-4BD3-BA2E-FDF0042B68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6" name="Gerade Verbindung mit Pfeil 1975">
          <a:extLst>
            <a:ext uri="{FF2B5EF4-FFF2-40B4-BE49-F238E27FC236}">
              <a16:creationId xmlns:a16="http://schemas.microsoft.com/office/drawing/2014/main" id="{89017607-E3B1-4712-A775-966ED59703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7" name="Gerade Verbindung mit Pfeil 1976">
          <a:extLst>
            <a:ext uri="{FF2B5EF4-FFF2-40B4-BE49-F238E27FC236}">
              <a16:creationId xmlns:a16="http://schemas.microsoft.com/office/drawing/2014/main" id="{A2FB8D41-EFCD-4F0C-974D-0981B729BC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8" name="Gerade Verbindung mit Pfeil 1977">
          <a:extLst>
            <a:ext uri="{FF2B5EF4-FFF2-40B4-BE49-F238E27FC236}">
              <a16:creationId xmlns:a16="http://schemas.microsoft.com/office/drawing/2014/main" id="{C95FA8C6-95E7-466B-A33B-B3A0E2D008A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9" name="Gerade Verbindung mit Pfeil 1978">
          <a:extLst>
            <a:ext uri="{FF2B5EF4-FFF2-40B4-BE49-F238E27FC236}">
              <a16:creationId xmlns:a16="http://schemas.microsoft.com/office/drawing/2014/main" id="{BBD43234-6E8C-4FEE-B8CB-683614D8E2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80" name="Gerade Verbindung mit Pfeil 1979">
          <a:extLst>
            <a:ext uri="{FF2B5EF4-FFF2-40B4-BE49-F238E27FC236}">
              <a16:creationId xmlns:a16="http://schemas.microsoft.com/office/drawing/2014/main" id="{2AD874B2-6634-4496-99D9-D4C6AB476B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1" name="Gerade Verbindung mit Pfeil 1980">
          <a:extLst>
            <a:ext uri="{FF2B5EF4-FFF2-40B4-BE49-F238E27FC236}">
              <a16:creationId xmlns:a16="http://schemas.microsoft.com/office/drawing/2014/main" id="{F27A7710-78DE-433C-A518-107841DC3E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2" name="Gerade Verbindung mit Pfeil 1981">
          <a:extLst>
            <a:ext uri="{FF2B5EF4-FFF2-40B4-BE49-F238E27FC236}">
              <a16:creationId xmlns:a16="http://schemas.microsoft.com/office/drawing/2014/main" id="{2DF4745F-0D85-45EB-9E28-7C14E22CE1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3" name="Gerade Verbindung mit Pfeil 1982">
          <a:extLst>
            <a:ext uri="{FF2B5EF4-FFF2-40B4-BE49-F238E27FC236}">
              <a16:creationId xmlns:a16="http://schemas.microsoft.com/office/drawing/2014/main" id="{F7C051C5-C1F8-4DAD-A665-7373165074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4" name="Gerade Verbindung mit Pfeil 1983">
          <a:extLst>
            <a:ext uri="{FF2B5EF4-FFF2-40B4-BE49-F238E27FC236}">
              <a16:creationId xmlns:a16="http://schemas.microsoft.com/office/drawing/2014/main" id="{E2449DE2-9EC6-4F42-9540-056668BC60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5" name="Gerade Verbindung mit Pfeil 1984">
          <a:extLst>
            <a:ext uri="{FF2B5EF4-FFF2-40B4-BE49-F238E27FC236}">
              <a16:creationId xmlns:a16="http://schemas.microsoft.com/office/drawing/2014/main" id="{2C7A2915-4BCE-4163-8D54-B60D59818A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6" name="Gerade Verbindung mit Pfeil 1985">
          <a:extLst>
            <a:ext uri="{FF2B5EF4-FFF2-40B4-BE49-F238E27FC236}">
              <a16:creationId xmlns:a16="http://schemas.microsoft.com/office/drawing/2014/main" id="{A551C0C0-9999-4F47-9DA3-E92F970C6D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7" name="Gerade Verbindung mit Pfeil 1986">
          <a:extLst>
            <a:ext uri="{FF2B5EF4-FFF2-40B4-BE49-F238E27FC236}">
              <a16:creationId xmlns:a16="http://schemas.microsoft.com/office/drawing/2014/main" id="{EE6EE8FC-D6DF-4B2A-B872-2D0DC23C1D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8" name="Gerade Verbindung mit Pfeil 1987">
          <a:extLst>
            <a:ext uri="{FF2B5EF4-FFF2-40B4-BE49-F238E27FC236}">
              <a16:creationId xmlns:a16="http://schemas.microsoft.com/office/drawing/2014/main" id="{5D728201-0D11-4B52-BE73-8183A128B6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9" name="Gerade Verbindung mit Pfeil 1988">
          <a:extLst>
            <a:ext uri="{FF2B5EF4-FFF2-40B4-BE49-F238E27FC236}">
              <a16:creationId xmlns:a16="http://schemas.microsoft.com/office/drawing/2014/main" id="{979F4288-5275-427C-BA45-C243D79FE5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0" name="Gerade Verbindung mit Pfeil 1989">
          <a:extLst>
            <a:ext uri="{FF2B5EF4-FFF2-40B4-BE49-F238E27FC236}">
              <a16:creationId xmlns:a16="http://schemas.microsoft.com/office/drawing/2014/main" id="{2C27BBF5-865D-4458-86B0-F78FFE3B7A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1" name="Gerade Verbindung mit Pfeil 1990">
          <a:extLst>
            <a:ext uri="{FF2B5EF4-FFF2-40B4-BE49-F238E27FC236}">
              <a16:creationId xmlns:a16="http://schemas.microsoft.com/office/drawing/2014/main" id="{80AAF9FD-6068-4A87-B5E1-FF0E8CA05B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2" name="Gerade Verbindung mit Pfeil 1991">
          <a:extLst>
            <a:ext uri="{FF2B5EF4-FFF2-40B4-BE49-F238E27FC236}">
              <a16:creationId xmlns:a16="http://schemas.microsoft.com/office/drawing/2014/main" id="{3BBC9928-5BEF-4A79-93F1-6307E4E81E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3" name="Gerade Verbindung mit Pfeil 1992">
          <a:extLst>
            <a:ext uri="{FF2B5EF4-FFF2-40B4-BE49-F238E27FC236}">
              <a16:creationId xmlns:a16="http://schemas.microsoft.com/office/drawing/2014/main" id="{22A6B900-F9F7-4E8C-98B1-63B5E444F8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4" name="Gerade Verbindung mit Pfeil 1993">
          <a:extLst>
            <a:ext uri="{FF2B5EF4-FFF2-40B4-BE49-F238E27FC236}">
              <a16:creationId xmlns:a16="http://schemas.microsoft.com/office/drawing/2014/main" id="{516F1E6C-76DB-47A2-A232-8C64D2D3B0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5" name="Gerade Verbindung mit Pfeil 1994">
          <a:extLst>
            <a:ext uri="{FF2B5EF4-FFF2-40B4-BE49-F238E27FC236}">
              <a16:creationId xmlns:a16="http://schemas.microsoft.com/office/drawing/2014/main" id="{978B6C08-B717-446C-85F7-44926E54B1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6" name="Gerade Verbindung mit Pfeil 1995">
          <a:extLst>
            <a:ext uri="{FF2B5EF4-FFF2-40B4-BE49-F238E27FC236}">
              <a16:creationId xmlns:a16="http://schemas.microsoft.com/office/drawing/2014/main" id="{32A57B01-73B9-4D07-BC46-F4C825BF82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7" name="Gerade Verbindung mit Pfeil 1996">
          <a:extLst>
            <a:ext uri="{FF2B5EF4-FFF2-40B4-BE49-F238E27FC236}">
              <a16:creationId xmlns:a16="http://schemas.microsoft.com/office/drawing/2014/main" id="{6FEA8810-D0DC-423F-A0EA-234B155533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8" name="Gerade Verbindung mit Pfeil 1997">
          <a:extLst>
            <a:ext uri="{FF2B5EF4-FFF2-40B4-BE49-F238E27FC236}">
              <a16:creationId xmlns:a16="http://schemas.microsoft.com/office/drawing/2014/main" id="{F4670E42-F0A5-4094-B349-C64C522B8D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9" name="Gerade Verbindung mit Pfeil 1998">
          <a:extLst>
            <a:ext uri="{FF2B5EF4-FFF2-40B4-BE49-F238E27FC236}">
              <a16:creationId xmlns:a16="http://schemas.microsoft.com/office/drawing/2014/main" id="{70309BDA-D873-4297-B3DB-845EEA7B19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0" name="Gerade Verbindung mit Pfeil 1999">
          <a:extLst>
            <a:ext uri="{FF2B5EF4-FFF2-40B4-BE49-F238E27FC236}">
              <a16:creationId xmlns:a16="http://schemas.microsoft.com/office/drawing/2014/main" id="{BA23AD60-DC0C-4321-BCC8-96FD2FFDE2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1" name="Gerade Verbindung mit Pfeil 2000">
          <a:extLst>
            <a:ext uri="{FF2B5EF4-FFF2-40B4-BE49-F238E27FC236}">
              <a16:creationId xmlns:a16="http://schemas.microsoft.com/office/drawing/2014/main" id="{A07B4E2B-EB6D-47CE-A5F7-36BD64CA82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2" name="Gerade Verbindung mit Pfeil 2001">
          <a:extLst>
            <a:ext uri="{FF2B5EF4-FFF2-40B4-BE49-F238E27FC236}">
              <a16:creationId xmlns:a16="http://schemas.microsoft.com/office/drawing/2014/main" id="{87C1F241-6177-45E3-A582-A1D8A04803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3" name="Gerade Verbindung mit Pfeil 2002">
          <a:extLst>
            <a:ext uri="{FF2B5EF4-FFF2-40B4-BE49-F238E27FC236}">
              <a16:creationId xmlns:a16="http://schemas.microsoft.com/office/drawing/2014/main" id="{134C6AAE-90FE-4DE5-B99A-DC19BF3018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4" name="Gerade Verbindung mit Pfeil 2003">
          <a:extLst>
            <a:ext uri="{FF2B5EF4-FFF2-40B4-BE49-F238E27FC236}">
              <a16:creationId xmlns:a16="http://schemas.microsoft.com/office/drawing/2014/main" id="{2AA97C64-8591-4BE8-808C-8457146148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5" name="Gerade Verbindung mit Pfeil 2004">
          <a:extLst>
            <a:ext uri="{FF2B5EF4-FFF2-40B4-BE49-F238E27FC236}">
              <a16:creationId xmlns:a16="http://schemas.microsoft.com/office/drawing/2014/main" id="{9D3AE29A-D714-4A33-9765-CF82D31E52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6" name="Gerade Verbindung mit Pfeil 2005">
          <a:extLst>
            <a:ext uri="{FF2B5EF4-FFF2-40B4-BE49-F238E27FC236}">
              <a16:creationId xmlns:a16="http://schemas.microsoft.com/office/drawing/2014/main" id="{0156708F-FE06-4FC7-81B7-3BE436AEF6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7" name="Gerade Verbindung mit Pfeil 2006">
          <a:extLst>
            <a:ext uri="{FF2B5EF4-FFF2-40B4-BE49-F238E27FC236}">
              <a16:creationId xmlns:a16="http://schemas.microsoft.com/office/drawing/2014/main" id="{269CEC5C-CD7D-4899-B5B4-4ED815D762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8" name="Gerade Verbindung mit Pfeil 2007">
          <a:extLst>
            <a:ext uri="{FF2B5EF4-FFF2-40B4-BE49-F238E27FC236}">
              <a16:creationId xmlns:a16="http://schemas.microsoft.com/office/drawing/2014/main" id="{2A1F7B91-7951-465B-AF6E-14581CC9D1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9" name="Gerade Verbindung mit Pfeil 2008">
          <a:extLst>
            <a:ext uri="{FF2B5EF4-FFF2-40B4-BE49-F238E27FC236}">
              <a16:creationId xmlns:a16="http://schemas.microsoft.com/office/drawing/2014/main" id="{C9D32ED6-387B-4006-B386-0023AE6FCC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0" name="Gerade Verbindung mit Pfeil 2009">
          <a:extLst>
            <a:ext uri="{FF2B5EF4-FFF2-40B4-BE49-F238E27FC236}">
              <a16:creationId xmlns:a16="http://schemas.microsoft.com/office/drawing/2014/main" id="{CEC8D655-C5AA-4C79-A222-912763A2B2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1" name="Gerade Verbindung mit Pfeil 2010">
          <a:extLst>
            <a:ext uri="{FF2B5EF4-FFF2-40B4-BE49-F238E27FC236}">
              <a16:creationId xmlns:a16="http://schemas.microsoft.com/office/drawing/2014/main" id="{EB369780-964E-4B24-A40E-C159DA8225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2" name="Gerade Verbindung mit Pfeil 2011">
          <a:extLst>
            <a:ext uri="{FF2B5EF4-FFF2-40B4-BE49-F238E27FC236}">
              <a16:creationId xmlns:a16="http://schemas.microsoft.com/office/drawing/2014/main" id="{1718CA34-FCCB-459B-A81B-3C566B2278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3" name="Gerade Verbindung mit Pfeil 2012">
          <a:extLst>
            <a:ext uri="{FF2B5EF4-FFF2-40B4-BE49-F238E27FC236}">
              <a16:creationId xmlns:a16="http://schemas.microsoft.com/office/drawing/2014/main" id="{5F88FD36-DEE2-4672-9398-D0DA73C5D1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4" name="Gerade Verbindung mit Pfeil 2013">
          <a:extLst>
            <a:ext uri="{FF2B5EF4-FFF2-40B4-BE49-F238E27FC236}">
              <a16:creationId xmlns:a16="http://schemas.microsoft.com/office/drawing/2014/main" id="{796E1FA0-6C3D-4937-B0BF-50566C4060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5" name="Gerade Verbindung mit Pfeil 2014">
          <a:extLst>
            <a:ext uri="{FF2B5EF4-FFF2-40B4-BE49-F238E27FC236}">
              <a16:creationId xmlns:a16="http://schemas.microsoft.com/office/drawing/2014/main" id="{86542BA2-4681-46E7-8884-8A081E04C3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6" name="Gerade Verbindung mit Pfeil 2015">
          <a:extLst>
            <a:ext uri="{FF2B5EF4-FFF2-40B4-BE49-F238E27FC236}">
              <a16:creationId xmlns:a16="http://schemas.microsoft.com/office/drawing/2014/main" id="{52697BBB-05D3-4B06-AB98-64700B0AA9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7" name="Gerade Verbindung mit Pfeil 2016">
          <a:extLst>
            <a:ext uri="{FF2B5EF4-FFF2-40B4-BE49-F238E27FC236}">
              <a16:creationId xmlns:a16="http://schemas.microsoft.com/office/drawing/2014/main" id="{CF673348-CE6E-44A7-8693-71D6687F1F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8" name="Gerade Verbindung mit Pfeil 2017">
          <a:extLst>
            <a:ext uri="{FF2B5EF4-FFF2-40B4-BE49-F238E27FC236}">
              <a16:creationId xmlns:a16="http://schemas.microsoft.com/office/drawing/2014/main" id="{832189B5-7BE7-4667-A648-136CB17851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9" name="Gerade Verbindung mit Pfeil 2018">
          <a:extLst>
            <a:ext uri="{FF2B5EF4-FFF2-40B4-BE49-F238E27FC236}">
              <a16:creationId xmlns:a16="http://schemas.microsoft.com/office/drawing/2014/main" id="{4BF9B94B-A59A-4595-9F52-7EF000E8DF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0" name="Gerade Verbindung mit Pfeil 2019">
          <a:extLst>
            <a:ext uri="{FF2B5EF4-FFF2-40B4-BE49-F238E27FC236}">
              <a16:creationId xmlns:a16="http://schemas.microsoft.com/office/drawing/2014/main" id="{BE071AA3-3328-4C33-A301-FF0463BDFA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1" name="Gerade Verbindung mit Pfeil 2020">
          <a:extLst>
            <a:ext uri="{FF2B5EF4-FFF2-40B4-BE49-F238E27FC236}">
              <a16:creationId xmlns:a16="http://schemas.microsoft.com/office/drawing/2014/main" id="{3FCBB0FD-6BF4-4E97-B956-9DA9A9F28B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2" name="Gerade Verbindung mit Pfeil 2021">
          <a:extLst>
            <a:ext uri="{FF2B5EF4-FFF2-40B4-BE49-F238E27FC236}">
              <a16:creationId xmlns:a16="http://schemas.microsoft.com/office/drawing/2014/main" id="{2011E4C8-B76A-4311-88AB-92ECA17035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3" name="Gerade Verbindung mit Pfeil 2022">
          <a:extLst>
            <a:ext uri="{FF2B5EF4-FFF2-40B4-BE49-F238E27FC236}">
              <a16:creationId xmlns:a16="http://schemas.microsoft.com/office/drawing/2014/main" id="{FDCFC0CF-78CD-4B58-A11B-74E8CE38E5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4" name="Gerade Verbindung mit Pfeil 2023">
          <a:extLst>
            <a:ext uri="{FF2B5EF4-FFF2-40B4-BE49-F238E27FC236}">
              <a16:creationId xmlns:a16="http://schemas.microsoft.com/office/drawing/2014/main" id="{AA556088-57BF-4CF4-8030-D711628B66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5" name="Gerade Verbindung mit Pfeil 2024">
          <a:extLst>
            <a:ext uri="{FF2B5EF4-FFF2-40B4-BE49-F238E27FC236}">
              <a16:creationId xmlns:a16="http://schemas.microsoft.com/office/drawing/2014/main" id="{38B52D8C-02F2-49B6-8DB0-B122789200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6" name="Gerade Verbindung mit Pfeil 2025">
          <a:extLst>
            <a:ext uri="{FF2B5EF4-FFF2-40B4-BE49-F238E27FC236}">
              <a16:creationId xmlns:a16="http://schemas.microsoft.com/office/drawing/2014/main" id="{A4DCD706-9C51-4C12-BD40-E73769BB0F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7" name="Gerade Verbindung mit Pfeil 2026">
          <a:extLst>
            <a:ext uri="{FF2B5EF4-FFF2-40B4-BE49-F238E27FC236}">
              <a16:creationId xmlns:a16="http://schemas.microsoft.com/office/drawing/2014/main" id="{E013C484-AE66-47E3-95AA-498E75A0C4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8" name="Gerade Verbindung mit Pfeil 2027">
          <a:extLst>
            <a:ext uri="{FF2B5EF4-FFF2-40B4-BE49-F238E27FC236}">
              <a16:creationId xmlns:a16="http://schemas.microsoft.com/office/drawing/2014/main" id="{D521405F-B837-4431-AC5E-690996091D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9" name="Gerade Verbindung mit Pfeil 2028">
          <a:extLst>
            <a:ext uri="{FF2B5EF4-FFF2-40B4-BE49-F238E27FC236}">
              <a16:creationId xmlns:a16="http://schemas.microsoft.com/office/drawing/2014/main" id="{065B84F5-8151-4C9A-BF58-8EB41FC95D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0" name="Gerade Verbindung mit Pfeil 2029">
          <a:extLst>
            <a:ext uri="{FF2B5EF4-FFF2-40B4-BE49-F238E27FC236}">
              <a16:creationId xmlns:a16="http://schemas.microsoft.com/office/drawing/2014/main" id="{9C3E5E3D-3A84-41CF-BC3B-137967EDFA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1" name="Gerade Verbindung mit Pfeil 2030">
          <a:extLst>
            <a:ext uri="{FF2B5EF4-FFF2-40B4-BE49-F238E27FC236}">
              <a16:creationId xmlns:a16="http://schemas.microsoft.com/office/drawing/2014/main" id="{A3BDB397-0D87-4383-9AC4-8431901D9E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2" name="Gerade Verbindung mit Pfeil 2031">
          <a:extLst>
            <a:ext uri="{FF2B5EF4-FFF2-40B4-BE49-F238E27FC236}">
              <a16:creationId xmlns:a16="http://schemas.microsoft.com/office/drawing/2014/main" id="{87405BC8-5678-4D9E-82E1-F5F14DD663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3" name="Gerade Verbindung mit Pfeil 2032">
          <a:extLst>
            <a:ext uri="{FF2B5EF4-FFF2-40B4-BE49-F238E27FC236}">
              <a16:creationId xmlns:a16="http://schemas.microsoft.com/office/drawing/2014/main" id="{289BF970-A31C-4B0D-AC6A-03362A3D65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4" name="Gerade Verbindung mit Pfeil 2033">
          <a:extLst>
            <a:ext uri="{FF2B5EF4-FFF2-40B4-BE49-F238E27FC236}">
              <a16:creationId xmlns:a16="http://schemas.microsoft.com/office/drawing/2014/main" id="{82F275E8-F5ED-4F4C-A56D-11A5F90B55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5" name="Gerade Verbindung mit Pfeil 2034">
          <a:extLst>
            <a:ext uri="{FF2B5EF4-FFF2-40B4-BE49-F238E27FC236}">
              <a16:creationId xmlns:a16="http://schemas.microsoft.com/office/drawing/2014/main" id="{6998C7E9-8ECF-46EC-8099-D3CEF7066A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6" name="Gerade Verbindung mit Pfeil 2035">
          <a:extLst>
            <a:ext uri="{FF2B5EF4-FFF2-40B4-BE49-F238E27FC236}">
              <a16:creationId xmlns:a16="http://schemas.microsoft.com/office/drawing/2014/main" id="{8C8CD00A-0B94-4CD4-A04A-B34D1E5D71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7" name="Gerade Verbindung mit Pfeil 2036">
          <a:extLst>
            <a:ext uri="{FF2B5EF4-FFF2-40B4-BE49-F238E27FC236}">
              <a16:creationId xmlns:a16="http://schemas.microsoft.com/office/drawing/2014/main" id="{C510E145-0FA6-4DC8-8697-2F30B849D1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8" name="Gerade Verbindung mit Pfeil 2037">
          <a:extLst>
            <a:ext uri="{FF2B5EF4-FFF2-40B4-BE49-F238E27FC236}">
              <a16:creationId xmlns:a16="http://schemas.microsoft.com/office/drawing/2014/main" id="{035E3E8E-C5A8-4B6E-8D79-7F30B03C39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9" name="Gerade Verbindung mit Pfeil 2038">
          <a:extLst>
            <a:ext uri="{FF2B5EF4-FFF2-40B4-BE49-F238E27FC236}">
              <a16:creationId xmlns:a16="http://schemas.microsoft.com/office/drawing/2014/main" id="{77D78AEC-D2F6-43ED-AFA6-27F2082FFB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0" name="Gerade Verbindung mit Pfeil 2039">
          <a:extLst>
            <a:ext uri="{FF2B5EF4-FFF2-40B4-BE49-F238E27FC236}">
              <a16:creationId xmlns:a16="http://schemas.microsoft.com/office/drawing/2014/main" id="{1C578C92-16E7-45EA-959D-53851592DD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1" name="Gerade Verbindung mit Pfeil 2040">
          <a:extLst>
            <a:ext uri="{FF2B5EF4-FFF2-40B4-BE49-F238E27FC236}">
              <a16:creationId xmlns:a16="http://schemas.microsoft.com/office/drawing/2014/main" id="{FA91EC49-8436-43CB-BA6A-0972CA22E4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2" name="Gerade Verbindung mit Pfeil 2041">
          <a:extLst>
            <a:ext uri="{FF2B5EF4-FFF2-40B4-BE49-F238E27FC236}">
              <a16:creationId xmlns:a16="http://schemas.microsoft.com/office/drawing/2014/main" id="{26426DF6-3EDA-44EF-AE28-DE5F0D05E8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3" name="Gerade Verbindung mit Pfeil 2042">
          <a:extLst>
            <a:ext uri="{FF2B5EF4-FFF2-40B4-BE49-F238E27FC236}">
              <a16:creationId xmlns:a16="http://schemas.microsoft.com/office/drawing/2014/main" id="{FD7DB7BC-FC64-4419-8C46-49FAD033B0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4" name="Gerade Verbindung mit Pfeil 2043">
          <a:extLst>
            <a:ext uri="{FF2B5EF4-FFF2-40B4-BE49-F238E27FC236}">
              <a16:creationId xmlns:a16="http://schemas.microsoft.com/office/drawing/2014/main" id="{137F5D9E-5E56-4D66-BAB8-C2EBDA5017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5" name="Gerade Verbindung mit Pfeil 2044">
          <a:extLst>
            <a:ext uri="{FF2B5EF4-FFF2-40B4-BE49-F238E27FC236}">
              <a16:creationId xmlns:a16="http://schemas.microsoft.com/office/drawing/2014/main" id="{F89A9A27-D5FD-4A23-8386-D91AA5669D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6" name="Gerade Verbindung mit Pfeil 2045">
          <a:extLst>
            <a:ext uri="{FF2B5EF4-FFF2-40B4-BE49-F238E27FC236}">
              <a16:creationId xmlns:a16="http://schemas.microsoft.com/office/drawing/2014/main" id="{16BFF99D-55C1-4950-9852-1483986C4D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7" name="Gerade Verbindung mit Pfeil 2046">
          <a:extLst>
            <a:ext uri="{FF2B5EF4-FFF2-40B4-BE49-F238E27FC236}">
              <a16:creationId xmlns:a16="http://schemas.microsoft.com/office/drawing/2014/main" id="{AB1AB3E3-53F9-4122-BD47-03A1B74CBE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8" name="Gerade Verbindung mit Pfeil 2047">
          <a:extLst>
            <a:ext uri="{FF2B5EF4-FFF2-40B4-BE49-F238E27FC236}">
              <a16:creationId xmlns:a16="http://schemas.microsoft.com/office/drawing/2014/main" id="{07099C7E-2838-4877-920D-6CA24DB07A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9" name="Gerade Verbindung mit Pfeil 2048">
          <a:extLst>
            <a:ext uri="{FF2B5EF4-FFF2-40B4-BE49-F238E27FC236}">
              <a16:creationId xmlns:a16="http://schemas.microsoft.com/office/drawing/2014/main" id="{F7AEAE5A-9040-46C8-9908-31845C6724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0" name="Gerade Verbindung mit Pfeil 2049">
          <a:extLst>
            <a:ext uri="{FF2B5EF4-FFF2-40B4-BE49-F238E27FC236}">
              <a16:creationId xmlns:a16="http://schemas.microsoft.com/office/drawing/2014/main" id="{B55A384D-A52F-4513-A8A4-7FA560B23D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1" name="Gerade Verbindung mit Pfeil 2050">
          <a:extLst>
            <a:ext uri="{FF2B5EF4-FFF2-40B4-BE49-F238E27FC236}">
              <a16:creationId xmlns:a16="http://schemas.microsoft.com/office/drawing/2014/main" id="{C96FB58A-683B-42F6-8091-D551DD131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2" name="Gerade Verbindung mit Pfeil 2051">
          <a:extLst>
            <a:ext uri="{FF2B5EF4-FFF2-40B4-BE49-F238E27FC236}">
              <a16:creationId xmlns:a16="http://schemas.microsoft.com/office/drawing/2014/main" id="{3925FCE4-00B6-4251-A94A-25894814B5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3" name="Gerade Verbindung mit Pfeil 2052">
          <a:extLst>
            <a:ext uri="{FF2B5EF4-FFF2-40B4-BE49-F238E27FC236}">
              <a16:creationId xmlns:a16="http://schemas.microsoft.com/office/drawing/2014/main" id="{BD251E04-62CE-435C-829F-4A7D5EF828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4" name="Gerade Verbindung mit Pfeil 2053">
          <a:extLst>
            <a:ext uri="{FF2B5EF4-FFF2-40B4-BE49-F238E27FC236}">
              <a16:creationId xmlns:a16="http://schemas.microsoft.com/office/drawing/2014/main" id="{BF5EB138-BB70-4E17-8B3F-7CAE21708E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5" name="Gerade Verbindung mit Pfeil 2054">
          <a:extLst>
            <a:ext uri="{FF2B5EF4-FFF2-40B4-BE49-F238E27FC236}">
              <a16:creationId xmlns:a16="http://schemas.microsoft.com/office/drawing/2014/main" id="{448ECB41-C5BB-4CDF-B694-CC97DA7872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6" name="Gerade Verbindung mit Pfeil 2055">
          <a:extLst>
            <a:ext uri="{FF2B5EF4-FFF2-40B4-BE49-F238E27FC236}">
              <a16:creationId xmlns:a16="http://schemas.microsoft.com/office/drawing/2014/main" id="{9B2DB61E-2050-44B2-97D0-A84803E448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7" name="Gerade Verbindung mit Pfeil 2056">
          <a:extLst>
            <a:ext uri="{FF2B5EF4-FFF2-40B4-BE49-F238E27FC236}">
              <a16:creationId xmlns:a16="http://schemas.microsoft.com/office/drawing/2014/main" id="{3F16F982-3E7B-4D6A-BC10-457C10B22C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8" name="Gerade Verbindung mit Pfeil 2057">
          <a:extLst>
            <a:ext uri="{FF2B5EF4-FFF2-40B4-BE49-F238E27FC236}">
              <a16:creationId xmlns:a16="http://schemas.microsoft.com/office/drawing/2014/main" id="{80FD5598-423E-46D6-8681-0B01AE6470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9" name="Gerade Verbindung mit Pfeil 2058">
          <a:extLst>
            <a:ext uri="{FF2B5EF4-FFF2-40B4-BE49-F238E27FC236}">
              <a16:creationId xmlns:a16="http://schemas.microsoft.com/office/drawing/2014/main" id="{7F20823F-D6BE-407D-805E-F8E9DE8C29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0" name="Gerade Verbindung mit Pfeil 2059">
          <a:extLst>
            <a:ext uri="{FF2B5EF4-FFF2-40B4-BE49-F238E27FC236}">
              <a16:creationId xmlns:a16="http://schemas.microsoft.com/office/drawing/2014/main" id="{3183904F-93BF-4367-AAC3-FA4A1B7D58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1" name="Gerade Verbindung mit Pfeil 2060">
          <a:extLst>
            <a:ext uri="{FF2B5EF4-FFF2-40B4-BE49-F238E27FC236}">
              <a16:creationId xmlns:a16="http://schemas.microsoft.com/office/drawing/2014/main" id="{DD392955-2B95-464B-824A-CF353742D4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2" name="Gerade Verbindung mit Pfeil 2061">
          <a:extLst>
            <a:ext uri="{FF2B5EF4-FFF2-40B4-BE49-F238E27FC236}">
              <a16:creationId xmlns:a16="http://schemas.microsoft.com/office/drawing/2014/main" id="{91D749AC-BAF9-4DE1-B9FF-35A56D7AB6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3" name="Gerade Verbindung mit Pfeil 2062">
          <a:extLst>
            <a:ext uri="{FF2B5EF4-FFF2-40B4-BE49-F238E27FC236}">
              <a16:creationId xmlns:a16="http://schemas.microsoft.com/office/drawing/2014/main" id="{F7466561-4A0E-4ED9-8F8C-9924D51887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4" name="Gerade Verbindung mit Pfeil 2063">
          <a:extLst>
            <a:ext uri="{FF2B5EF4-FFF2-40B4-BE49-F238E27FC236}">
              <a16:creationId xmlns:a16="http://schemas.microsoft.com/office/drawing/2014/main" id="{FD052060-4461-429C-88E4-59FB37C716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5" name="Gerade Verbindung mit Pfeil 2064">
          <a:extLst>
            <a:ext uri="{FF2B5EF4-FFF2-40B4-BE49-F238E27FC236}">
              <a16:creationId xmlns:a16="http://schemas.microsoft.com/office/drawing/2014/main" id="{A7E773FA-9DA3-4DF3-AE5C-22D1A85850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6" name="Gerade Verbindung mit Pfeil 2065">
          <a:extLst>
            <a:ext uri="{FF2B5EF4-FFF2-40B4-BE49-F238E27FC236}">
              <a16:creationId xmlns:a16="http://schemas.microsoft.com/office/drawing/2014/main" id="{0904FD66-AC59-40F1-AB8A-BB5422AE96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7" name="Gerade Verbindung mit Pfeil 2066">
          <a:extLst>
            <a:ext uri="{FF2B5EF4-FFF2-40B4-BE49-F238E27FC236}">
              <a16:creationId xmlns:a16="http://schemas.microsoft.com/office/drawing/2014/main" id="{B9CD1095-7522-41B6-AABC-2B95DC136D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8" name="Gerade Verbindung mit Pfeil 2067">
          <a:extLst>
            <a:ext uri="{FF2B5EF4-FFF2-40B4-BE49-F238E27FC236}">
              <a16:creationId xmlns:a16="http://schemas.microsoft.com/office/drawing/2014/main" id="{94011F4B-50CD-4FB2-A6A5-ADEFA3A18C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9" name="Gerade Verbindung mit Pfeil 2068">
          <a:extLst>
            <a:ext uri="{FF2B5EF4-FFF2-40B4-BE49-F238E27FC236}">
              <a16:creationId xmlns:a16="http://schemas.microsoft.com/office/drawing/2014/main" id="{8EB1C372-2BE4-423F-ADE8-D32F393AC2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0" name="Gerade Verbindung mit Pfeil 2069">
          <a:extLst>
            <a:ext uri="{FF2B5EF4-FFF2-40B4-BE49-F238E27FC236}">
              <a16:creationId xmlns:a16="http://schemas.microsoft.com/office/drawing/2014/main" id="{5E45A9B2-3FE9-468A-9235-E3E3BC8B10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1" name="Gerade Verbindung mit Pfeil 2070">
          <a:extLst>
            <a:ext uri="{FF2B5EF4-FFF2-40B4-BE49-F238E27FC236}">
              <a16:creationId xmlns:a16="http://schemas.microsoft.com/office/drawing/2014/main" id="{FF516EE7-CB04-4052-BF30-176A44A9B2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2" name="Gerade Verbindung mit Pfeil 2071">
          <a:extLst>
            <a:ext uri="{FF2B5EF4-FFF2-40B4-BE49-F238E27FC236}">
              <a16:creationId xmlns:a16="http://schemas.microsoft.com/office/drawing/2014/main" id="{53AED313-4381-4DCE-B559-C8B68BA14D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3" name="Gerade Verbindung mit Pfeil 2072">
          <a:extLst>
            <a:ext uri="{FF2B5EF4-FFF2-40B4-BE49-F238E27FC236}">
              <a16:creationId xmlns:a16="http://schemas.microsoft.com/office/drawing/2014/main" id="{78260179-8C2B-41D2-BF0B-28A6CD7778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4" name="Gerade Verbindung mit Pfeil 2073">
          <a:extLst>
            <a:ext uri="{FF2B5EF4-FFF2-40B4-BE49-F238E27FC236}">
              <a16:creationId xmlns:a16="http://schemas.microsoft.com/office/drawing/2014/main" id="{E463C0BF-792D-40A3-A2C3-6A18DCBA76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5" name="Gerade Verbindung mit Pfeil 2074">
          <a:extLst>
            <a:ext uri="{FF2B5EF4-FFF2-40B4-BE49-F238E27FC236}">
              <a16:creationId xmlns:a16="http://schemas.microsoft.com/office/drawing/2014/main" id="{4054C733-EE58-4D06-BF3D-EFF6547844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6" name="Gerade Verbindung mit Pfeil 2075">
          <a:extLst>
            <a:ext uri="{FF2B5EF4-FFF2-40B4-BE49-F238E27FC236}">
              <a16:creationId xmlns:a16="http://schemas.microsoft.com/office/drawing/2014/main" id="{6CFF890B-A9D8-4182-B68B-B99C9411EE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77" name="Gerade Verbindung mit Pfeil 2076">
          <a:extLst>
            <a:ext uri="{FF2B5EF4-FFF2-40B4-BE49-F238E27FC236}">
              <a16:creationId xmlns:a16="http://schemas.microsoft.com/office/drawing/2014/main" id="{80C0E769-3C9E-4DCA-A133-6EEA7D3983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78" name="Gerade Verbindung mit Pfeil 2077">
          <a:extLst>
            <a:ext uri="{FF2B5EF4-FFF2-40B4-BE49-F238E27FC236}">
              <a16:creationId xmlns:a16="http://schemas.microsoft.com/office/drawing/2014/main" id="{89A10ED7-D61F-42F1-8234-FCE890FAF6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79" name="Gerade Verbindung mit Pfeil 2078">
          <a:extLst>
            <a:ext uri="{FF2B5EF4-FFF2-40B4-BE49-F238E27FC236}">
              <a16:creationId xmlns:a16="http://schemas.microsoft.com/office/drawing/2014/main" id="{BC550827-FEBB-4F8E-8CE6-1E59B38211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0" name="Gerade Verbindung mit Pfeil 2079">
          <a:extLst>
            <a:ext uri="{FF2B5EF4-FFF2-40B4-BE49-F238E27FC236}">
              <a16:creationId xmlns:a16="http://schemas.microsoft.com/office/drawing/2014/main" id="{B5C03FDB-1397-4AA9-B99C-1181634613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1" name="Gerade Verbindung mit Pfeil 2080">
          <a:extLst>
            <a:ext uri="{FF2B5EF4-FFF2-40B4-BE49-F238E27FC236}">
              <a16:creationId xmlns:a16="http://schemas.microsoft.com/office/drawing/2014/main" id="{7C0FAC34-8CCD-4D80-95E6-ED4EF9FC69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2" name="Gerade Verbindung mit Pfeil 2081">
          <a:extLst>
            <a:ext uri="{FF2B5EF4-FFF2-40B4-BE49-F238E27FC236}">
              <a16:creationId xmlns:a16="http://schemas.microsoft.com/office/drawing/2014/main" id="{7BF9D959-8BCB-4A82-9792-166AA51B6B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3" name="Gerade Verbindung mit Pfeil 2082">
          <a:extLst>
            <a:ext uri="{FF2B5EF4-FFF2-40B4-BE49-F238E27FC236}">
              <a16:creationId xmlns:a16="http://schemas.microsoft.com/office/drawing/2014/main" id="{A7659796-56DA-4268-B369-87E5275914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4" name="Gerade Verbindung mit Pfeil 2083">
          <a:extLst>
            <a:ext uri="{FF2B5EF4-FFF2-40B4-BE49-F238E27FC236}">
              <a16:creationId xmlns:a16="http://schemas.microsoft.com/office/drawing/2014/main" id="{22534783-DBDD-4E53-B1BF-192EFFB2E9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5" name="Gerade Verbindung mit Pfeil 2084">
          <a:extLst>
            <a:ext uri="{FF2B5EF4-FFF2-40B4-BE49-F238E27FC236}">
              <a16:creationId xmlns:a16="http://schemas.microsoft.com/office/drawing/2014/main" id="{C26ABD92-1900-4A0E-A229-C443F0412C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6" name="Gerade Verbindung mit Pfeil 2085">
          <a:extLst>
            <a:ext uri="{FF2B5EF4-FFF2-40B4-BE49-F238E27FC236}">
              <a16:creationId xmlns:a16="http://schemas.microsoft.com/office/drawing/2014/main" id="{E951E717-BC1A-46D6-9A04-CFD148742C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7" name="Gerade Verbindung mit Pfeil 2086">
          <a:extLst>
            <a:ext uri="{FF2B5EF4-FFF2-40B4-BE49-F238E27FC236}">
              <a16:creationId xmlns:a16="http://schemas.microsoft.com/office/drawing/2014/main" id="{4E5FDBD7-955C-4CBC-8944-01030E0F1D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8" name="Gerade Verbindung mit Pfeil 2087">
          <a:extLst>
            <a:ext uri="{FF2B5EF4-FFF2-40B4-BE49-F238E27FC236}">
              <a16:creationId xmlns:a16="http://schemas.microsoft.com/office/drawing/2014/main" id="{30D644E2-E7EC-448D-9A84-5C3E4ED36B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9" name="Gerade Verbindung mit Pfeil 2088">
          <a:extLst>
            <a:ext uri="{FF2B5EF4-FFF2-40B4-BE49-F238E27FC236}">
              <a16:creationId xmlns:a16="http://schemas.microsoft.com/office/drawing/2014/main" id="{280C1DE4-8458-42B7-A7AB-45A88B27D4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0" name="Gerade Verbindung mit Pfeil 2089">
          <a:extLst>
            <a:ext uri="{FF2B5EF4-FFF2-40B4-BE49-F238E27FC236}">
              <a16:creationId xmlns:a16="http://schemas.microsoft.com/office/drawing/2014/main" id="{F76C6542-E8D2-4EC1-B101-3197D47897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1" name="Gerade Verbindung mit Pfeil 2090">
          <a:extLst>
            <a:ext uri="{FF2B5EF4-FFF2-40B4-BE49-F238E27FC236}">
              <a16:creationId xmlns:a16="http://schemas.microsoft.com/office/drawing/2014/main" id="{99628142-1E77-4B76-A060-3059AA115C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2" name="Gerade Verbindung mit Pfeil 2091">
          <a:extLst>
            <a:ext uri="{FF2B5EF4-FFF2-40B4-BE49-F238E27FC236}">
              <a16:creationId xmlns:a16="http://schemas.microsoft.com/office/drawing/2014/main" id="{84F17B22-93E4-4B0D-8F54-26A36C2FB5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3" name="Gerade Verbindung mit Pfeil 2092">
          <a:extLst>
            <a:ext uri="{FF2B5EF4-FFF2-40B4-BE49-F238E27FC236}">
              <a16:creationId xmlns:a16="http://schemas.microsoft.com/office/drawing/2014/main" id="{CA169DFC-2722-482E-BDFC-F1AE6C4F60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4" name="Gerade Verbindung mit Pfeil 2093">
          <a:extLst>
            <a:ext uri="{FF2B5EF4-FFF2-40B4-BE49-F238E27FC236}">
              <a16:creationId xmlns:a16="http://schemas.microsoft.com/office/drawing/2014/main" id="{6D4E2C4E-6EF1-4CD2-8EAB-48BC60203F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5" name="Gerade Verbindung mit Pfeil 2094">
          <a:extLst>
            <a:ext uri="{FF2B5EF4-FFF2-40B4-BE49-F238E27FC236}">
              <a16:creationId xmlns:a16="http://schemas.microsoft.com/office/drawing/2014/main" id="{1D750C12-6E64-42C7-87D2-C695F98DCD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6" name="Gerade Verbindung mit Pfeil 2095">
          <a:extLst>
            <a:ext uri="{FF2B5EF4-FFF2-40B4-BE49-F238E27FC236}">
              <a16:creationId xmlns:a16="http://schemas.microsoft.com/office/drawing/2014/main" id="{6D469E3C-26BF-42AC-803B-E2EDF4C861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7" name="Gerade Verbindung mit Pfeil 2096">
          <a:extLst>
            <a:ext uri="{FF2B5EF4-FFF2-40B4-BE49-F238E27FC236}">
              <a16:creationId xmlns:a16="http://schemas.microsoft.com/office/drawing/2014/main" id="{7803FDCA-77C4-4BCA-AF6C-54F167BE51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8" name="Gerade Verbindung mit Pfeil 2097">
          <a:extLst>
            <a:ext uri="{FF2B5EF4-FFF2-40B4-BE49-F238E27FC236}">
              <a16:creationId xmlns:a16="http://schemas.microsoft.com/office/drawing/2014/main" id="{C3E092D1-A886-49B7-9FFA-5FF3C541A6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9" name="Gerade Verbindung mit Pfeil 2098">
          <a:extLst>
            <a:ext uri="{FF2B5EF4-FFF2-40B4-BE49-F238E27FC236}">
              <a16:creationId xmlns:a16="http://schemas.microsoft.com/office/drawing/2014/main" id="{30EDC03C-CFDA-4938-BC1A-76B051596C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0" name="Gerade Verbindung mit Pfeil 2099">
          <a:extLst>
            <a:ext uri="{FF2B5EF4-FFF2-40B4-BE49-F238E27FC236}">
              <a16:creationId xmlns:a16="http://schemas.microsoft.com/office/drawing/2014/main" id="{3C3BE682-E94E-49B7-81AD-85DFF798E6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1" name="Gerade Verbindung mit Pfeil 2100">
          <a:extLst>
            <a:ext uri="{FF2B5EF4-FFF2-40B4-BE49-F238E27FC236}">
              <a16:creationId xmlns:a16="http://schemas.microsoft.com/office/drawing/2014/main" id="{CFE951E0-F0FC-40C3-A43C-93DF87A9B5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2" name="Gerade Verbindung mit Pfeil 2101">
          <a:extLst>
            <a:ext uri="{FF2B5EF4-FFF2-40B4-BE49-F238E27FC236}">
              <a16:creationId xmlns:a16="http://schemas.microsoft.com/office/drawing/2014/main" id="{F1300528-84EA-4C69-8E91-9BD18B6CB0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3" name="Gerade Verbindung mit Pfeil 2102">
          <a:extLst>
            <a:ext uri="{FF2B5EF4-FFF2-40B4-BE49-F238E27FC236}">
              <a16:creationId xmlns:a16="http://schemas.microsoft.com/office/drawing/2014/main" id="{55443D08-91D2-46FD-ADA7-D0EA2E99DF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4" name="Gerade Verbindung mit Pfeil 2103">
          <a:extLst>
            <a:ext uri="{FF2B5EF4-FFF2-40B4-BE49-F238E27FC236}">
              <a16:creationId xmlns:a16="http://schemas.microsoft.com/office/drawing/2014/main" id="{F23B0D90-1B3C-4A0B-9752-9C7AEDD440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5" name="Gerade Verbindung mit Pfeil 2104">
          <a:extLst>
            <a:ext uri="{FF2B5EF4-FFF2-40B4-BE49-F238E27FC236}">
              <a16:creationId xmlns:a16="http://schemas.microsoft.com/office/drawing/2014/main" id="{0E291AFE-056B-4055-A3F8-9AD32E1E17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6" name="Gerade Verbindung mit Pfeil 2105">
          <a:extLst>
            <a:ext uri="{FF2B5EF4-FFF2-40B4-BE49-F238E27FC236}">
              <a16:creationId xmlns:a16="http://schemas.microsoft.com/office/drawing/2014/main" id="{2486B2E4-8CEB-49C3-A834-EAB72F69F7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7" name="Gerade Verbindung mit Pfeil 2106">
          <a:extLst>
            <a:ext uri="{FF2B5EF4-FFF2-40B4-BE49-F238E27FC236}">
              <a16:creationId xmlns:a16="http://schemas.microsoft.com/office/drawing/2014/main" id="{2FB30CC6-D4E0-45C6-A43C-3304AE819C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8" name="Gerade Verbindung mit Pfeil 2107">
          <a:extLst>
            <a:ext uri="{FF2B5EF4-FFF2-40B4-BE49-F238E27FC236}">
              <a16:creationId xmlns:a16="http://schemas.microsoft.com/office/drawing/2014/main" id="{2E8CBD97-FFB7-4B57-A1E3-B374E53B43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9" name="Gerade Verbindung mit Pfeil 2108">
          <a:extLst>
            <a:ext uri="{FF2B5EF4-FFF2-40B4-BE49-F238E27FC236}">
              <a16:creationId xmlns:a16="http://schemas.microsoft.com/office/drawing/2014/main" id="{E808A8B5-4F19-4E28-8856-8B23C327AF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0" name="Gerade Verbindung mit Pfeil 2109">
          <a:extLst>
            <a:ext uri="{FF2B5EF4-FFF2-40B4-BE49-F238E27FC236}">
              <a16:creationId xmlns:a16="http://schemas.microsoft.com/office/drawing/2014/main" id="{08466EE0-3639-44E3-A1DF-B7E895E635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1" name="Gerade Verbindung mit Pfeil 2110">
          <a:extLst>
            <a:ext uri="{FF2B5EF4-FFF2-40B4-BE49-F238E27FC236}">
              <a16:creationId xmlns:a16="http://schemas.microsoft.com/office/drawing/2014/main" id="{7E4A8A6F-E09A-4003-AC98-F0066FFA5E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2" name="Gerade Verbindung mit Pfeil 2111">
          <a:extLst>
            <a:ext uri="{FF2B5EF4-FFF2-40B4-BE49-F238E27FC236}">
              <a16:creationId xmlns:a16="http://schemas.microsoft.com/office/drawing/2014/main" id="{2E6EDC52-BB40-4D5C-AFC2-00542A95A3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3" name="Gerade Verbindung mit Pfeil 2112">
          <a:extLst>
            <a:ext uri="{FF2B5EF4-FFF2-40B4-BE49-F238E27FC236}">
              <a16:creationId xmlns:a16="http://schemas.microsoft.com/office/drawing/2014/main" id="{1B1ECCDD-0E55-40F8-B786-A234BAFDC2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4" name="Gerade Verbindung mit Pfeil 2113">
          <a:extLst>
            <a:ext uri="{FF2B5EF4-FFF2-40B4-BE49-F238E27FC236}">
              <a16:creationId xmlns:a16="http://schemas.microsoft.com/office/drawing/2014/main" id="{FDF9154F-A8EC-44AB-8618-FE6A0B723A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5" name="Gerade Verbindung mit Pfeil 2114">
          <a:extLst>
            <a:ext uri="{FF2B5EF4-FFF2-40B4-BE49-F238E27FC236}">
              <a16:creationId xmlns:a16="http://schemas.microsoft.com/office/drawing/2014/main" id="{21A1686D-5B6F-4591-A062-396D2F649E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6" name="Gerade Verbindung mit Pfeil 2115">
          <a:extLst>
            <a:ext uri="{FF2B5EF4-FFF2-40B4-BE49-F238E27FC236}">
              <a16:creationId xmlns:a16="http://schemas.microsoft.com/office/drawing/2014/main" id="{7813F75F-A05E-483A-84CC-953B261DF5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7" name="Gerade Verbindung mit Pfeil 2116">
          <a:extLst>
            <a:ext uri="{FF2B5EF4-FFF2-40B4-BE49-F238E27FC236}">
              <a16:creationId xmlns:a16="http://schemas.microsoft.com/office/drawing/2014/main" id="{34B633BF-8C17-46BB-ADF3-D9CD0E3B3F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8" name="Gerade Verbindung mit Pfeil 2117">
          <a:extLst>
            <a:ext uri="{FF2B5EF4-FFF2-40B4-BE49-F238E27FC236}">
              <a16:creationId xmlns:a16="http://schemas.microsoft.com/office/drawing/2014/main" id="{0AA5159C-D480-42D0-816C-D12EBC3CD0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9" name="Gerade Verbindung mit Pfeil 2118">
          <a:extLst>
            <a:ext uri="{FF2B5EF4-FFF2-40B4-BE49-F238E27FC236}">
              <a16:creationId xmlns:a16="http://schemas.microsoft.com/office/drawing/2014/main" id="{8F72CBDC-9D6D-42A0-A314-F735C90102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0" name="Gerade Verbindung mit Pfeil 2119">
          <a:extLst>
            <a:ext uri="{FF2B5EF4-FFF2-40B4-BE49-F238E27FC236}">
              <a16:creationId xmlns:a16="http://schemas.microsoft.com/office/drawing/2014/main" id="{8072B235-244F-4BF9-8A50-CD7C47B7F3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1" name="Gerade Verbindung mit Pfeil 2120">
          <a:extLst>
            <a:ext uri="{FF2B5EF4-FFF2-40B4-BE49-F238E27FC236}">
              <a16:creationId xmlns:a16="http://schemas.microsoft.com/office/drawing/2014/main" id="{9CD4D456-5C6F-43D7-92A8-DAACF408DF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2" name="Gerade Verbindung mit Pfeil 2121">
          <a:extLst>
            <a:ext uri="{FF2B5EF4-FFF2-40B4-BE49-F238E27FC236}">
              <a16:creationId xmlns:a16="http://schemas.microsoft.com/office/drawing/2014/main" id="{3613C012-4EFA-43F0-93FD-B83159D280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3" name="Gerade Verbindung mit Pfeil 2122">
          <a:extLst>
            <a:ext uri="{FF2B5EF4-FFF2-40B4-BE49-F238E27FC236}">
              <a16:creationId xmlns:a16="http://schemas.microsoft.com/office/drawing/2014/main" id="{5C5E218F-6A80-4051-865F-DDFAADD558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4" name="Gerade Verbindung mit Pfeil 2123">
          <a:extLst>
            <a:ext uri="{FF2B5EF4-FFF2-40B4-BE49-F238E27FC236}">
              <a16:creationId xmlns:a16="http://schemas.microsoft.com/office/drawing/2014/main" id="{60EFA0E1-CCD2-4FEA-88BD-BD0D9DBE1E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5" name="Gerade Verbindung mit Pfeil 2124">
          <a:extLst>
            <a:ext uri="{FF2B5EF4-FFF2-40B4-BE49-F238E27FC236}">
              <a16:creationId xmlns:a16="http://schemas.microsoft.com/office/drawing/2014/main" id="{22EF63CB-B9D9-4523-AB27-31A9532478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6" name="Gerade Verbindung mit Pfeil 2125">
          <a:extLst>
            <a:ext uri="{FF2B5EF4-FFF2-40B4-BE49-F238E27FC236}">
              <a16:creationId xmlns:a16="http://schemas.microsoft.com/office/drawing/2014/main" id="{BAD58F1D-2F75-4A88-93D9-F3654A83AB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7" name="Gerade Verbindung mit Pfeil 2126">
          <a:extLst>
            <a:ext uri="{FF2B5EF4-FFF2-40B4-BE49-F238E27FC236}">
              <a16:creationId xmlns:a16="http://schemas.microsoft.com/office/drawing/2014/main" id="{C5537EEC-6D9C-41F6-9488-7A5CF02ABA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8" name="Gerade Verbindung mit Pfeil 2127">
          <a:extLst>
            <a:ext uri="{FF2B5EF4-FFF2-40B4-BE49-F238E27FC236}">
              <a16:creationId xmlns:a16="http://schemas.microsoft.com/office/drawing/2014/main" id="{2D8B49C0-1D0E-499D-A123-988CEF234E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9" name="Gerade Verbindung mit Pfeil 2128">
          <a:extLst>
            <a:ext uri="{FF2B5EF4-FFF2-40B4-BE49-F238E27FC236}">
              <a16:creationId xmlns:a16="http://schemas.microsoft.com/office/drawing/2014/main" id="{B82662DF-794A-4E49-99EC-84A090CC0F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0" name="Gerade Verbindung mit Pfeil 2129">
          <a:extLst>
            <a:ext uri="{FF2B5EF4-FFF2-40B4-BE49-F238E27FC236}">
              <a16:creationId xmlns:a16="http://schemas.microsoft.com/office/drawing/2014/main" id="{2B75E047-99AC-45F4-A586-D1B0A25F15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1" name="Gerade Verbindung mit Pfeil 2130">
          <a:extLst>
            <a:ext uri="{FF2B5EF4-FFF2-40B4-BE49-F238E27FC236}">
              <a16:creationId xmlns:a16="http://schemas.microsoft.com/office/drawing/2014/main" id="{866710EB-7027-4A45-AA76-C2A3FC77ED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2" name="Gerade Verbindung mit Pfeil 2131">
          <a:extLst>
            <a:ext uri="{FF2B5EF4-FFF2-40B4-BE49-F238E27FC236}">
              <a16:creationId xmlns:a16="http://schemas.microsoft.com/office/drawing/2014/main" id="{36FA8EA7-AC36-420C-B3D7-2C69D474D2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3" name="Gerade Verbindung mit Pfeil 2132">
          <a:extLst>
            <a:ext uri="{FF2B5EF4-FFF2-40B4-BE49-F238E27FC236}">
              <a16:creationId xmlns:a16="http://schemas.microsoft.com/office/drawing/2014/main" id="{12B97BB5-C6E4-4C14-9FA0-F934E7B394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4" name="Gerade Verbindung mit Pfeil 2133">
          <a:extLst>
            <a:ext uri="{FF2B5EF4-FFF2-40B4-BE49-F238E27FC236}">
              <a16:creationId xmlns:a16="http://schemas.microsoft.com/office/drawing/2014/main" id="{04DFCDC7-BFA9-498F-B6AF-9FED9F1819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5" name="Gerade Verbindung mit Pfeil 2134">
          <a:extLst>
            <a:ext uri="{FF2B5EF4-FFF2-40B4-BE49-F238E27FC236}">
              <a16:creationId xmlns:a16="http://schemas.microsoft.com/office/drawing/2014/main" id="{9912FC5A-65E3-4070-AB50-E80586F264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6" name="Gerade Verbindung mit Pfeil 2135">
          <a:extLst>
            <a:ext uri="{FF2B5EF4-FFF2-40B4-BE49-F238E27FC236}">
              <a16:creationId xmlns:a16="http://schemas.microsoft.com/office/drawing/2014/main" id="{25348D8E-0F8E-45AD-9C9C-0C14A5F06E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7" name="Gerade Verbindung mit Pfeil 2136">
          <a:extLst>
            <a:ext uri="{FF2B5EF4-FFF2-40B4-BE49-F238E27FC236}">
              <a16:creationId xmlns:a16="http://schemas.microsoft.com/office/drawing/2014/main" id="{D51EDE84-7EAF-49FB-BD5B-A5BA0CD5C9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8" name="Gerade Verbindung mit Pfeil 2137">
          <a:extLst>
            <a:ext uri="{FF2B5EF4-FFF2-40B4-BE49-F238E27FC236}">
              <a16:creationId xmlns:a16="http://schemas.microsoft.com/office/drawing/2014/main" id="{5CD7D51A-8D4C-4B15-8433-F16D1AE468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9" name="Gerade Verbindung mit Pfeil 2138">
          <a:extLst>
            <a:ext uri="{FF2B5EF4-FFF2-40B4-BE49-F238E27FC236}">
              <a16:creationId xmlns:a16="http://schemas.microsoft.com/office/drawing/2014/main" id="{EC09CAC5-7E37-4E9A-B488-28B7C927EC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0" name="Gerade Verbindung mit Pfeil 2139">
          <a:extLst>
            <a:ext uri="{FF2B5EF4-FFF2-40B4-BE49-F238E27FC236}">
              <a16:creationId xmlns:a16="http://schemas.microsoft.com/office/drawing/2014/main" id="{45257235-B8D4-40BD-ADF3-8D2EAFFEF3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1" name="Gerade Verbindung mit Pfeil 2140">
          <a:extLst>
            <a:ext uri="{FF2B5EF4-FFF2-40B4-BE49-F238E27FC236}">
              <a16:creationId xmlns:a16="http://schemas.microsoft.com/office/drawing/2014/main" id="{BF832081-019D-46B2-AFD9-02471AD65F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2" name="Gerade Verbindung mit Pfeil 2141">
          <a:extLst>
            <a:ext uri="{FF2B5EF4-FFF2-40B4-BE49-F238E27FC236}">
              <a16:creationId xmlns:a16="http://schemas.microsoft.com/office/drawing/2014/main" id="{C8BF3FE4-66A4-4F67-B864-A6B9BDEC39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3" name="Gerade Verbindung mit Pfeil 2142">
          <a:extLst>
            <a:ext uri="{FF2B5EF4-FFF2-40B4-BE49-F238E27FC236}">
              <a16:creationId xmlns:a16="http://schemas.microsoft.com/office/drawing/2014/main" id="{5E0928EF-2EED-456B-A1DA-A0BB93AC0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4" name="Gerade Verbindung mit Pfeil 2143">
          <a:extLst>
            <a:ext uri="{FF2B5EF4-FFF2-40B4-BE49-F238E27FC236}">
              <a16:creationId xmlns:a16="http://schemas.microsoft.com/office/drawing/2014/main" id="{460A3031-9851-45FA-B9B1-265AF66594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5" name="Gerade Verbindung mit Pfeil 2144">
          <a:extLst>
            <a:ext uri="{FF2B5EF4-FFF2-40B4-BE49-F238E27FC236}">
              <a16:creationId xmlns:a16="http://schemas.microsoft.com/office/drawing/2014/main" id="{94BA40A7-16EE-41EE-9EEA-6FA661FE8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6" name="Gerade Verbindung mit Pfeil 2145">
          <a:extLst>
            <a:ext uri="{FF2B5EF4-FFF2-40B4-BE49-F238E27FC236}">
              <a16:creationId xmlns:a16="http://schemas.microsoft.com/office/drawing/2014/main" id="{D6F49628-2FDB-4EA0-B534-1CF7437DAD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7" name="Gerade Verbindung mit Pfeil 2146">
          <a:extLst>
            <a:ext uri="{FF2B5EF4-FFF2-40B4-BE49-F238E27FC236}">
              <a16:creationId xmlns:a16="http://schemas.microsoft.com/office/drawing/2014/main" id="{AB4C0829-540C-4588-BDC3-7B98FA68F8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8" name="Gerade Verbindung mit Pfeil 2147">
          <a:extLst>
            <a:ext uri="{FF2B5EF4-FFF2-40B4-BE49-F238E27FC236}">
              <a16:creationId xmlns:a16="http://schemas.microsoft.com/office/drawing/2014/main" id="{F91F4DB3-6FDB-4461-A0B0-DBEB31FD68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9" name="Gerade Verbindung mit Pfeil 2148">
          <a:extLst>
            <a:ext uri="{FF2B5EF4-FFF2-40B4-BE49-F238E27FC236}">
              <a16:creationId xmlns:a16="http://schemas.microsoft.com/office/drawing/2014/main" id="{3352E6B4-4EB7-4F14-BF66-E413AE1CB0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0" name="Gerade Verbindung mit Pfeil 2149">
          <a:extLst>
            <a:ext uri="{FF2B5EF4-FFF2-40B4-BE49-F238E27FC236}">
              <a16:creationId xmlns:a16="http://schemas.microsoft.com/office/drawing/2014/main" id="{688850FB-DE2F-4487-B570-74E8BA5C28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1" name="Gerade Verbindung mit Pfeil 2150">
          <a:extLst>
            <a:ext uri="{FF2B5EF4-FFF2-40B4-BE49-F238E27FC236}">
              <a16:creationId xmlns:a16="http://schemas.microsoft.com/office/drawing/2014/main" id="{8EBE2F0F-3F90-4837-8717-CB93B983AC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2" name="Gerade Verbindung mit Pfeil 2151">
          <a:extLst>
            <a:ext uri="{FF2B5EF4-FFF2-40B4-BE49-F238E27FC236}">
              <a16:creationId xmlns:a16="http://schemas.microsoft.com/office/drawing/2014/main" id="{184F0AC2-7595-49E4-BCD6-1D50ADB28A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3" name="Gerade Verbindung mit Pfeil 2152">
          <a:extLst>
            <a:ext uri="{FF2B5EF4-FFF2-40B4-BE49-F238E27FC236}">
              <a16:creationId xmlns:a16="http://schemas.microsoft.com/office/drawing/2014/main" id="{05440F01-616D-4FA1-84EA-C7497CFA93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4" name="Gerade Verbindung mit Pfeil 2153">
          <a:extLst>
            <a:ext uri="{FF2B5EF4-FFF2-40B4-BE49-F238E27FC236}">
              <a16:creationId xmlns:a16="http://schemas.microsoft.com/office/drawing/2014/main" id="{2CDCA956-C18F-43CA-9798-57814937D3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5" name="Gerade Verbindung mit Pfeil 2154">
          <a:extLst>
            <a:ext uri="{FF2B5EF4-FFF2-40B4-BE49-F238E27FC236}">
              <a16:creationId xmlns:a16="http://schemas.microsoft.com/office/drawing/2014/main" id="{CC4E349C-E874-4B80-9F40-121724F095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6" name="Gerade Verbindung mit Pfeil 2155">
          <a:extLst>
            <a:ext uri="{FF2B5EF4-FFF2-40B4-BE49-F238E27FC236}">
              <a16:creationId xmlns:a16="http://schemas.microsoft.com/office/drawing/2014/main" id="{C28D33E0-B145-4760-A09E-88AFBFC3D8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7" name="Gerade Verbindung mit Pfeil 2156">
          <a:extLst>
            <a:ext uri="{FF2B5EF4-FFF2-40B4-BE49-F238E27FC236}">
              <a16:creationId xmlns:a16="http://schemas.microsoft.com/office/drawing/2014/main" id="{EE0E1F1C-11B3-4A42-B2A2-C43B4E6B41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8" name="Gerade Verbindung mit Pfeil 2157">
          <a:extLst>
            <a:ext uri="{FF2B5EF4-FFF2-40B4-BE49-F238E27FC236}">
              <a16:creationId xmlns:a16="http://schemas.microsoft.com/office/drawing/2014/main" id="{35760A0F-1818-4C72-A24C-3EDC2198E4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9" name="Gerade Verbindung mit Pfeil 2158">
          <a:extLst>
            <a:ext uri="{FF2B5EF4-FFF2-40B4-BE49-F238E27FC236}">
              <a16:creationId xmlns:a16="http://schemas.microsoft.com/office/drawing/2014/main" id="{99FB838F-3346-48E5-9F2E-F99576AB64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0" name="Gerade Verbindung mit Pfeil 2159">
          <a:extLst>
            <a:ext uri="{FF2B5EF4-FFF2-40B4-BE49-F238E27FC236}">
              <a16:creationId xmlns:a16="http://schemas.microsoft.com/office/drawing/2014/main" id="{456C8C43-2723-431E-9C74-AA99D0FFF2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1" name="Gerade Verbindung mit Pfeil 2160">
          <a:extLst>
            <a:ext uri="{FF2B5EF4-FFF2-40B4-BE49-F238E27FC236}">
              <a16:creationId xmlns:a16="http://schemas.microsoft.com/office/drawing/2014/main" id="{7119D151-2199-431A-9B59-0288619C2C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2" name="Gerade Verbindung mit Pfeil 2161">
          <a:extLst>
            <a:ext uri="{FF2B5EF4-FFF2-40B4-BE49-F238E27FC236}">
              <a16:creationId xmlns:a16="http://schemas.microsoft.com/office/drawing/2014/main" id="{9ABA1C95-AF59-4832-A95C-E95A902036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3" name="Gerade Verbindung mit Pfeil 2162">
          <a:extLst>
            <a:ext uri="{FF2B5EF4-FFF2-40B4-BE49-F238E27FC236}">
              <a16:creationId xmlns:a16="http://schemas.microsoft.com/office/drawing/2014/main" id="{A958CA82-EF36-4B91-B4BC-999BA60ABF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4" name="Gerade Verbindung mit Pfeil 2163">
          <a:extLst>
            <a:ext uri="{FF2B5EF4-FFF2-40B4-BE49-F238E27FC236}">
              <a16:creationId xmlns:a16="http://schemas.microsoft.com/office/drawing/2014/main" id="{750B2E00-325C-418D-998D-25454C3B2E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5" name="Gerade Verbindung mit Pfeil 2164">
          <a:extLst>
            <a:ext uri="{FF2B5EF4-FFF2-40B4-BE49-F238E27FC236}">
              <a16:creationId xmlns:a16="http://schemas.microsoft.com/office/drawing/2014/main" id="{762E89F5-00C0-4105-86EA-12864C24C2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6" name="Gerade Verbindung mit Pfeil 2165">
          <a:extLst>
            <a:ext uri="{FF2B5EF4-FFF2-40B4-BE49-F238E27FC236}">
              <a16:creationId xmlns:a16="http://schemas.microsoft.com/office/drawing/2014/main" id="{659F1900-4955-463C-B7A6-DC0F9A33B4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7" name="Gerade Verbindung mit Pfeil 2166">
          <a:extLst>
            <a:ext uri="{FF2B5EF4-FFF2-40B4-BE49-F238E27FC236}">
              <a16:creationId xmlns:a16="http://schemas.microsoft.com/office/drawing/2014/main" id="{774621D3-AFE3-45B7-A077-770C826024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8" name="Gerade Verbindung mit Pfeil 2167">
          <a:extLst>
            <a:ext uri="{FF2B5EF4-FFF2-40B4-BE49-F238E27FC236}">
              <a16:creationId xmlns:a16="http://schemas.microsoft.com/office/drawing/2014/main" id="{39B88181-DFEE-4459-9B86-11A26E948A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9" name="Gerade Verbindung mit Pfeil 2168">
          <a:extLst>
            <a:ext uri="{FF2B5EF4-FFF2-40B4-BE49-F238E27FC236}">
              <a16:creationId xmlns:a16="http://schemas.microsoft.com/office/drawing/2014/main" id="{9A82C4FB-20AC-4F87-B777-DC206DF084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0" name="Gerade Verbindung mit Pfeil 2169">
          <a:extLst>
            <a:ext uri="{FF2B5EF4-FFF2-40B4-BE49-F238E27FC236}">
              <a16:creationId xmlns:a16="http://schemas.microsoft.com/office/drawing/2014/main" id="{BC769B59-BEAF-4E7B-A2A3-9B46DF90D1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1" name="Gerade Verbindung mit Pfeil 2170">
          <a:extLst>
            <a:ext uri="{FF2B5EF4-FFF2-40B4-BE49-F238E27FC236}">
              <a16:creationId xmlns:a16="http://schemas.microsoft.com/office/drawing/2014/main" id="{27EBDAE3-D24E-4C66-BE27-AA2C43EE3E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2" name="Gerade Verbindung mit Pfeil 2171">
          <a:extLst>
            <a:ext uri="{FF2B5EF4-FFF2-40B4-BE49-F238E27FC236}">
              <a16:creationId xmlns:a16="http://schemas.microsoft.com/office/drawing/2014/main" id="{79FC3A0C-14CB-4663-9C13-9203E37339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3" name="Gerade Verbindung mit Pfeil 2172">
          <a:extLst>
            <a:ext uri="{FF2B5EF4-FFF2-40B4-BE49-F238E27FC236}">
              <a16:creationId xmlns:a16="http://schemas.microsoft.com/office/drawing/2014/main" id="{69FC27A1-94AF-4D90-BCE4-4D4256611A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4" name="Gerade Verbindung mit Pfeil 2173">
          <a:extLst>
            <a:ext uri="{FF2B5EF4-FFF2-40B4-BE49-F238E27FC236}">
              <a16:creationId xmlns:a16="http://schemas.microsoft.com/office/drawing/2014/main" id="{34CF87FB-1248-4A51-80DF-48018D36AB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5" name="Gerade Verbindung mit Pfeil 2174">
          <a:extLst>
            <a:ext uri="{FF2B5EF4-FFF2-40B4-BE49-F238E27FC236}">
              <a16:creationId xmlns:a16="http://schemas.microsoft.com/office/drawing/2014/main" id="{6331B725-1112-400F-AC5A-A1D331B92D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6" name="Gerade Verbindung mit Pfeil 2175">
          <a:extLst>
            <a:ext uri="{FF2B5EF4-FFF2-40B4-BE49-F238E27FC236}">
              <a16:creationId xmlns:a16="http://schemas.microsoft.com/office/drawing/2014/main" id="{37784DB1-3D79-4E5D-A4A1-FBF77FDF3B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7" name="Gerade Verbindung mit Pfeil 2176">
          <a:extLst>
            <a:ext uri="{FF2B5EF4-FFF2-40B4-BE49-F238E27FC236}">
              <a16:creationId xmlns:a16="http://schemas.microsoft.com/office/drawing/2014/main" id="{8A597447-583E-4B3C-9E6D-45F4FF9045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8" name="Gerade Verbindung mit Pfeil 2177">
          <a:extLst>
            <a:ext uri="{FF2B5EF4-FFF2-40B4-BE49-F238E27FC236}">
              <a16:creationId xmlns:a16="http://schemas.microsoft.com/office/drawing/2014/main" id="{8B2175CC-32DA-4B43-8E06-806590ABB5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9" name="Gerade Verbindung mit Pfeil 2178">
          <a:extLst>
            <a:ext uri="{FF2B5EF4-FFF2-40B4-BE49-F238E27FC236}">
              <a16:creationId xmlns:a16="http://schemas.microsoft.com/office/drawing/2014/main" id="{15A823F4-9529-47CE-9744-56E1EFC0A4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0" name="Gerade Verbindung mit Pfeil 2179">
          <a:extLst>
            <a:ext uri="{FF2B5EF4-FFF2-40B4-BE49-F238E27FC236}">
              <a16:creationId xmlns:a16="http://schemas.microsoft.com/office/drawing/2014/main" id="{37AE0F56-C98E-41C1-9CDA-27F694169A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1" name="Gerade Verbindung mit Pfeil 2180">
          <a:extLst>
            <a:ext uri="{FF2B5EF4-FFF2-40B4-BE49-F238E27FC236}">
              <a16:creationId xmlns:a16="http://schemas.microsoft.com/office/drawing/2014/main" id="{C30C9029-D529-4732-AE60-DBBEF464F0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2" name="Gerade Verbindung mit Pfeil 2181">
          <a:extLst>
            <a:ext uri="{FF2B5EF4-FFF2-40B4-BE49-F238E27FC236}">
              <a16:creationId xmlns:a16="http://schemas.microsoft.com/office/drawing/2014/main" id="{ECE0D388-4E27-4EDF-BBF7-B5E5212DAE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3" name="Gerade Verbindung mit Pfeil 2182">
          <a:extLst>
            <a:ext uri="{FF2B5EF4-FFF2-40B4-BE49-F238E27FC236}">
              <a16:creationId xmlns:a16="http://schemas.microsoft.com/office/drawing/2014/main" id="{57291D7B-3E16-4711-BA26-1785A8D2C8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4" name="Gerade Verbindung mit Pfeil 2183">
          <a:extLst>
            <a:ext uri="{FF2B5EF4-FFF2-40B4-BE49-F238E27FC236}">
              <a16:creationId xmlns:a16="http://schemas.microsoft.com/office/drawing/2014/main" id="{099B17BA-950A-40B5-91A7-0F52653919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5" name="Gerade Verbindung mit Pfeil 2184">
          <a:extLst>
            <a:ext uri="{FF2B5EF4-FFF2-40B4-BE49-F238E27FC236}">
              <a16:creationId xmlns:a16="http://schemas.microsoft.com/office/drawing/2014/main" id="{2BE7FC69-6538-42FF-A90D-AE8DF5D12B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6" name="Gerade Verbindung mit Pfeil 2185">
          <a:extLst>
            <a:ext uri="{FF2B5EF4-FFF2-40B4-BE49-F238E27FC236}">
              <a16:creationId xmlns:a16="http://schemas.microsoft.com/office/drawing/2014/main" id="{50C2B75E-E4E3-4A7A-9524-F62E1E53DC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7" name="Gerade Verbindung mit Pfeil 2186">
          <a:extLst>
            <a:ext uri="{FF2B5EF4-FFF2-40B4-BE49-F238E27FC236}">
              <a16:creationId xmlns:a16="http://schemas.microsoft.com/office/drawing/2014/main" id="{72E2D9D4-7482-4D25-9CB4-0E16399124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8" name="Gerade Verbindung mit Pfeil 2187">
          <a:extLst>
            <a:ext uri="{FF2B5EF4-FFF2-40B4-BE49-F238E27FC236}">
              <a16:creationId xmlns:a16="http://schemas.microsoft.com/office/drawing/2014/main" id="{89F7F123-ABFD-471A-8238-7CFAD97241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9" name="Gerade Verbindung mit Pfeil 2188">
          <a:extLst>
            <a:ext uri="{FF2B5EF4-FFF2-40B4-BE49-F238E27FC236}">
              <a16:creationId xmlns:a16="http://schemas.microsoft.com/office/drawing/2014/main" id="{9FE1C90F-78E7-42DE-9681-9258FCCDDD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0" name="Gerade Verbindung mit Pfeil 2189">
          <a:extLst>
            <a:ext uri="{FF2B5EF4-FFF2-40B4-BE49-F238E27FC236}">
              <a16:creationId xmlns:a16="http://schemas.microsoft.com/office/drawing/2014/main" id="{3294DBA6-0F82-4F50-83BE-ADB7980095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1" name="Gerade Verbindung mit Pfeil 2190">
          <a:extLst>
            <a:ext uri="{FF2B5EF4-FFF2-40B4-BE49-F238E27FC236}">
              <a16:creationId xmlns:a16="http://schemas.microsoft.com/office/drawing/2014/main" id="{67D024A0-4F5C-4DCE-BCB3-AB7C48E196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2" name="Gerade Verbindung mit Pfeil 2191">
          <a:extLst>
            <a:ext uri="{FF2B5EF4-FFF2-40B4-BE49-F238E27FC236}">
              <a16:creationId xmlns:a16="http://schemas.microsoft.com/office/drawing/2014/main" id="{BD6FCD2E-6273-4A60-997B-E34FD8230B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3" name="Gerade Verbindung mit Pfeil 2192">
          <a:extLst>
            <a:ext uri="{FF2B5EF4-FFF2-40B4-BE49-F238E27FC236}">
              <a16:creationId xmlns:a16="http://schemas.microsoft.com/office/drawing/2014/main" id="{40872484-1AA3-4441-83F5-6BE0F2D478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4" name="Gerade Verbindung mit Pfeil 2193">
          <a:extLst>
            <a:ext uri="{FF2B5EF4-FFF2-40B4-BE49-F238E27FC236}">
              <a16:creationId xmlns:a16="http://schemas.microsoft.com/office/drawing/2014/main" id="{30BC7F1F-E546-4D41-9D3E-C9752AAD80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5" name="Gerade Verbindung mit Pfeil 2194">
          <a:extLst>
            <a:ext uri="{FF2B5EF4-FFF2-40B4-BE49-F238E27FC236}">
              <a16:creationId xmlns:a16="http://schemas.microsoft.com/office/drawing/2014/main" id="{F02077F1-5A78-4791-A740-DD04DE8902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6" name="Gerade Verbindung mit Pfeil 2195">
          <a:extLst>
            <a:ext uri="{FF2B5EF4-FFF2-40B4-BE49-F238E27FC236}">
              <a16:creationId xmlns:a16="http://schemas.microsoft.com/office/drawing/2014/main" id="{39D61F3C-51BD-4CA3-95D6-6269E3692D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7" name="Gerade Verbindung mit Pfeil 2196">
          <a:extLst>
            <a:ext uri="{FF2B5EF4-FFF2-40B4-BE49-F238E27FC236}">
              <a16:creationId xmlns:a16="http://schemas.microsoft.com/office/drawing/2014/main" id="{4B1289B9-29F4-4D34-84E0-58CE28849C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8" name="Gerade Verbindung mit Pfeil 2197">
          <a:extLst>
            <a:ext uri="{FF2B5EF4-FFF2-40B4-BE49-F238E27FC236}">
              <a16:creationId xmlns:a16="http://schemas.microsoft.com/office/drawing/2014/main" id="{875A6D21-C856-4964-8F26-829A7F4727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9" name="Gerade Verbindung mit Pfeil 2198">
          <a:extLst>
            <a:ext uri="{FF2B5EF4-FFF2-40B4-BE49-F238E27FC236}">
              <a16:creationId xmlns:a16="http://schemas.microsoft.com/office/drawing/2014/main" id="{42EF92EA-685E-4D6E-B470-7FE135D485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0" name="Gerade Verbindung mit Pfeil 2199">
          <a:extLst>
            <a:ext uri="{FF2B5EF4-FFF2-40B4-BE49-F238E27FC236}">
              <a16:creationId xmlns:a16="http://schemas.microsoft.com/office/drawing/2014/main" id="{B271F185-D652-4C4A-ABBE-EA247214A1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1" name="Gerade Verbindung mit Pfeil 2200">
          <a:extLst>
            <a:ext uri="{FF2B5EF4-FFF2-40B4-BE49-F238E27FC236}">
              <a16:creationId xmlns:a16="http://schemas.microsoft.com/office/drawing/2014/main" id="{4BFBD185-19E5-495F-BE60-21E84C8DA2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2" name="Gerade Verbindung mit Pfeil 2201">
          <a:extLst>
            <a:ext uri="{FF2B5EF4-FFF2-40B4-BE49-F238E27FC236}">
              <a16:creationId xmlns:a16="http://schemas.microsoft.com/office/drawing/2014/main" id="{EC953D2B-581A-4786-B6A1-7970C4DB73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3" name="Gerade Verbindung mit Pfeil 2202">
          <a:extLst>
            <a:ext uri="{FF2B5EF4-FFF2-40B4-BE49-F238E27FC236}">
              <a16:creationId xmlns:a16="http://schemas.microsoft.com/office/drawing/2014/main" id="{EDD9D1BE-AC6B-475E-A25D-ADE270D02D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4" name="Gerade Verbindung mit Pfeil 2203">
          <a:extLst>
            <a:ext uri="{FF2B5EF4-FFF2-40B4-BE49-F238E27FC236}">
              <a16:creationId xmlns:a16="http://schemas.microsoft.com/office/drawing/2014/main" id="{0A75EE20-03BD-424F-B423-E3921EE636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5" name="Gerade Verbindung mit Pfeil 2204">
          <a:extLst>
            <a:ext uri="{FF2B5EF4-FFF2-40B4-BE49-F238E27FC236}">
              <a16:creationId xmlns:a16="http://schemas.microsoft.com/office/drawing/2014/main" id="{04E980A4-6851-40E6-9A2F-76EEC64556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6" name="Gerade Verbindung mit Pfeil 2205">
          <a:extLst>
            <a:ext uri="{FF2B5EF4-FFF2-40B4-BE49-F238E27FC236}">
              <a16:creationId xmlns:a16="http://schemas.microsoft.com/office/drawing/2014/main" id="{832728B3-8770-49B5-B8CB-23F97164F2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7" name="Gerade Verbindung mit Pfeil 2206">
          <a:extLst>
            <a:ext uri="{FF2B5EF4-FFF2-40B4-BE49-F238E27FC236}">
              <a16:creationId xmlns:a16="http://schemas.microsoft.com/office/drawing/2014/main" id="{C0BF474B-3775-4C01-81A3-A1E0DA6F40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8" name="Gerade Verbindung mit Pfeil 2207">
          <a:extLst>
            <a:ext uri="{FF2B5EF4-FFF2-40B4-BE49-F238E27FC236}">
              <a16:creationId xmlns:a16="http://schemas.microsoft.com/office/drawing/2014/main" id="{0AE3D9C6-1ADB-420B-AE82-55A2EAD65B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9" name="Gerade Verbindung mit Pfeil 2208">
          <a:extLst>
            <a:ext uri="{FF2B5EF4-FFF2-40B4-BE49-F238E27FC236}">
              <a16:creationId xmlns:a16="http://schemas.microsoft.com/office/drawing/2014/main" id="{B6EAF586-3465-46C9-AB37-F231809525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0" name="Gerade Verbindung mit Pfeil 2209">
          <a:extLst>
            <a:ext uri="{FF2B5EF4-FFF2-40B4-BE49-F238E27FC236}">
              <a16:creationId xmlns:a16="http://schemas.microsoft.com/office/drawing/2014/main" id="{6D06D1AB-9569-4AD4-915B-A5AF133DA0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1" name="Gerade Verbindung mit Pfeil 2210">
          <a:extLst>
            <a:ext uri="{FF2B5EF4-FFF2-40B4-BE49-F238E27FC236}">
              <a16:creationId xmlns:a16="http://schemas.microsoft.com/office/drawing/2014/main" id="{61F1FA64-935A-4B8D-A3D5-2141B56B16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2" name="Gerade Verbindung mit Pfeil 2211">
          <a:extLst>
            <a:ext uri="{FF2B5EF4-FFF2-40B4-BE49-F238E27FC236}">
              <a16:creationId xmlns:a16="http://schemas.microsoft.com/office/drawing/2014/main" id="{A2FB9A53-6BEC-47E5-9375-E8461CFE82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3" name="Gerade Verbindung mit Pfeil 2212">
          <a:extLst>
            <a:ext uri="{FF2B5EF4-FFF2-40B4-BE49-F238E27FC236}">
              <a16:creationId xmlns:a16="http://schemas.microsoft.com/office/drawing/2014/main" id="{5DA4B1B5-3D2E-460C-B227-EAC711B666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4" name="Gerade Verbindung mit Pfeil 2213">
          <a:extLst>
            <a:ext uri="{FF2B5EF4-FFF2-40B4-BE49-F238E27FC236}">
              <a16:creationId xmlns:a16="http://schemas.microsoft.com/office/drawing/2014/main" id="{08F68247-6024-4A1C-97F3-EA42E065EC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5" name="Gerade Verbindung mit Pfeil 2214">
          <a:extLst>
            <a:ext uri="{FF2B5EF4-FFF2-40B4-BE49-F238E27FC236}">
              <a16:creationId xmlns:a16="http://schemas.microsoft.com/office/drawing/2014/main" id="{0C2A74DF-CB57-4822-AA34-381A06E318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6" name="Gerade Verbindung mit Pfeil 2215">
          <a:extLst>
            <a:ext uri="{FF2B5EF4-FFF2-40B4-BE49-F238E27FC236}">
              <a16:creationId xmlns:a16="http://schemas.microsoft.com/office/drawing/2014/main" id="{7226A2B0-9D91-44A3-A4FF-B325F8CCE8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7" name="Gerade Verbindung mit Pfeil 2216">
          <a:extLst>
            <a:ext uri="{FF2B5EF4-FFF2-40B4-BE49-F238E27FC236}">
              <a16:creationId xmlns:a16="http://schemas.microsoft.com/office/drawing/2014/main" id="{754D5B3E-2451-4190-8BAB-66C62D89A1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8" name="Gerade Verbindung mit Pfeil 2217">
          <a:extLst>
            <a:ext uri="{FF2B5EF4-FFF2-40B4-BE49-F238E27FC236}">
              <a16:creationId xmlns:a16="http://schemas.microsoft.com/office/drawing/2014/main" id="{3EA1CE0B-C36C-4921-B070-6D0195FD54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9" name="Gerade Verbindung mit Pfeil 2218">
          <a:extLst>
            <a:ext uri="{FF2B5EF4-FFF2-40B4-BE49-F238E27FC236}">
              <a16:creationId xmlns:a16="http://schemas.microsoft.com/office/drawing/2014/main" id="{BA9ADAB8-F7A6-4665-BBDF-4B077762EA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0" name="Gerade Verbindung mit Pfeil 2219">
          <a:extLst>
            <a:ext uri="{FF2B5EF4-FFF2-40B4-BE49-F238E27FC236}">
              <a16:creationId xmlns:a16="http://schemas.microsoft.com/office/drawing/2014/main" id="{4473734B-6831-4D16-9C71-00E57D70AE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1" name="Gerade Verbindung mit Pfeil 2220">
          <a:extLst>
            <a:ext uri="{FF2B5EF4-FFF2-40B4-BE49-F238E27FC236}">
              <a16:creationId xmlns:a16="http://schemas.microsoft.com/office/drawing/2014/main" id="{AB03E4F7-889B-411D-969F-CB19FF9DC8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2" name="Gerade Verbindung mit Pfeil 2221">
          <a:extLst>
            <a:ext uri="{FF2B5EF4-FFF2-40B4-BE49-F238E27FC236}">
              <a16:creationId xmlns:a16="http://schemas.microsoft.com/office/drawing/2014/main" id="{AD12B6C5-AB65-47A5-A492-92EB76EEA5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3" name="Gerade Verbindung mit Pfeil 2222">
          <a:extLst>
            <a:ext uri="{FF2B5EF4-FFF2-40B4-BE49-F238E27FC236}">
              <a16:creationId xmlns:a16="http://schemas.microsoft.com/office/drawing/2014/main" id="{74E7B27F-535C-45B5-B637-B848A1755E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4" name="Gerade Verbindung mit Pfeil 2223">
          <a:extLst>
            <a:ext uri="{FF2B5EF4-FFF2-40B4-BE49-F238E27FC236}">
              <a16:creationId xmlns:a16="http://schemas.microsoft.com/office/drawing/2014/main" id="{81D964D3-D3E2-4C84-A287-C44D2A05DF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5" name="Gerade Verbindung mit Pfeil 2224">
          <a:extLst>
            <a:ext uri="{FF2B5EF4-FFF2-40B4-BE49-F238E27FC236}">
              <a16:creationId xmlns:a16="http://schemas.microsoft.com/office/drawing/2014/main" id="{319A2BE0-573D-46D0-9598-4091D7547B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6" name="Gerade Verbindung mit Pfeil 2225">
          <a:extLst>
            <a:ext uri="{FF2B5EF4-FFF2-40B4-BE49-F238E27FC236}">
              <a16:creationId xmlns:a16="http://schemas.microsoft.com/office/drawing/2014/main" id="{5441EE28-6A6D-4B2D-A68D-D084D12E9B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7" name="Gerade Verbindung mit Pfeil 2226">
          <a:extLst>
            <a:ext uri="{FF2B5EF4-FFF2-40B4-BE49-F238E27FC236}">
              <a16:creationId xmlns:a16="http://schemas.microsoft.com/office/drawing/2014/main" id="{CE9C33F4-A7C7-4FE8-8CF7-3637BF2F16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8" name="Gerade Verbindung mit Pfeil 2227">
          <a:extLst>
            <a:ext uri="{FF2B5EF4-FFF2-40B4-BE49-F238E27FC236}">
              <a16:creationId xmlns:a16="http://schemas.microsoft.com/office/drawing/2014/main" id="{42B4F6C5-73D4-408F-828E-DD8F9EA8EC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9" name="Gerade Verbindung mit Pfeil 2228">
          <a:extLst>
            <a:ext uri="{FF2B5EF4-FFF2-40B4-BE49-F238E27FC236}">
              <a16:creationId xmlns:a16="http://schemas.microsoft.com/office/drawing/2014/main" id="{EC02153F-3998-4F38-B0C2-B3E0EA91DE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30" name="Gerade Verbindung mit Pfeil 2229">
          <a:extLst>
            <a:ext uri="{FF2B5EF4-FFF2-40B4-BE49-F238E27FC236}">
              <a16:creationId xmlns:a16="http://schemas.microsoft.com/office/drawing/2014/main" id="{3B9507CA-F564-4587-9E70-DDAFCA18C0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31" name="Gerade Verbindung mit Pfeil 2230">
          <a:extLst>
            <a:ext uri="{FF2B5EF4-FFF2-40B4-BE49-F238E27FC236}">
              <a16:creationId xmlns:a16="http://schemas.microsoft.com/office/drawing/2014/main" id="{B678D6CF-8636-4692-BB8D-7032CF4BAA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32" name="Gerade Verbindung mit Pfeil 2231">
          <a:extLst>
            <a:ext uri="{FF2B5EF4-FFF2-40B4-BE49-F238E27FC236}">
              <a16:creationId xmlns:a16="http://schemas.microsoft.com/office/drawing/2014/main" id="{8EAF628C-57B5-4DB4-9B0A-1108C70577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3" name="Gerade Verbindung mit Pfeil 2232">
          <a:extLst>
            <a:ext uri="{FF2B5EF4-FFF2-40B4-BE49-F238E27FC236}">
              <a16:creationId xmlns:a16="http://schemas.microsoft.com/office/drawing/2014/main" id="{7F3B4A55-7363-48F9-A8F3-36CCD64908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4" name="Gerade Verbindung mit Pfeil 2233">
          <a:extLst>
            <a:ext uri="{FF2B5EF4-FFF2-40B4-BE49-F238E27FC236}">
              <a16:creationId xmlns:a16="http://schemas.microsoft.com/office/drawing/2014/main" id="{C65CD820-1925-412B-AECE-CFF541F379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5" name="Gerade Verbindung mit Pfeil 2234">
          <a:extLst>
            <a:ext uri="{FF2B5EF4-FFF2-40B4-BE49-F238E27FC236}">
              <a16:creationId xmlns:a16="http://schemas.microsoft.com/office/drawing/2014/main" id="{5A520367-3CE6-47BF-B0D4-76F001E620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6" name="Gerade Verbindung mit Pfeil 2235">
          <a:extLst>
            <a:ext uri="{FF2B5EF4-FFF2-40B4-BE49-F238E27FC236}">
              <a16:creationId xmlns:a16="http://schemas.microsoft.com/office/drawing/2014/main" id="{3A3CA8C0-F446-4D3D-B8FE-1CF6DD13B6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7" name="Gerade Verbindung mit Pfeil 2236">
          <a:extLst>
            <a:ext uri="{FF2B5EF4-FFF2-40B4-BE49-F238E27FC236}">
              <a16:creationId xmlns:a16="http://schemas.microsoft.com/office/drawing/2014/main" id="{EA6B4FFE-FB75-409C-B085-233303D2CE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8" name="Gerade Verbindung mit Pfeil 2237">
          <a:extLst>
            <a:ext uri="{FF2B5EF4-FFF2-40B4-BE49-F238E27FC236}">
              <a16:creationId xmlns:a16="http://schemas.microsoft.com/office/drawing/2014/main" id="{D1B2C1EE-3F31-43A7-BD3A-0060694B55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9" name="Gerade Verbindung mit Pfeil 2238">
          <a:extLst>
            <a:ext uri="{FF2B5EF4-FFF2-40B4-BE49-F238E27FC236}">
              <a16:creationId xmlns:a16="http://schemas.microsoft.com/office/drawing/2014/main" id="{A3F439FB-65B0-4649-B6BC-3C762A1EBA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0" name="Gerade Verbindung mit Pfeil 2239">
          <a:extLst>
            <a:ext uri="{FF2B5EF4-FFF2-40B4-BE49-F238E27FC236}">
              <a16:creationId xmlns:a16="http://schemas.microsoft.com/office/drawing/2014/main" id="{A71A288D-D2C3-44E4-ADCF-46DB756632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1" name="Gerade Verbindung mit Pfeil 2240">
          <a:extLst>
            <a:ext uri="{FF2B5EF4-FFF2-40B4-BE49-F238E27FC236}">
              <a16:creationId xmlns:a16="http://schemas.microsoft.com/office/drawing/2014/main" id="{52F61C4A-AA8A-4435-B051-1A6F1B2458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2" name="Gerade Verbindung mit Pfeil 2241">
          <a:extLst>
            <a:ext uri="{FF2B5EF4-FFF2-40B4-BE49-F238E27FC236}">
              <a16:creationId xmlns:a16="http://schemas.microsoft.com/office/drawing/2014/main" id="{A6AE140F-313E-4D82-BE25-20A3286808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3" name="Gerade Verbindung mit Pfeil 2242">
          <a:extLst>
            <a:ext uri="{FF2B5EF4-FFF2-40B4-BE49-F238E27FC236}">
              <a16:creationId xmlns:a16="http://schemas.microsoft.com/office/drawing/2014/main" id="{3699C931-077D-4B0F-ADD6-ABA707AC47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4" name="Gerade Verbindung mit Pfeil 2243">
          <a:extLst>
            <a:ext uri="{FF2B5EF4-FFF2-40B4-BE49-F238E27FC236}">
              <a16:creationId xmlns:a16="http://schemas.microsoft.com/office/drawing/2014/main" id="{C34F6E3D-A886-410A-9A25-F66C15D64D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5" name="Gerade Verbindung mit Pfeil 2244">
          <a:extLst>
            <a:ext uri="{FF2B5EF4-FFF2-40B4-BE49-F238E27FC236}">
              <a16:creationId xmlns:a16="http://schemas.microsoft.com/office/drawing/2014/main" id="{904E7A3F-78DC-45F3-8360-41F59C92B9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6" name="Gerade Verbindung mit Pfeil 2245">
          <a:extLst>
            <a:ext uri="{FF2B5EF4-FFF2-40B4-BE49-F238E27FC236}">
              <a16:creationId xmlns:a16="http://schemas.microsoft.com/office/drawing/2014/main" id="{86CDBC75-A6B8-4385-AE22-310D203EFD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7" name="Gerade Verbindung mit Pfeil 2246">
          <a:extLst>
            <a:ext uri="{FF2B5EF4-FFF2-40B4-BE49-F238E27FC236}">
              <a16:creationId xmlns:a16="http://schemas.microsoft.com/office/drawing/2014/main" id="{942310C7-F4E4-4EA9-8AC8-5C03311AE4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8" name="Gerade Verbindung mit Pfeil 2247">
          <a:extLst>
            <a:ext uri="{FF2B5EF4-FFF2-40B4-BE49-F238E27FC236}">
              <a16:creationId xmlns:a16="http://schemas.microsoft.com/office/drawing/2014/main" id="{0CD70075-D128-4A09-B237-7CB8CD5D28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9" name="Gerade Verbindung mit Pfeil 2248">
          <a:extLst>
            <a:ext uri="{FF2B5EF4-FFF2-40B4-BE49-F238E27FC236}">
              <a16:creationId xmlns:a16="http://schemas.microsoft.com/office/drawing/2014/main" id="{567C6DAE-37ED-4489-8C12-9FEDAE61AE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0" name="Gerade Verbindung mit Pfeil 2249">
          <a:extLst>
            <a:ext uri="{FF2B5EF4-FFF2-40B4-BE49-F238E27FC236}">
              <a16:creationId xmlns:a16="http://schemas.microsoft.com/office/drawing/2014/main" id="{A3EDAC0C-6EDF-4894-9967-AAD82729A5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1" name="Gerade Verbindung mit Pfeil 2250">
          <a:extLst>
            <a:ext uri="{FF2B5EF4-FFF2-40B4-BE49-F238E27FC236}">
              <a16:creationId xmlns:a16="http://schemas.microsoft.com/office/drawing/2014/main" id="{3A1727B5-A4B8-46DD-AE7D-86FEB7C3BA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2" name="Gerade Verbindung mit Pfeil 2251">
          <a:extLst>
            <a:ext uri="{FF2B5EF4-FFF2-40B4-BE49-F238E27FC236}">
              <a16:creationId xmlns:a16="http://schemas.microsoft.com/office/drawing/2014/main" id="{6673E8F8-596C-46E5-9F58-CF9FBACFED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3" name="Gerade Verbindung mit Pfeil 2252">
          <a:extLst>
            <a:ext uri="{FF2B5EF4-FFF2-40B4-BE49-F238E27FC236}">
              <a16:creationId xmlns:a16="http://schemas.microsoft.com/office/drawing/2014/main" id="{75B9C699-956E-47CA-AB95-C8CB6C5772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4" name="Gerade Verbindung mit Pfeil 2253">
          <a:extLst>
            <a:ext uri="{FF2B5EF4-FFF2-40B4-BE49-F238E27FC236}">
              <a16:creationId xmlns:a16="http://schemas.microsoft.com/office/drawing/2014/main" id="{5AAD4938-9E12-420A-8BC5-116F5C3F0B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5" name="Gerade Verbindung mit Pfeil 2254">
          <a:extLst>
            <a:ext uri="{FF2B5EF4-FFF2-40B4-BE49-F238E27FC236}">
              <a16:creationId xmlns:a16="http://schemas.microsoft.com/office/drawing/2014/main" id="{123EE377-75CB-455C-86F7-5F536D7A13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6" name="Gerade Verbindung mit Pfeil 2255">
          <a:extLst>
            <a:ext uri="{FF2B5EF4-FFF2-40B4-BE49-F238E27FC236}">
              <a16:creationId xmlns:a16="http://schemas.microsoft.com/office/drawing/2014/main" id="{4E55722D-B65B-4C08-AA05-83998D2E05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7" name="Gerade Verbindung mit Pfeil 2256">
          <a:extLst>
            <a:ext uri="{FF2B5EF4-FFF2-40B4-BE49-F238E27FC236}">
              <a16:creationId xmlns:a16="http://schemas.microsoft.com/office/drawing/2014/main" id="{3E18FA93-219E-488D-8446-DAF71DDD7A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8" name="Gerade Verbindung mit Pfeil 2257">
          <a:extLst>
            <a:ext uri="{FF2B5EF4-FFF2-40B4-BE49-F238E27FC236}">
              <a16:creationId xmlns:a16="http://schemas.microsoft.com/office/drawing/2014/main" id="{1641EF7D-4A36-4C82-A03E-CA38B7FCB0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9" name="Gerade Verbindung mit Pfeil 2258">
          <a:extLst>
            <a:ext uri="{FF2B5EF4-FFF2-40B4-BE49-F238E27FC236}">
              <a16:creationId xmlns:a16="http://schemas.microsoft.com/office/drawing/2014/main" id="{6C47817A-1FDE-4444-A5BD-FB22B7AD0B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0" name="Gerade Verbindung mit Pfeil 2259">
          <a:extLst>
            <a:ext uri="{FF2B5EF4-FFF2-40B4-BE49-F238E27FC236}">
              <a16:creationId xmlns:a16="http://schemas.microsoft.com/office/drawing/2014/main" id="{FF114FE5-EF16-4852-8881-B92DC6933D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1" name="Gerade Verbindung mit Pfeil 2260">
          <a:extLst>
            <a:ext uri="{FF2B5EF4-FFF2-40B4-BE49-F238E27FC236}">
              <a16:creationId xmlns:a16="http://schemas.microsoft.com/office/drawing/2014/main" id="{ECD9AABB-3EEA-4721-ADC4-032B627FD3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2" name="Gerade Verbindung mit Pfeil 2261">
          <a:extLst>
            <a:ext uri="{FF2B5EF4-FFF2-40B4-BE49-F238E27FC236}">
              <a16:creationId xmlns:a16="http://schemas.microsoft.com/office/drawing/2014/main" id="{88FAEFFD-D13B-4E28-8CEA-8100E4001B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3" name="Gerade Verbindung mit Pfeil 2262">
          <a:extLst>
            <a:ext uri="{FF2B5EF4-FFF2-40B4-BE49-F238E27FC236}">
              <a16:creationId xmlns:a16="http://schemas.microsoft.com/office/drawing/2014/main" id="{A7F7DBA2-8190-4794-9F26-7E64D569E2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4" name="Gerade Verbindung mit Pfeil 2263">
          <a:extLst>
            <a:ext uri="{FF2B5EF4-FFF2-40B4-BE49-F238E27FC236}">
              <a16:creationId xmlns:a16="http://schemas.microsoft.com/office/drawing/2014/main" id="{F07A92A5-0B96-4B73-8904-30006B08AA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5" name="Gerade Verbindung mit Pfeil 2264">
          <a:extLst>
            <a:ext uri="{FF2B5EF4-FFF2-40B4-BE49-F238E27FC236}">
              <a16:creationId xmlns:a16="http://schemas.microsoft.com/office/drawing/2014/main" id="{714A567A-9D1C-403B-8C06-00CECAC273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6" name="Gerade Verbindung mit Pfeil 2265">
          <a:extLst>
            <a:ext uri="{FF2B5EF4-FFF2-40B4-BE49-F238E27FC236}">
              <a16:creationId xmlns:a16="http://schemas.microsoft.com/office/drawing/2014/main" id="{CF61F30E-21D3-4995-8997-01A5DEF6AB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7" name="Gerade Verbindung mit Pfeil 2266">
          <a:extLst>
            <a:ext uri="{FF2B5EF4-FFF2-40B4-BE49-F238E27FC236}">
              <a16:creationId xmlns:a16="http://schemas.microsoft.com/office/drawing/2014/main" id="{CF0B3691-BC81-429D-AC48-4509EBF883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8" name="Gerade Verbindung mit Pfeil 2267">
          <a:extLst>
            <a:ext uri="{FF2B5EF4-FFF2-40B4-BE49-F238E27FC236}">
              <a16:creationId xmlns:a16="http://schemas.microsoft.com/office/drawing/2014/main" id="{779A9F0B-0540-4954-86DF-8724BCC335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9" name="Gerade Verbindung mit Pfeil 2268">
          <a:extLst>
            <a:ext uri="{FF2B5EF4-FFF2-40B4-BE49-F238E27FC236}">
              <a16:creationId xmlns:a16="http://schemas.microsoft.com/office/drawing/2014/main" id="{9D1EB6B7-A68B-494A-9EE5-232D857848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0" name="Gerade Verbindung mit Pfeil 2269">
          <a:extLst>
            <a:ext uri="{FF2B5EF4-FFF2-40B4-BE49-F238E27FC236}">
              <a16:creationId xmlns:a16="http://schemas.microsoft.com/office/drawing/2014/main" id="{B9372CF4-FFBF-4E14-BE34-57535AD692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1" name="Gerade Verbindung mit Pfeil 2270">
          <a:extLst>
            <a:ext uri="{FF2B5EF4-FFF2-40B4-BE49-F238E27FC236}">
              <a16:creationId xmlns:a16="http://schemas.microsoft.com/office/drawing/2014/main" id="{3284B772-6D85-468F-8F5F-76A8A0FB9A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2" name="Gerade Verbindung mit Pfeil 2271">
          <a:extLst>
            <a:ext uri="{FF2B5EF4-FFF2-40B4-BE49-F238E27FC236}">
              <a16:creationId xmlns:a16="http://schemas.microsoft.com/office/drawing/2014/main" id="{01B3DE5C-D244-4BFB-8B80-E9E99C500A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3" name="Gerade Verbindung mit Pfeil 2272">
          <a:extLst>
            <a:ext uri="{FF2B5EF4-FFF2-40B4-BE49-F238E27FC236}">
              <a16:creationId xmlns:a16="http://schemas.microsoft.com/office/drawing/2014/main" id="{11061C8D-1DF3-4D4C-A1F6-AC2D7714A7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4" name="Gerade Verbindung mit Pfeil 2273">
          <a:extLst>
            <a:ext uri="{FF2B5EF4-FFF2-40B4-BE49-F238E27FC236}">
              <a16:creationId xmlns:a16="http://schemas.microsoft.com/office/drawing/2014/main" id="{77D845EF-0FD4-4129-AE90-D611349C80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5" name="Gerade Verbindung mit Pfeil 2274">
          <a:extLst>
            <a:ext uri="{FF2B5EF4-FFF2-40B4-BE49-F238E27FC236}">
              <a16:creationId xmlns:a16="http://schemas.microsoft.com/office/drawing/2014/main" id="{BEC94F0E-2CC6-4EF6-B735-A697F81A44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6" name="Gerade Verbindung mit Pfeil 2275">
          <a:extLst>
            <a:ext uri="{FF2B5EF4-FFF2-40B4-BE49-F238E27FC236}">
              <a16:creationId xmlns:a16="http://schemas.microsoft.com/office/drawing/2014/main" id="{AA9F698E-7634-4988-9C51-BA69DD3D1F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7" name="Gerade Verbindung mit Pfeil 2276">
          <a:extLst>
            <a:ext uri="{FF2B5EF4-FFF2-40B4-BE49-F238E27FC236}">
              <a16:creationId xmlns:a16="http://schemas.microsoft.com/office/drawing/2014/main" id="{521D5124-AC6A-4B81-89CF-BBA5F80C6D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8" name="Gerade Verbindung mit Pfeil 2277">
          <a:extLst>
            <a:ext uri="{FF2B5EF4-FFF2-40B4-BE49-F238E27FC236}">
              <a16:creationId xmlns:a16="http://schemas.microsoft.com/office/drawing/2014/main" id="{CABB3BD9-CEC5-417A-B967-93AE96F8B9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9" name="Gerade Verbindung mit Pfeil 2278">
          <a:extLst>
            <a:ext uri="{FF2B5EF4-FFF2-40B4-BE49-F238E27FC236}">
              <a16:creationId xmlns:a16="http://schemas.microsoft.com/office/drawing/2014/main" id="{E187B84E-11A1-487E-816D-00F7438858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0" name="Gerade Verbindung mit Pfeil 2279">
          <a:extLst>
            <a:ext uri="{FF2B5EF4-FFF2-40B4-BE49-F238E27FC236}">
              <a16:creationId xmlns:a16="http://schemas.microsoft.com/office/drawing/2014/main" id="{6E3973EC-2E38-4655-88C2-9EC6C417AF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1" name="Gerade Verbindung mit Pfeil 2280">
          <a:extLst>
            <a:ext uri="{FF2B5EF4-FFF2-40B4-BE49-F238E27FC236}">
              <a16:creationId xmlns:a16="http://schemas.microsoft.com/office/drawing/2014/main" id="{14C83DBF-6011-431A-810F-537E25F957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2" name="Gerade Verbindung mit Pfeil 2281">
          <a:extLst>
            <a:ext uri="{FF2B5EF4-FFF2-40B4-BE49-F238E27FC236}">
              <a16:creationId xmlns:a16="http://schemas.microsoft.com/office/drawing/2014/main" id="{DA428349-86B1-4134-A393-34EBBC6BAE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3" name="Gerade Verbindung mit Pfeil 2282">
          <a:extLst>
            <a:ext uri="{FF2B5EF4-FFF2-40B4-BE49-F238E27FC236}">
              <a16:creationId xmlns:a16="http://schemas.microsoft.com/office/drawing/2014/main" id="{091770B6-0E80-4511-BF58-EC76FAB8DA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4" name="Gerade Verbindung mit Pfeil 2283">
          <a:extLst>
            <a:ext uri="{FF2B5EF4-FFF2-40B4-BE49-F238E27FC236}">
              <a16:creationId xmlns:a16="http://schemas.microsoft.com/office/drawing/2014/main" id="{3E22CE48-4B7C-4132-8F89-D7A371F2EC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5" name="Gerade Verbindung mit Pfeil 2284">
          <a:extLst>
            <a:ext uri="{FF2B5EF4-FFF2-40B4-BE49-F238E27FC236}">
              <a16:creationId xmlns:a16="http://schemas.microsoft.com/office/drawing/2014/main" id="{545B2CC7-16D0-4997-BADE-23A8F32743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6" name="Gerade Verbindung mit Pfeil 2285">
          <a:extLst>
            <a:ext uri="{FF2B5EF4-FFF2-40B4-BE49-F238E27FC236}">
              <a16:creationId xmlns:a16="http://schemas.microsoft.com/office/drawing/2014/main" id="{99792856-9A8D-4E2F-898B-D9FCEDDD47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7" name="Gerade Verbindung mit Pfeil 2286">
          <a:extLst>
            <a:ext uri="{FF2B5EF4-FFF2-40B4-BE49-F238E27FC236}">
              <a16:creationId xmlns:a16="http://schemas.microsoft.com/office/drawing/2014/main" id="{CE5533A7-CE55-48AF-BF68-09437DA672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8" name="Gerade Verbindung mit Pfeil 2287">
          <a:extLst>
            <a:ext uri="{FF2B5EF4-FFF2-40B4-BE49-F238E27FC236}">
              <a16:creationId xmlns:a16="http://schemas.microsoft.com/office/drawing/2014/main" id="{64F8AFF1-AD29-4EC6-8C64-0B93B70472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9" name="Gerade Verbindung mit Pfeil 2288">
          <a:extLst>
            <a:ext uri="{FF2B5EF4-FFF2-40B4-BE49-F238E27FC236}">
              <a16:creationId xmlns:a16="http://schemas.microsoft.com/office/drawing/2014/main" id="{135356DF-2D8F-4031-82E2-626ABB01EC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0" name="Gerade Verbindung mit Pfeil 2289">
          <a:extLst>
            <a:ext uri="{FF2B5EF4-FFF2-40B4-BE49-F238E27FC236}">
              <a16:creationId xmlns:a16="http://schemas.microsoft.com/office/drawing/2014/main" id="{F2353048-0133-49AE-A421-2583C76A3E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1" name="Gerade Verbindung mit Pfeil 2290">
          <a:extLst>
            <a:ext uri="{FF2B5EF4-FFF2-40B4-BE49-F238E27FC236}">
              <a16:creationId xmlns:a16="http://schemas.microsoft.com/office/drawing/2014/main" id="{93A443B8-14BD-4FF9-A91B-1785AB08EC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2" name="Gerade Verbindung mit Pfeil 2291">
          <a:extLst>
            <a:ext uri="{FF2B5EF4-FFF2-40B4-BE49-F238E27FC236}">
              <a16:creationId xmlns:a16="http://schemas.microsoft.com/office/drawing/2014/main" id="{84866DE2-3B3B-4E87-8E4E-74D8C488A8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3" name="Gerade Verbindung mit Pfeil 2292">
          <a:extLst>
            <a:ext uri="{FF2B5EF4-FFF2-40B4-BE49-F238E27FC236}">
              <a16:creationId xmlns:a16="http://schemas.microsoft.com/office/drawing/2014/main" id="{1EF004A2-84F9-4C28-863A-03D45CAC0F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4" name="Gerade Verbindung mit Pfeil 2293">
          <a:extLst>
            <a:ext uri="{FF2B5EF4-FFF2-40B4-BE49-F238E27FC236}">
              <a16:creationId xmlns:a16="http://schemas.microsoft.com/office/drawing/2014/main" id="{8D45F1CD-8EE9-4DE6-B621-84DC993411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5" name="Gerade Verbindung mit Pfeil 2294">
          <a:extLst>
            <a:ext uri="{FF2B5EF4-FFF2-40B4-BE49-F238E27FC236}">
              <a16:creationId xmlns:a16="http://schemas.microsoft.com/office/drawing/2014/main" id="{CCAB2DAC-D421-44F5-9024-F6C362A6D4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6" name="Gerade Verbindung mit Pfeil 2295">
          <a:extLst>
            <a:ext uri="{FF2B5EF4-FFF2-40B4-BE49-F238E27FC236}">
              <a16:creationId xmlns:a16="http://schemas.microsoft.com/office/drawing/2014/main" id="{4EE55750-E3CC-4A61-BDC3-36C5D43391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7" name="Gerade Verbindung mit Pfeil 2296">
          <a:extLst>
            <a:ext uri="{FF2B5EF4-FFF2-40B4-BE49-F238E27FC236}">
              <a16:creationId xmlns:a16="http://schemas.microsoft.com/office/drawing/2014/main" id="{3CBADCDD-DAF7-4D83-9D52-4D38164547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8" name="Gerade Verbindung mit Pfeil 2297">
          <a:extLst>
            <a:ext uri="{FF2B5EF4-FFF2-40B4-BE49-F238E27FC236}">
              <a16:creationId xmlns:a16="http://schemas.microsoft.com/office/drawing/2014/main" id="{8DDD7C60-02F1-4BE7-9AC1-3B3815F5AC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9" name="Gerade Verbindung mit Pfeil 2298">
          <a:extLst>
            <a:ext uri="{FF2B5EF4-FFF2-40B4-BE49-F238E27FC236}">
              <a16:creationId xmlns:a16="http://schemas.microsoft.com/office/drawing/2014/main" id="{1EF972FC-5AAC-49D9-AA9C-1430651515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0" name="Gerade Verbindung mit Pfeil 2299">
          <a:extLst>
            <a:ext uri="{FF2B5EF4-FFF2-40B4-BE49-F238E27FC236}">
              <a16:creationId xmlns:a16="http://schemas.microsoft.com/office/drawing/2014/main" id="{2875BA90-4AA3-4621-80AF-EA7D63362F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1" name="Gerade Verbindung mit Pfeil 2300">
          <a:extLst>
            <a:ext uri="{FF2B5EF4-FFF2-40B4-BE49-F238E27FC236}">
              <a16:creationId xmlns:a16="http://schemas.microsoft.com/office/drawing/2014/main" id="{EFD0A1E8-EDC5-4F4B-9964-FF50A9E295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2" name="Gerade Verbindung mit Pfeil 2301">
          <a:extLst>
            <a:ext uri="{FF2B5EF4-FFF2-40B4-BE49-F238E27FC236}">
              <a16:creationId xmlns:a16="http://schemas.microsoft.com/office/drawing/2014/main" id="{04E23B0E-5F80-4195-A450-187489B159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3" name="Gerade Verbindung mit Pfeil 2302">
          <a:extLst>
            <a:ext uri="{FF2B5EF4-FFF2-40B4-BE49-F238E27FC236}">
              <a16:creationId xmlns:a16="http://schemas.microsoft.com/office/drawing/2014/main" id="{F328B006-86DA-47D8-89EE-F21741385A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4" name="Gerade Verbindung mit Pfeil 2303">
          <a:extLst>
            <a:ext uri="{FF2B5EF4-FFF2-40B4-BE49-F238E27FC236}">
              <a16:creationId xmlns:a16="http://schemas.microsoft.com/office/drawing/2014/main" id="{07BACA0B-445A-492D-AA30-B20C4B9E40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5" name="Gerade Verbindung mit Pfeil 2304">
          <a:extLst>
            <a:ext uri="{FF2B5EF4-FFF2-40B4-BE49-F238E27FC236}">
              <a16:creationId xmlns:a16="http://schemas.microsoft.com/office/drawing/2014/main" id="{362F3BEF-4632-4A06-BFFE-F78BC8EBE4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6" name="Gerade Verbindung mit Pfeil 2305">
          <a:extLst>
            <a:ext uri="{FF2B5EF4-FFF2-40B4-BE49-F238E27FC236}">
              <a16:creationId xmlns:a16="http://schemas.microsoft.com/office/drawing/2014/main" id="{98A7AC2A-2FA5-431B-8E26-C8F7874F18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7" name="Gerade Verbindung mit Pfeil 2306">
          <a:extLst>
            <a:ext uri="{FF2B5EF4-FFF2-40B4-BE49-F238E27FC236}">
              <a16:creationId xmlns:a16="http://schemas.microsoft.com/office/drawing/2014/main" id="{8BE38D61-F395-426A-8E7C-745656DA65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8" name="Gerade Verbindung mit Pfeil 2307">
          <a:extLst>
            <a:ext uri="{FF2B5EF4-FFF2-40B4-BE49-F238E27FC236}">
              <a16:creationId xmlns:a16="http://schemas.microsoft.com/office/drawing/2014/main" id="{66E1358F-1E8D-4C9E-A5BD-347012A55C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9" name="Gerade Verbindung mit Pfeil 2308">
          <a:extLst>
            <a:ext uri="{FF2B5EF4-FFF2-40B4-BE49-F238E27FC236}">
              <a16:creationId xmlns:a16="http://schemas.microsoft.com/office/drawing/2014/main" id="{75E4768B-8054-4612-AD49-DE0657321F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0" name="Gerade Verbindung mit Pfeil 2309">
          <a:extLst>
            <a:ext uri="{FF2B5EF4-FFF2-40B4-BE49-F238E27FC236}">
              <a16:creationId xmlns:a16="http://schemas.microsoft.com/office/drawing/2014/main" id="{7FE683FC-A69E-4890-B1D0-E84AA516FA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1" name="Gerade Verbindung mit Pfeil 2310">
          <a:extLst>
            <a:ext uri="{FF2B5EF4-FFF2-40B4-BE49-F238E27FC236}">
              <a16:creationId xmlns:a16="http://schemas.microsoft.com/office/drawing/2014/main" id="{89659B5B-5B76-44C5-83DC-AC10C4DC1D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2" name="Gerade Verbindung mit Pfeil 2311">
          <a:extLst>
            <a:ext uri="{FF2B5EF4-FFF2-40B4-BE49-F238E27FC236}">
              <a16:creationId xmlns:a16="http://schemas.microsoft.com/office/drawing/2014/main" id="{1EF92085-64EF-4158-9BA3-92A5F161BA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3" name="Gerade Verbindung mit Pfeil 2312">
          <a:extLst>
            <a:ext uri="{FF2B5EF4-FFF2-40B4-BE49-F238E27FC236}">
              <a16:creationId xmlns:a16="http://schemas.microsoft.com/office/drawing/2014/main" id="{E37186D2-0C78-4359-9CBE-AC6D90C8BB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4" name="Gerade Verbindung mit Pfeil 2313">
          <a:extLst>
            <a:ext uri="{FF2B5EF4-FFF2-40B4-BE49-F238E27FC236}">
              <a16:creationId xmlns:a16="http://schemas.microsoft.com/office/drawing/2014/main" id="{2E3200AC-A94C-4608-BAFB-000A965753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5" name="Gerade Verbindung mit Pfeil 2314">
          <a:extLst>
            <a:ext uri="{FF2B5EF4-FFF2-40B4-BE49-F238E27FC236}">
              <a16:creationId xmlns:a16="http://schemas.microsoft.com/office/drawing/2014/main" id="{E6076467-78CB-43D6-B446-7E95D4F696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6" name="Gerade Verbindung mit Pfeil 2315">
          <a:extLst>
            <a:ext uri="{FF2B5EF4-FFF2-40B4-BE49-F238E27FC236}">
              <a16:creationId xmlns:a16="http://schemas.microsoft.com/office/drawing/2014/main" id="{0CAEEF6F-9CDE-4FAB-901A-D4D4AF6BC4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7" name="Gerade Verbindung mit Pfeil 2316">
          <a:extLst>
            <a:ext uri="{FF2B5EF4-FFF2-40B4-BE49-F238E27FC236}">
              <a16:creationId xmlns:a16="http://schemas.microsoft.com/office/drawing/2014/main" id="{6FD02356-37F0-43DB-99F1-7108716420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8" name="Gerade Verbindung mit Pfeil 2317">
          <a:extLst>
            <a:ext uri="{FF2B5EF4-FFF2-40B4-BE49-F238E27FC236}">
              <a16:creationId xmlns:a16="http://schemas.microsoft.com/office/drawing/2014/main" id="{92BAFBC1-6392-48E8-A5DA-D60EDF2F35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9" name="Gerade Verbindung mit Pfeil 2318">
          <a:extLst>
            <a:ext uri="{FF2B5EF4-FFF2-40B4-BE49-F238E27FC236}">
              <a16:creationId xmlns:a16="http://schemas.microsoft.com/office/drawing/2014/main" id="{ED3E8739-87AB-471B-8465-D71D2C11CF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0" name="Gerade Verbindung mit Pfeil 2319">
          <a:extLst>
            <a:ext uri="{FF2B5EF4-FFF2-40B4-BE49-F238E27FC236}">
              <a16:creationId xmlns:a16="http://schemas.microsoft.com/office/drawing/2014/main" id="{7C03CF50-8390-433B-BC5E-0B9A9482B9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1" name="Gerade Verbindung mit Pfeil 2320">
          <a:extLst>
            <a:ext uri="{FF2B5EF4-FFF2-40B4-BE49-F238E27FC236}">
              <a16:creationId xmlns:a16="http://schemas.microsoft.com/office/drawing/2014/main" id="{62C17062-A8DB-4634-B27F-2CD1CD5FC5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2" name="Gerade Verbindung mit Pfeil 2321">
          <a:extLst>
            <a:ext uri="{FF2B5EF4-FFF2-40B4-BE49-F238E27FC236}">
              <a16:creationId xmlns:a16="http://schemas.microsoft.com/office/drawing/2014/main" id="{9F81C817-AACB-40D6-8033-2B6D525CF9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3" name="Gerade Verbindung mit Pfeil 2322">
          <a:extLst>
            <a:ext uri="{FF2B5EF4-FFF2-40B4-BE49-F238E27FC236}">
              <a16:creationId xmlns:a16="http://schemas.microsoft.com/office/drawing/2014/main" id="{6D53320B-9947-498E-BFF1-AB6142E7D5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4" name="Gerade Verbindung mit Pfeil 2323">
          <a:extLst>
            <a:ext uri="{FF2B5EF4-FFF2-40B4-BE49-F238E27FC236}">
              <a16:creationId xmlns:a16="http://schemas.microsoft.com/office/drawing/2014/main" id="{1086B7BC-5181-4318-9F68-4CA3EE892F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5" name="Gerade Verbindung mit Pfeil 2324">
          <a:extLst>
            <a:ext uri="{FF2B5EF4-FFF2-40B4-BE49-F238E27FC236}">
              <a16:creationId xmlns:a16="http://schemas.microsoft.com/office/drawing/2014/main" id="{9942AF4F-966E-4515-8EE5-6B7FC9889B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6" name="Gerade Verbindung mit Pfeil 2325">
          <a:extLst>
            <a:ext uri="{FF2B5EF4-FFF2-40B4-BE49-F238E27FC236}">
              <a16:creationId xmlns:a16="http://schemas.microsoft.com/office/drawing/2014/main" id="{A4CC7370-C011-4977-8F7D-CAD6CC579E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7" name="Gerade Verbindung mit Pfeil 2326">
          <a:extLst>
            <a:ext uri="{FF2B5EF4-FFF2-40B4-BE49-F238E27FC236}">
              <a16:creationId xmlns:a16="http://schemas.microsoft.com/office/drawing/2014/main" id="{C05276FD-4848-4BD4-9537-66FBFEB9FF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8" name="Gerade Verbindung mit Pfeil 2327">
          <a:extLst>
            <a:ext uri="{FF2B5EF4-FFF2-40B4-BE49-F238E27FC236}">
              <a16:creationId xmlns:a16="http://schemas.microsoft.com/office/drawing/2014/main" id="{04B9F4E1-09F7-4946-9622-FDE03CE4F0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9" name="Gerade Verbindung mit Pfeil 2328">
          <a:extLst>
            <a:ext uri="{FF2B5EF4-FFF2-40B4-BE49-F238E27FC236}">
              <a16:creationId xmlns:a16="http://schemas.microsoft.com/office/drawing/2014/main" id="{06CE6786-3FF4-4927-974B-D2955E9921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0" name="Gerade Verbindung mit Pfeil 2329">
          <a:extLst>
            <a:ext uri="{FF2B5EF4-FFF2-40B4-BE49-F238E27FC236}">
              <a16:creationId xmlns:a16="http://schemas.microsoft.com/office/drawing/2014/main" id="{0177D84A-DFAD-4ABE-B998-617B2ECF74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1" name="Gerade Verbindung mit Pfeil 2330">
          <a:extLst>
            <a:ext uri="{FF2B5EF4-FFF2-40B4-BE49-F238E27FC236}">
              <a16:creationId xmlns:a16="http://schemas.microsoft.com/office/drawing/2014/main" id="{D6A77062-5B15-4B0C-B084-0E22A85EA9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2" name="Gerade Verbindung mit Pfeil 2331">
          <a:extLst>
            <a:ext uri="{FF2B5EF4-FFF2-40B4-BE49-F238E27FC236}">
              <a16:creationId xmlns:a16="http://schemas.microsoft.com/office/drawing/2014/main" id="{D6059524-4152-48F0-B36A-9FF957F1D2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3" name="Gerade Verbindung mit Pfeil 2332">
          <a:extLst>
            <a:ext uri="{FF2B5EF4-FFF2-40B4-BE49-F238E27FC236}">
              <a16:creationId xmlns:a16="http://schemas.microsoft.com/office/drawing/2014/main" id="{12D25B22-E576-4E4C-A8E4-31A4CA0180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4" name="Gerade Verbindung mit Pfeil 2333">
          <a:extLst>
            <a:ext uri="{FF2B5EF4-FFF2-40B4-BE49-F238E27FC236}">
              <a16:creationId xmlns:a16="http://schemas.microsoft.com/office/drawing/2014/main" id="{D5D999B5-3222-4BD5-B5EB-6E7B694F86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5" name="Gerade Verbindung mit Pfeil 2334">
          <a:extLst>
            <a:ext uri="{FF2B5EF4-FFF2-40B4-BE49-F238E27FC236}">
              <a16:creationId xmlns:a16="http://schemas.microsoft.com/office/drawing/2014/main" id="{F2DEE7F2-1464-4664-B06A-C823CF5D7E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6" name="Gerade Verbindung mit Pfeil 2335">
          <a:extLst>
            <a:ext uri="{FF2B5EF4-FFF2-40B4-BE49-F238E27FC236}">
              <a16:creationId xmlns:a16="http://schemas.microsoft.com/office/drawing/2014/main" id="{7AA9B537-C399-49B4-ADEE-1B1EBF67DB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7" name="Gerade Verbindung mit Pfeil 2336">
          <a:extLst>
            <a:ext uri="{FF2B5EF4-FFF2-40B4-BE49-F238E27FC236}">
              <a16:creationId xmlns:a16="http://schemas.microsoft.com/office/drawing/2014/main" id="{03B68669-ACA6-4F97-9EDB-F943A262E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8" name="Gerade Verbindung mit Pfeil 2337">
          <a:extLst>
            <a:ext uri="{FF2B5EF4-FFF2-40B4-BE49-F238E27FC236}">
              <a16:creationId xmlns:a16="http://schemas.microsoft.com/office/drawing/2014/main" id="{64C4EACA-F242-4AD5-A0F4-93695E5193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9" name="Gerade Verbindung mit Pfeil 2338">
          <a:extLst>
            <a:ext uri="{FF2B5EF4-FFF2-40B4-BE49-F238E27FC236}">
              <a16:creationId xmlns:a16="http://schemas.microsoft.com/office/drawing/2014/main" id="{2E067B5D-06D7-407A-8B6E-111A593A28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0" name="Gerade Verbindung mit Pfeil 2339">
          <a:extLst>
            <a:ext uri="{FF2B5EF4-FFF2-40B4-BE49-F238E27FC236}">
              <a16:creationId xmlns:a16="http://schemas.microsoft.com/office/drawing/2014/main" id="{61F4B228-7AB1-41C4-873B-25F2AC6713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1" name="Gerade Verbindung mit Pfeil 2340">
          <a:extLst>
            <a:ext uri="{FF2B5EF4-FFF2-40B4-BE49-F238E27FC236}">
              <a16:creationId xmlns:a16="http://schemas.microsoft.com/office/drawing/2014/main" id="{D874C4E8-4DE6-479F-974C-106E5370A1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2" name="Gerade Verbindung mit Pfeil 2341">
          <a:extLst>
            <a:ext uri="{FF2B5EF4-FFF2-40B4-BE49-F238E27FC236}">
              <a16:creationId xmlns:a16="http://schemas.microsoft.com/office/drawing/2014/main" id="{16752DC0-7256-4015-BBF1-91F535535A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3" name="Gerade Verbindung mit Pfeil 2342">
          <a:extLst>
            <a:ext uri="{FF2B5EF4-FFF2-40B4-BE49-F238E27FC236}">
              <a16:creationId xmlns:a16="http://schemas.microsoft.com/office/drawing/2014/main" id="{8ECCABB9-3319-4651-9EA5-EF115FD811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4" name="Gerade Verbindung mit Pfeil 2343">
          <a:extLst>
            <a:ext uri="{FF2B5EF4-FFF2-40B4-BE49-F238E27FC236}">
              <a16:creationId xmlns:a16="http://schemas.microsoft.com/office/drawing/2014/main" id="{A1919CEF-3CB9-4FD4-85E2-BC4F8F914F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5" name="Gerade Verbindung mit Pfeil 2344">
          <a:extLst>
            <a:ext uri="{FF2B5EF4-FFF2-40B4-BE49-F238E27FC236}">
              <a16:creationId xmlns:a16="http://schemas.microsoft.com/office/drawing/2014/main" id="{3F79871F-B6AA-4B9B-82C7-077FAA0635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6" name="Gerade Verbindung mit Pfeil 2345">
          <a:extLst>
            <a:ext uri="{FF2B5EF4-FFF2-40B4-BE49-F238E27FC236}">
              <a16:creationId xmlns:a16="http://schemas.microsoft.com/office/drawing/2014/main" id="{90C72881-2BCA-4B78-8821-FCC621A4A1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7" name="Gerade Verbindung mit Pfeil 2346">
          <a:extLst>
            <a:ext uri="{FF2B5EF4-FFF2-40B4-BE49-F238E27FC236}">
              <a16:creationId xmlns:a16="http://schemas.microsoft.com/office/drawing/2014/main" id="{BB78D494-288A-4D5F-9F05-BC9C3C2595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8" name="Gerade Verbindung mit Pfeil 2347">
          <a:extLst>
            <a:ext uri="{FF2B5EF4-FFF2-40B4-BE49-F238E27FC236}">
              <a16:creationId xmlns:a16="http://schemas.microsoft.com/office/drawing/2014/main" id="{08ABFE94-9976-457B-BEA3-305E12B654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9" name="Gerade Verbindung mit Pfeil 2348">
          <a:extLst>
            <a:ext uri="{FF2B5EF4-FFF2-40B4-BE49-F238E27FC236}">
              <a16:creationId xmlns:a16="http://schemas.microsoft.com/office/drawing/2014/main" id="{95681B86-0BDE-4C92-915F-564BD16391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0" name="Gerade Verbindung mit Pfeil 2349">
          <a:extLst>
            <a:ext uri="{FF2B5EF4-FFF2-40B4-BE49-F238E27FC236}">
              <a16:creationId xmlns:a16="http://schemas.microsoft.com/office/drawing/2014/main" id="{658B4A50-4886-45C8-8C13-8FB160855B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1" name="Gerade Verbindung mit Pfeil 2350">
          <a:extLst>
            <a:ext uri="{FF2B5EF4-FFF2-40B4-BE49-F238E27FC236}">
              <a16:creationId xmlns:a16="http://schemas.microsoft.com/office/drawing/2014/main" id="{528D5F79-0413-4E6F-8887-4646F1A95C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2" name="Gerade Verbindung mit Pfeil 2351">
          <a:extLst>
            <a:ext uri="{FF2B5EF4-FFF2-40B4-BE49-F238E27FC236}">
              <a16:creationId xmlns:a16="http://schemas.microsoft.com/office/drawing/2014/main" id="{307628ED-E4EB-4309-A367-F8946EAEF2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3" name="Gerade Verbindung mit Pfeil 2352">
          <a:extLst>
            <a:ext uri="{FF2B5EF4-FFF2-40B4-BE49-F238E27FC236}">
              <a16:creationId xmlns:a16="http://schemas.microsoft.com/office/drawing/2014/main" id="{E2B71E49-A00E-4CEA-B94B-4D53FC3773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4" name="Gerade Verbindung mit Pfeil 2353">
          <a:extLst>
            <a:ext uri="{FF2B5EF4-FFF2-40B4-BE49-F238E27FC236}">
              <a16:creationId xmlns:a16="http://schemas.microsoft.com/office/drawing/2014/main" id="{6804D5FA-DDB6-46FD-B4F5-07C297BC45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5" name="Gerade Verbindung mit Pfeil 2354">
          <a:extLst>
            <a:ext uri="{FF2B5EF4-FFF2-40B4-BE49-F238E27FC236}">
              <a16:creationId xmlns:a16="http://schemas.microsoft.com/office/drawing/2014/main" id="{50891D9B-60CE-4307-BD4A-5027C5BC1C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6" name="Gerade Verbindung mit Pfeil 2355">
          <a:extLst>
            <a:ext uri="{FF2B5EF4-FFF2-40B4-BE49-F238E27FC236}">
              <a16:creationId xmlns:a16="http://schemas.microsoft.com/office/drawing/2014/main" id="{BA2615AF-BD82-434C-854B-11D6F85A82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7" name="Gerade Verbindung mit Pfeil 2356">
          <a:extLst>
            <a:ext uri="{FF2B5EF4-FFF2-40B4-BE49-F238E27FC236}">
              <a16:creationId xmlns:a16="http://schemas.microsoft.com/office/drawing/2014/main" id="{C222F732-CEA9-4741-9176-8ABF6DB4A6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8" name="Gerade Verbindung mit Pfeil 2357">
          <a:extLst>
            <a:ext uri="{FF2B5EF4-FFF2-40B4-BE49-F238E27FC236}">
              <a16:creationId xmlns:a16="http://schemas.microsoft.com/office/drawing/2014/main" id="{EFD004A1-CF8E-42D6-8968-250F8B6811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9" name="Gerade Verbindung mit Pfeil 2358">
          <a:extLst>
            <a:ext uri="{FF2B5EF4-FFF2-40B4-BE49-F238E27FC236}">
              <a16:creationId xmlns:a16="http://schemas.microsoft.com/office/drawing/2014/main" id="{FACE630C-456B-4B13-8DC4-8B46A45D0A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0" name="Gerade Verbindung mit Pfeil 2359">
          <a:extLst>
            <a:ext uri="{FF2B5EF4-FFF2-40B4-BE49-F238E27FC236}">
              <a16:creationId xmlns:a16="http://schemas.microsoft.com/office/drawing/2014/main" id="{EA64F0C5-9F96-4C84-9A09-A5E3F4AD11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1" name="Gerade Verbindung mit Pfeil 2360">
          <a:extLst>
            <a:ext uri="{FF2B5EF4-FFF2-40B4-BE49-F238E27FC236}">
              <a16:creationId xmlns:a16="http://schemas.microsoft.com/office/drawing/2014/main" id="{C632403E-3028-4A03-9A3F-4475F5A9BC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2" name="Gerade Verbindung mit Pfeil 2361">
          <a:extLst>
            <a:ext uri="{FF2B5EF4-FFF2-40B4-BE49-F238E27FC236}">
              <a16:creationId xmlns:a16="http://schemas.microsoft.com/office/drawing/2014/main" id="{1953A6F0-765A-47AB-9288-F0FEC14ACF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3" name="Gerade Verbindung mit Pfeil 2362">
          <a:extLst>
            <a:ext uri="{FF2B5EF4-FFF2-40B4-BE49-F238E27FC236}">
              <a16:creationId xmlns:a16="http://schemas.microsoft.com/office/drawing/2014/main" id="{E69D3460-2F58-412C-AFA5-2A4BD44496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4" name="Gerade Verbindung mit Pfeil 2363">
          <a:extLst>
            <a:ext uri="{FF2B5EF4-FFF2-40B4-BE49-F238E27FC236}">
              <a16:creationId xmlns:a16="http://schemas.microsoft.com/office/drawing/2014/main" id="{4808BD1A-2C74-4CEC-B688-E6F81D8626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5" name="Gerade Verbindung mit Pfeil 2364">
          <a:extLst>
            <a:ext uri="{FF2B5EF4-FFF2-40B4-BE49-F238E27FC236}">
              <a16:creationId xmlns:a16="http://schemas.microsoft.com/office/drawing/2014/main" id="{39D5F2CC-294F-4A0B-8051-75AA0C9FAD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6" name="Gerade Verbindung mit Pfeil 2365">
          <a:extLst>
            <a:ext uri="{FF2B5EF4-FFF2-40B4-BE49-F238E27FC236}">
              <a16:creationId xmlns:a16="http://schemas.microsoft.com/office/drawing/2014/main" id="{88599024-1D9C-4D52-A5FC-B77C33BA6D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7" name="Gerade Verbindung mit Pfeil 2366">
          <a:extLst>
            <a:ext uri="{FF2B5EF4-FFF2-40B4-BE49-F238E27FC236}">
              <a16:creationId xmlns:a16="http://schemas.microsoft.com/office/drawing/2014/main" id="{2A512490-579B-4F7F-9594-EB15C8AA35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8" name="Gerade Verbindung mit Pfeil 2367">
          <a:extLst>
            <a:ext uri="{FF2B5EF4-FFF2-40B4-BE49-F238E27FC236}">
              <a16:creationId xmlns:a16="http://schemas.microsoft.com/office/drawing/2014/main" id="{042DD762-9AB2-4916-8420-97ADBFC736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9" name="Gerade Verbindung mit Pfeil 2368">
          <a:extLst>
            <a:ext uri="{FF2B5EF4-FFF2-40B4-BE49-F238E27FC236}">
              <a16:creationId xmlns:a16="http://schemas.microsoft.com/office/drawing/2014/main" id="{F1F4E05E-7B6E-4EB1-A6A2-B2361A7EA3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70" name="Gerade Verbindung mit Pfeil 2369">
          <a:extLst>
            <a:ext uri="{FF2B5EF4-FFF2-40B4-BE49-F238E27FC236}">
              <a16:creationId xmlns:a16="http://schemas.microsoft.com/office/drawing/2014/main" id="{E6867814-8352-4B25-B6EE-2BCF476795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71" name="Gerade Verbindung mit Pfeil 2370">
          <a:extLst>
            <a:ext uri="{FF2B5EF4-FFF2-40B4-BE49-F238E27FC236}">
              <a16:creationId xmlns:a16="http://schemas.microsoft.com/office/drawing/2014/main" id="{B55B6695-DE94-4A66-9CB6-9B39AD47B4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2" name="Gerade Verbindung mit Pfeil 2371">
          <a:extLst>
            <a:ext uri="{FF2B5EF4-FFF2-40B4-BE49-F238E27FC236}">
              <a16:creationId xmlns:a16="http://schemas.microsoft.com/office/drawing/2014/main" id="{39790E83-0AF8-4732-BD3D-B10DE522DA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3" name="Gerade Verbindung mit Pfeil 2372">
          <a:extLst>
            <a:ext uri="{FF2B5EF4-FFF2-40B4-BE49-F238E27FC236}">
              <a16:creationId xmlns:a16="http://schemas.microsoft.com/office/drawing/2014/main" id="{1B9E6D72-742A-4CF0-9C5E-6B2A6CBBC9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4" name="Gerade Verbindung mit Pfeil 2373">
          <a:extLst>
            <a:ext uri="{FF2B5EF4-FFF2-40B4-BE49-F238E27FC236}">
              <a16:creationId xmlns:a16="http://schemas.microsoft.com/office/drawing/2014/main" id="{81576801-D83A-46B8-B61F-D867FDAF84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5" name="Gerade Verbindung mit Pfeil 2374">
          <a:extLst>
            <a:ext uri="{FF2B5EF4-FFF2-40B4-BE49-F238E27FC236}">
              <a16:creationId xmlns:a16="http://schemas.microsoft.com/office/drawing/2014/main" id="{96C35C09-F2C7-48B9-B3F4-4A7FE9A04D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6" name="Gerade Verbindung mit Pfeil 2375">
          <a:extLst>
            <a:ext uri="{FF2B5EF4-FFF2-40B4-BE49-F238E27FC236}">
              <a16:creationId xmlns:a16="http://schemas.microsoft.com/office/drawing/2014/main" id="{2B087218-BF45-420C-BCB6-FF11315869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7" name="Gerade Verbindung mit Pfeil 2376">
          <a:extLst>
            <a:ext uri="{FF2B5EF4-FFF2-40B4-BE49-F238E27FC236}">
              <a16:creationId xmlns:a16="http://schemas.microsoft.com/office/drawing/2014/main" id="{6CCC589B-1129-41D6-80BD-07D5489488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8" name="Gerade Verbindung mit Pfeil 2377">
          <a:extLst>
            <a:ext uri="{FF2B5EF4-FFF2-40B4-BE49-F238E27FC236}">
              <a16:creationId xmlns:a16="http://schemas.microsoft.com/office/drawing/2014/main" id="{7FC4CEBE-4524-4106-8EF0-167C4CF11A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9" name="Gerade Verbindung mit Pfeil 2378">
          <a:extLst>
            <a:ext uri="{FF2B5EF4-FFF2-40B4-BE49-F238E27FC236}">
              <a16:creationId xmlns:a16="http://schemas.microsoft.com/office/drawing/2014/main" id="{6CB83CCE-6F5D-44F3-91D3-C61E11D032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0" name="Gerade Verbindung mit Pfeil 2379">
          <a:extLst>
            <a:ext uri="{FF2B5EF4-FFF2-40B4-BE49-F238E27FC236}">
              <a16:creationId xmlns:a16="http://schemas.microsoft.com/office/drawing/2014/main" id="{AAF92012-1D2E-4DBF-A169-63D52DEF05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1" name="Gerade Verbindung mit Pfeil 2380">
          <a:extLst>
            <a:ext uri="{FF2B5EF4-FFF2-40B4-BE49-F238E27FC236}">
              <a16:creationId xmlns:a16="http://schemas.microsoft.com/office/drawing/2014/main" id="{3936C6C6-06EB-4B69-A460-AF77F47DAD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2" name="Gerade Verbindung mit Pfeil 2381">
          <a:extLst>
            <a:ext uri="{FF2B5EF4-FFF2-40B4-BE49-F238E27FC236}">
              <a16:creationId xmlns:a16="http://schemas.microsoft.com/office/drawing/2014/main" id="{585AF761-CBAD-4264-AE4C-5E60B5C31F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3" name="Gerade Verbindung mit Pfeil 2382">
          <a:extLst>
            <a:ext uri="{FF2B5EF4-FFF2-40B4-BE49-F238E27FC236}">
              <a16:creationId xmlns:a16="http://schemas.microsoft.com/office/drawing/2014/main" id="{A8D1224C-7A08-4757-B6F2-2446C1CCBD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4" name="Gerade Verbindung mit Pfeil 2383">
          <a:extLst>
            <a:ext uri="{FF2B5EF4-FFF2-40B4-BE49-F238E27FC236}">
              <a16:creationId xmlns:a16="http://schemas.microsoft.com/office/drawing/2014/main" id="{84DC5207-086C-4A6A-AADA-E3C6C0EC89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5" name="Gerade Verbindung mit Pfeil 2384">
          <a:extLst>
            <a:ext uri="{FF2B5EF4-FFF2-40B4-BE49-F238E27FC236}">
              <a16:creationId xmlns:a16="http://schemas.microsoft.com/office/drawing/2014/main" id="{AEC2D570-C5CB-41C0-8593-F509677277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6" name="Gerade Verbindung mit Pfeil 2385">
          <a:extLst>
            <a:ext uri="{FF2B5EF4-FFF2-40B4-BE49-F238E27FC236}">
              <a16:creationId xmlns:a16="http://schemas.microsoft.com/office/drawing/2014/main" id="{2B85FF6B-A3EB-47A6-B75E-9D9C31A096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7" name="Gerade Verbindung mit Pfeil 2386">
          <a:extLst>
            <a:ext uri="{FF2B5EF4-FFF2-40B4-BE49-F238E27FC236}">
              <a16:creationId xmlns:a16="http://schemas.microsoft.com/office/drawing/2014/main" id="{F0E2BFB9-89C8-49B7-97BF-E714050B15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8" name="Gerade Verbindung mit Pfeil 2387">
          <a:extLst>
            <a:ext uri="{FF2B5EF4-FFF2-40B4-BE49-F238E27FC236}">
              <a16:creationId xmlns:a16="http://schemas.microsoft.com/office/drawing/2014/main" id="{BFC8B1D1-7DB2-4298-8896-6CC194B286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9" name="Gerade Verbindung mit Pfeil 2388">
          <a:extLst>
            <a:ext uri="{FF2B5EF4-FFF2-40B4-BE49-F238E27FC236}">
              <a16:creationId xmlns:a16="http://schemas.microsoft.com/office/drawing/2014/main" id="{2D74A1B3-12FA-409C-8D61-15DF2C00A1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0" name="Gerade Verbindung mit Pfeil 2389">
          <a:extLst>
            <a:ext uri="{FF2B5EF4-FFF2-40B4-BE49-F238E27FC236}">
              <a16:creationId xmlns:a16="http://schemas.microsoft.com/office/drawing/2014/main" id="{E3BED422-A7AD-448B-81C0-C60076A695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1" name="Gerade Verbindung mit Pfeil 2390">
          <a:extLst>
            <a:ext uri="{FF2B5EF4-FFF2-40B4-BE49-F238E27FC236}">
              <a16:creationId xmlns:a16="http://schemas.microsoft.com/office/drawing/2014/main" id="{5809E706-4808-435E-8617-E40026C22C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2" name="Gerade Verbindung mit Pfeil 2391">
          <a:extLst>
            <a:ext uri="{FF2B5EF4-FFF2-40B4-BE49-F238E27FC236}">
              <a16:creationId xmlns:a16="http://schemas.microsoft.com/office/drawing/2014/main" id="{73F1ABFD-F5AD-4048-92DD-F6A4CC6E23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3" name="Gerade Verbindung mit Pfeil 2392">
          <a:extLst>
            <a:ext uri="{FF2B5EF4-FFF2-40B4-BE49-F238E27FC236}">
              <a16:creationId xmlns:a16="http://schemas.microsoft.com/office/drawing/2014/main" id="{DF860710-E864-4DA2-B2C1-C231AD2132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4" name="Gerade Verbindung mit Pfeil 2393">
          <a:extLst>
            <a:ext uri="{FF2B5EF4-FFF2-40B4-BE49-F238E27FC236}">
              <a16:creationId xmlns:a16="http://schemas.microsoft.com/office/drawing/2014/main" id="{7EA3FC1A-3FDD-44E6-AC29-11653A5CFC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5" name="Gerade Verbindung mit Pfeil 2394">
          <a:extLst>
            <a:ext uri="{FF2B5EF4-FFF2-40B4-BE49-F238E27FC236}">
              <a16:creationId xmlns:a16="http://schemas.microsoft.com/office/drawing/2014/main" id="{4FB8374C-3B0E-4610-91BA-6E8E07A4EA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6" name="Gerade Verbindung mit Pfeil 2395">
          <a:extLst>
            <a:ext uri="{FF2B5EF4-FFF2-40B4-BE49-F238E27FC236}">
              <a16:creationId xmlns:a16="http://schemas.microsoft.com/office/drawing/2014/main" id="{7BA8C4F2-1C98-4B23-BAC8-4D39EE9C2F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7" name="Gerade Verbindung mit Pfeil 2396">
          <a:extLst>
            <a:ext uri="{FF2B5EF4-FFF2-40B4-BE49-F238E27FC236}">
              <a16:creationId xmlns:a16="http://schemas.microsoft.com/office/drawing/2014/main" id="{CFD7F3AE-3C16-4A65-9F29-15520654BC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8" name="Gerade Verbindung mit Pfeil 2397">
          <a:extLst>
            <a:ext uri="{FF2B5EF4-FFF2-40B4-BE49-F238E27FC236}">
              <a16:creationId xmlns:a16="http://schemas.microsoft.com/office/drawing/2014/main" id="{C28A3E52-0269-4677-B3E0-8B779FFD1B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9" name="Gerade Verbindung mit Pfeil 2398">
          <a:extLst>
            <a:ext uri="{FF2B5EF4-FFF2-40B4-BE49-F238E27FC236}">
              <a16:creationId xmlns:a16="http://schemas.microsoft.com/office/drawing/2014/main" id="{7EB9A8FA-F8CE-44B7-A90D-3BF11C68E7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0" name="Gerade Verbindung mit Pfeil 2399">
          <a:extLst>
            <a:ext uri="{FF2B5EF4-FFF2-40B4-BE49-F238E27FC236}">
              <a16:creationId xmlns:a16="http://schemas.microsoft.com/office/drawing/2014/main" id="{6C5E863B-8886-455B-9C2B-1C51588BF3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1" name="Gerade Verbindung mit Pfeil 2400">
          <a:extLst>
            <a:ext uri="{FF2B5EF4-FFF2-40B4-BE49-F238E27FC236}">
              <a16:creationId xmlns:a16="http://schemas.microsoft.com/office/drawing/2014/main" id="{1FD3BB14-A8C8-4C51-B66D-6678CD6CCD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2" name="Gerade Verbindung mit Pfeil 2401">
          <a:extLst>
            <a:ext uri="{FF2B5EF4-FFF2-40B4-BE49-F238E27FC236}">
              <a16:creationId xmlns:a16="http://schemas.microsoft.com/office/drawing/2014/main" id="{AD0EEC31-4CC1-4F88-A8AA-CFC2000569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3" name="Gerade Verbindung mit Pfeil 2402">
          <a:extLst>
            <a:ext uri="{FF2B5EF4-FFF2-40B4-BE49-F238E27FC236}">
              <a16:creationId xmlns:a16="http://schemas.microsoft.com/office/drawing/2014/main" id="{4F2D9507-DD01-4C13-95AE-D5C461A0FA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4" name="Gerade Verbindung mit Pfeil 2403">
          <a:extLst>
            <a:ext uri="{FF2B5EF4-FFF2-40B4-BE49-F238E27FC236}">
              <a16:creationId xmlns:a16="http://schemas.microsoft.com/office/drawing/2014/main" id="{1712BCB1-9C7B-4E70-A829-7120CFFFED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5" name="Gerade Verbindung mit Pfeil 2404">
          <a:extLst>
            <a:ext uri="{FF2B5EF4-FFF2-40B4-BE49-F238E27FC236}">
              <a16:creationId xmlns:a16="http://schemas.microsoft.com/office/drawing/2014/main" id="{DE183BD6-D0A6-4C51-914B-78EB940060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6" name="Gerade Verbindung mit Pfeil 2405">
          <a:extLst>
            <a:ext uri="{FF2B5EF4-FFF2-40B4-BE49-F238E27FC236}">
              <a16:creationId xmlns:a16="http://schemas.microsoft.com/office/drawing/2014/main" id="{4B4D53C2-65AC-478D-A81F-1BA366C75B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7" name="Gerade Verbindung mit Pfeil 2406">
          <a:extLst>
            <a:ext uri="{FF2B5EF4-FFF2-40B4-BE49-F238E27FC236}">
              <a16:creationId xmlns:a16="http://schemas.microsoft.com/office/drawing/2014/main" id="{624940BE-7217-4E56-AE88-91527D4B1D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8" name="Gerade Verbindung mit Pfeil 2407">
          <a:extLst>
            <a:ext uri="{FF2B5EF4-FFF2-40B4-BE49-F238E27FC236}">
              <a16:creationId xmlns:a16="http://schemas.microsoft.com/office/drawing/2014/main" id="{2A5A7246-562F-47C1-B5A1-64D3D59955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9" name="Gerade Verbindung mit Pfeil 2408">
          <a:extLst>
            <a:ext uri="{FF2B5EF4-FFF2-40B4-BE49-F238E27FC236}">
              <a16:creationId xmlns:a16="http://schemas.microsoft.com/office/drawing/2014/main" id="{65A06D37-A8EE-43DD-B8C7-5C4A226D66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0" name="Gerade Verbindung mit Pfeil 2409">
          <a:extLst>
            <a:ext uri="{FF2B5EF4-FFF2-40B4-BE49-F238E27FC236}">
              <a16:creationId xmlns:a16="http://schemas.microsoft.com/office/drawing/2014/main" id="{378DD6D3-F844-48EE-A31C-843225BFEC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1" name="Gerade Verbindung mit Pfeil 2410">
          <a:extLst>
            <a:ext uri="{FF2B5EF4-FFF2-40B4-BE49-F238E27FC236}">
              <a16:creationId xmlns:a16="http://schemas.microsoft.com/office/drawing/2014/main" id="{BE331658-43D6-47C4-A108-1AED8D792D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2" name="Gerade Verbindung mit Pfeil 2411">
          <a:extLst>
            <a:ext uri="{FF2B5EF4-FFF2-40B4-BE49-F238E27FC236}">
              <a16:creationId xmlns:a16="http://schemas.microsoft.com/office/drawing/2014/main" id="{1EA408E1-9B1F-4B2D-829D-0A10490C42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3" name="Gerade Verbindung mit Pfeil 2412">
          <a:extLst>
            <a:ext uri="{FF2B5EF4-FFF2-40B4-BE49-F238E27FC236}">
              <a16:creationId xmlns:a16="http://schemas.microsoft.com/office/drawing/2014/main" id="{D69360AC-93D3-4FF6-B53A-D08FFBB40C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4" name="Gerade Verbindung mit Pfeil 2413">
          <a:extLst>
            <a:ext uri="{FF2B5EF4-FFF2-40B4-BE49-F238E27FC236}">
              <a16:creationId xmlns:a16="http://schemas.microsoft.com/office/drawing/2014/main" id="{BE8B99F7-AC45-4345-B851-BC21B2E408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5" name="Gerade Verbindung mit Pfeil 2414">
          <a:extLst>
            <a:ext uri="{FF2B5EF4-FFF2-40B4-BE49-F238E27FC236}">
              <a16:creationId xmlns:a16="http://schemas.microsoft.com/office/drawing/2014/main" id="{F4CDB29B-7405-4B24-B33F-032C1D1AF6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6" name="Gerade Verbindung mit Pfeil 2415">
          <a:extLst>
            <a:ext uri="{FF2B5EF4-FFF2-40B4-BE49-F238E27FC236}">
              <a16:creationId xmlns:a16="http://schemas.microsoft.com/office/drawing/2014/main" id="{DA9A0D75-A409-4115-94A9-EFEC5516EF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7" name="Gerade Verbindung mit Pfeil 2416">
          <a:extLst>
            <a:ext uri="{FF2B5EF4-FFF2-40B4-BE49-F238E27FC236}">
              <a16:creationId xmlns:a16="http://schemas.microsoft.com/office/drawing/2014/main" id="{9D89FC46-7305-4899-8A41-4FB40B21CF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8" name="Gerade Verbindung mit Pfeil 2417">
          <a:extLst>
            <a:ext uri="{FF2B5EF4-FFF2-40B4-BE49-F238E27FC236}">
              <a16:creationId xmlns:a16="http://schemas.microsoft.com/office/drawing/2014/main" id="{199D9A85-59A8-4D3F-9ED5-57E6B92704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9" name="Gerade Verbindung mit Pfeil 2418">
          <a:extLst>
            <a:ext uri="{FF2B5EF4-FFF2-40B4-BE49-F238E27FC236}">
              <a16:creationId xmlns:a16="http://schemas.microsoft.com/office/drawing/2014/main" id="{AD5BFA4C-E19F-4EE3-B0A8-38DA21AB33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0" name="Gerade Verbindung mit Pfeil 2419">
          <a:extLst>
            <a:ext uri="{FF2B5EF4-FFF2-40B4-BE49-F238E27FC236}">
              <a16:creationId xmlns:a16="http://schemas.microsoft.com/office/drawing/2014/main" id="{E3AE7A02-051F-4A72-A633-42193E0F97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1" name="Gerade Verbindung mit Pfeil 2420">
          <a:extLst>
            <a:ext uri="{FF2B5EF4-FFF2-40B4-BE49-F238E27FC236}">
              <a16:creationId xmlns:a16="http://schemas.microsoft.com/office/drawing/2014/main" id="{9E189C07-EDF9-428B-AE30-6D6A820892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2" name="Gerade Verbindung mit Pfeil 2421">
          <a:extLst>
            <a:ext uri="{FF2B5EF4-FFF2-40B4-BE49-F238E27FC236}">
              <a16:creationId xmlns:a16="http://schemas.microsoft.com/office/drawing/2014/main" id="{F649B81E-C41F-44D9-BA0C-8691B09CE6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3" name="Gerade Verbindung mit Pfeil 2422">
          <a:extLst>
            <a:ext uri="{FF2B5EF4-FFF2-40B4-BE49-F238E27FC236}">
              <a16:creationId xmlns:a16="http://schemas.microsoft.com/office/drawing/2014/main" id="{6AAD05FB-DADC-46D3-A38F-921D3D9242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4" name="Gerade Verbindung mit Pfeil 2423">
          <a:extLst>
            <a:ext uri="{FF2B5EF4-FFF2-40B4-BE49-F238E27FC236}">
              <a16:creationId xmlns:a16="http://schemas.microsoft.com/office/drawing/2014/main" id="{A35F923E-6875-4637-ACAC-9C3BC5DFE0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5" name="Gerade Verbindung mit Pfeil 2424">
          <a:extLst>
            <a:ext uri="{FF2B5EF4-FFF2-40B4-BE49-F238E27FC236}">
              <a16:creationId xmlns:a16="http://schemas.microsoft.com/office/drawing/2014/main" id="{0403636B-13DD-4874-9BF6-6E273D1A7D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6" name="Gerade Verbindung mit Pfeil 2425">
          <a:extLst>
            <a:ext uri="{FF2B5EF4-FFF2-40B4-BE49-F238E27FC236}">
              <a16:creationId xmlns:a16="http://schemas.microsoft.com/office/drawing/2014/main" id="{1E7EBA8B-3FD1-41D9-9353-A612EB54D2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7" name="Gerade Verbindung mit Pfeil 2426">
          <a:extLst>
            <a:ext uri="{FF2B5EF4-FFF2-40B4-BE49-F238E27FC236}">
              <a16:creationId xmlns:a16="http://schemas.microsoft.com/office/drawing/2014/main" id="{415E4104-21A3-48DD-9DAF-C685EACD23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8" name="Gerade Verbindung mit Pfeil 2427">
          <a:extLst>
            <a:ext uri="{FF2B5EF4-FFF2-40B4-BE49-F238E27FC236}">
              <a16:creationId xmlns:a16="http://schemas.microsoft.com/office/drawing/2014/main" id="{0B21E82C-57AA-4FD5-97EB-B508963E1A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9" name="Gerade Verbindung mit Pfeil 2428">
          <a:extLst>
            <a:ext uri="{FF2B5EF4-FFF2-40B4-BE49-F238E27FC236}">
              <a16:creationId xmlns:a16="http://schemas.microsoft.com/office/drawing/2014/main" id="{1A311C5D-DF59-481D-89AE-136CA92801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0" name="Gerade Verbindung mit Pfeil 2429">
          <a:extLst>
            <a:ext uri="{FF2B5EF4-FFF2-40B4-BE49-F238E27FC236}">
              <a16:creationId xmlns:a16="http://schemas.microsoft.com/office/drawing/2014/main" id="{9CB56AC6-136A-4D17-B5A5-A426CA2F23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1" name="Gerade Verbindung mit Pfeil 2430">
          <a:extLst>
            <a:ext uri="{FF2B5EF4-FFF2-40B4-BE49-F238E27FC236}">
              <a16:creationId xmlns:a16="http://schemas.microsoft.com/office/drawing/2014/main" id="{3E8063FF-1522-4BEC-907E-90BCF87CCB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2" name="Gerade Verbindung mit Pfeil 2431">
          <a:extLst>
            <a:ext uri="{FF2B5EF4-FFF2-40B4-BE49-F238E27FC236}">
              <a16:creationId xmlns:a16="http://schemas.microsoft.com/office/drawing/2014/main" id="{5056A1FE-75BF-49D3-BBF6-C86FB49FC5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3" name="Gerade Verbindung mit Pfeil 2432">
          <a:extLst>
            <a:ext uri="{FF2B5EF4-FFF2-40B4-BE49-F238E27FC236}">
              <a16:creationId xmlns:a16="http://schemas.microsoft.com/office/drawing/2014/main" id="{A807641C-8B11-4C9E-8F1D-46604F7454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4" name="Gerade Verbindung mit Pfeil 2433">
          <a:extLst>
            <a:ext uri="{FF2B5EF4-FFF2-40B4-BE49-F238E27FC236}">
              <a16:creationId xmlns:a16="http://schemas.microsoft.com/office/drawing/2014/main" id="{C4D0741A-DEE1-48BD-9832-DD60B1F412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5" name="Gerade Verbindung mit Pfeil 2434">
          <a:extLst>
            <a:ext uri="{FF2B5EF4-FFF2-40B4-BE49-F238E27FC236}">
              <a16:creationId xmlns:a16="http://schemas.microsoft.com/office/drawing/2014/main" id="{950B2663-9EBB-4545-942C-648193D53B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6" name="Gerade Verbindung mit Pfeil 2435">
          <a:extLst>
            <a:ext uri="{FF2B5EF4-FFF2-40B4-BE49-F238E27FC236}">
              <a16:creationId xmlns:a16="http://schemas.microsoft.com/office/drawing/2014/main" id="{A88844CA-8B34-430F-89C5-DC061CB8E7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7" name="Gerade Verbindung mit Pfeil 2436">
          <a:extLst>
            <a:ext uri="{FF2B5EF4-FFF2-40B4-BE49-F238E27FC236}">
              <a16:creationId xmlns:a16="http://schemas.microsoft.com/office/drawing/2014/main" id="{E710BCFF-01FC-4199-A158-53C2B86B90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8" name="Gerade Verbindung mit Pfeil 2437">
          <a:extLst>
            <a:ext uri="{FF2B5EF4-FFF2-40B4-BE49-F238E27FC236}">
              <a16:creationId xmlns:a16="http://schemas.microsoft.com/office/drawing/2014/main" id="{720A5DD6-0805-4CCA-A2DC-D484DD8547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9" name="Gerade Verbindung mit Pfeil 2438">
          <a:extLst>
            <a:ext uri="{FF2B5EF4-FFF2-40B4-BE49-F238E27FC236}">
              <a16:creationId xmlns:a16="http://schemas.microsoft.com/office/drawing/2014/main" id="{56ED5A57-6258-430A-8AD8-03A09E4777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0" name="Gerade Verbindung mit Pfeil 2439">
          <a:extLst>
            <a:ext uri="{FF2B5EF4-FFF2-40B4-BE49-F238E27FC236}">
              <a16:creationId xmlns:a16="http://schemas.microsoft.com/office/drawing/2014/main" id="{EAAA6427-1522-4100-9DB2-B758A1B14E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1" name="Gerade Verbindung mit Pfeil 2440">
          <a:extLst>
            <a:ext uri="{FF2B5EF4-FFF2-40B4-BE49-F238E27FC236}">
              <a16:creationId xmlns:a16="http://schemas.microsoft.com/office/drawing/2014/main" id="{15582300-486A-45B5-8569-647D0FCA9F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2" name="Gerade Verbindung mit Pfeil 2441">
          <a:extLst>
            <a:ext uri="{FF2B5EF4-FFF2-40B4-BE49-F238E27FC236}">
              <a16:creationId xmlns:a16="http://schemas.microsoft.com/office/drawing/2014/main" id="{E3410970-BC08-43CE-9CF7-23488E206B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3" name="Gerade Verbindung mit Pfeil 2442">
          <a:extLst>
            <a:ext uri="{FF2B5EF4-FFF2-40B4-BE49-F238E27FC236}">
              <a16:creationId xmlns:a16="http://schemas.microsoft.com/office/drawing/2014/main" id="{50430CE6-D27A-4511-993E-74228B2FF1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4" name="Gerade Verbindung mit Pfeil 2443">
          <a:extLst>
            <a:ext uri="{FF2B5EF4-FFF2-40B4-BE49-F238E27FC236}">
              <a16:creationId xmlns:a16="http://schemas.microsoft.com/office/drawing/2014/main" id="{6F82613E-6C23-4DA9-AE3C-D9E73D32F1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5" name="Gerade Verbindung mit Pfeil 2444">
          <a:extLst>
            <a:ext uri="{FF2B5EF4-FFF2-40B4-BE49-F238E27FC236}">
              <a16:creationId xmlns:a16="http://schemas.microsoft.com/office/drawing/2014/main" id="{EE7B23A2-1E50-453C-9542-46889E8E7B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6" name="Gerade Verbindung mit Pfeil 2445">
          <a:extLst>
            <a:ext uri="{FF2B5EF4-FFF2-40B4-BE49-F238E27FC236}">
              <a16:creationId xmlns:a16="http://schemas.microsoft.com/office/drawing/2014/main" id="{CA011F85-564A-419D-9FA5-73F316E20A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7" name="Gerade Verbindung mit Pfeil 2446">
          <a:extLst>
            <a:ext uri="{FF2B5EF4-FFF2-40B4-BE49-F238E27FC236}">
              <a16:creationId xmlns:a16="http://schemas.microsoft.com/office/drawing/2014/main" id="{ADDEF198-4BA8-4C37-92AD-66EC4AAF77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8" name="Gerade Verbindung mit Pfeil 2447">
          <a:extLst>
            <a:ext uri="{FF2B5EF4-FFF2-40B4-BE49-F238E27FC236}">
              <a16:creationId xmlns:a16="http://schemas.microsoft.com/office/drawing/2014/main" id="{90073F9D-F67F-4BDD-854A-8A8E68B3DE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9" name="Gerade Verbindung mit Pfeil 2448">
          <a:extLst>
            <a:ext uri="{FF2B5EF4-FFF2-40B4-BE49-F238E27FC236}">
              <a16:creationId xmlns:a16="http://schemas.microsoft.com/office/drawing/2014/main" id="{45628D13-AB7B-40FA-83B8-B5B218C728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0" name="Gerade Verbindung mit Pfeil 2449">
          <a:extLst>
            <a:ext uri="{FF2B5EF4-FFF2-40B4-BE49-F238E27FC236}">
              <a16:creationId xmlns:a16="http://schemas.microsoft.com/office/drawing/2014/main" id="{956A28F4-A181-4F93-B21A-56A5662290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1" name="Gerade Verbindung mit Pfeil 2450">
          <a:extLst>
            <a:ext uri="{FF2B5EF4-FFF2-40B4-BE49-F238E27FC236}">
              <a16:creationId xmlns:a16="http://schemas.microsoft.com/office/drawing/2014/main" id="{F1733DC0-D1E7-4834-8EB3-9E18101044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2" name="Gerade Verbindung mit Pfeil 2451">
          <a:extLst>
            <a:ext uri="{FF2B5EF4-FFF2-40B4-BE49-F238E27FC236}">
              <a16:creationId xmlns:a16="http://schemas.microsoft.com/office/drawing/2014/main" id="{4EF56C76-0A2C-459C-98E6-A30D205AD8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3" name="Gerade Verbindung mit Pfeil 2452">
          <a:extLst>
            <a:ext uri="{FF2B5EF4-FFF2-40B4-BE49-F238E27FC236}">
              <a16:creationId xmlns:a16="http://schemas.microsoft.com/office/drawing/2014/main" id="{D2557A14-7546-4894-A972-9DC94DFDAE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4" name="Gerade Verbindung mit Pfeil 2453">
          <a:extLst>
            <a:ext uri="{FF2B5EF4-FFF2-40B4-BE49-F238E27FC236}">
              <a16:creationId xmlns:a16="http://schemas.microsoft.com/office/drawing/2014/main" id="{30DC968A-E8B1-41B8-B8F2-7AFDB886FB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5" name="Gerade Verbindung mit Pfeil 2454">
          <a:extLst>
            <a:ext uri="{FF2B5EF4-FFF2-40B4-BE49-F238E27FC236}">
              <a16:creationId xmlns:a16="http://schemas.microsoft.com/office/drawing/2014/main" id="{24A3CD49-8B36-4284-B20F-6467F328E2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6" name="Gerade Verbindung mit Pfeil 2455">
          <a:extLst>
            <a:ext uri="{FF2B5EF4-FFF2-40B4-BE49-F238E27FC236}">
              <a16:creationId xmlns:a16="http://schemas.microsoft.com/office/drawing/2014/main" id="{C511CE9F-A17B-447A-B4A5-BC0ACC6220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7" name="Gerade Verbindung mit Pfeil 2456">
          <a:extLst>
            <a:ext uri="{FF2B5EF4-FFF2-40B4-BE49-F238E27FC236}">
              <a16:creationId xmlns:a16="http://schemas.microsoft.com/office/drawing/2014/main" id="{BF4D9A52-974D-4FAB-9E9F-ABA2732538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8" name="Gerade Verbindung mit Pfeil 2457">
          <a:extLst>
            <a:ext uri="{FF2B5EF4-FFF2-40B4-BE49-F238E27FC236}">
              <a16:creationId xmlns:a16="http://schemas.microsoft.com/office/drawing/2014/main" id="{F4FF6A24-0FD0-48EE-BDBC-52A9833502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9" name="Gerade Verbindung mit Pfeil 2458">
          <a:extLst>
            <a:ext uri="{FF2B5EF4-FFF2-40B4-BE49-F238E27FC236}">
              <a16:creationId xmlns:a16="http://schemas.microsoft.com/office/drawing/2014/main" id="{1B8381DF-8BA5-43AA-ADC3-653091D8C3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0" name="Gerade Verbindung mit Pfeil 2459">
          <a:extLst>
            <a:ext uri="{FF2B5EF4-FFF2-40B4-BE49-F238E27FC236}">
              <a16:creationId xmlns:a16="http://schemas.microsoft.com/office/drawing/2014/main" id="{6EAB2A94-8A3D-49F9-8384-27DBDEC1D0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1" name="Gerade Verbindung mit Pfeil 2460">
          <a:extLst>
            <a:ext uri="{FF2B5EF4-FFF2-40B4-BE49-F238E27FC236}">
              <a16:creationId xmlns:a16="http://schemas.microsoft.com/office/drawing/2014/main" id="{A3A2C55E-8782-4C63-8C42-DE9D5D357D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2" name="Gerade Verbindung mit Pfeil 2461">
          <a:extLst>
            <a:ext uri="{FF2B5EF4-FFF2-40B4-BE49-F238E27FC236}">
              <a16:creationId xmlns:a16="http://schemas.microsoft.com/office/drawing/2014/main" id="{BB7F7A27-9DFB-4F0D-8309-786E8FF490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3" name="Gerade Verbindung mit Pfeil 2462">
          <a:extLst>
            <a:ext uri="{FF2B5EF4-FFF2-40B4-BE49-F238E27FC236}">
              <a16:creationId xmlns:a16="http://schemas.microsoft.com/office/drawing/2014/main" id="{CC27DBC3-2092-4F75-9EBC-51FA9CB695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4" name="Gerade Verbindung mit Pfeil 2463">
          <a:extLst>
            <a:ext uri="{FF2B5EF4-FFF2-40B4-BE49-F238E27FC236}">
              <a16:creationId xmlns:a16="http://schemas.microsoft.com/office/drawing/2014/main" id="{FD0B7467-5345-4200-B664-E7C985DD0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5" name="Gerade Verbindung mit Pfeil 2464">
          <a:extLst>
            <a:ext uri="{FF2B5EF4-FFF2-40B4-BE49-F238E27FC236}">
              <a16:creationId xmlns:a16="http://schemas.microsoft.com/office/drawing/2014/main" id="{C05D7FF4-2F14-4512-99FE-C30570B7B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6" name="Gerade Verbindung mit Pfeil 2465">
          <a:extLst>
            <a:ext uri="{FF2B5EF4-FFF2-40B4-BE49-F238E27FC236}">
              <a16:creationId xmlns:a16="http://schemas.microsoft.com/office/drawing/2014/main" id="{8385E8D8-E375-4337-AB8E-5627FE7119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7" name="Gerade Verbindung mit Pfeil 2466">
          <a:extLst>
            <a:ext uri="{FF2B5EF4-FFF2-40B4-BE49-F238E27FC236}">
              <a16:creationId xmlns:a16="http://schemas.microsoft.com/office/drawing/2014/main" id="{A17520BD-4582-48A0-8CD0-549143240B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68" name="Gerade Verbindung mit Pfeil 2467">
          <a:extLst>
            <a:ext uri="{FF2B5EF4-FFF2-40B4-BE49-F238E27FC236}">
              <a16:creationId xmlns:a16="http://schemas.microsoft.com/office/drawing/2014/main" id="{896E5D37-01C2-41D0-B5E9-51753D3C00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69" name="Gerade Verbindung mit Pfeil 2468">
          <a:extLst>
            <a:ext uri="{FF2B5EF4-FFF2-40B4-BE49-F238E27FC236}">
              <a16:creationId xmlns:a16="http://schemas.microsoft.com/office/drawing/2014/main" id="{1CDF893D-EE78-453E-9631-298C28EBCC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0" name="Gerade Verbindung mit Pfeil 2469">
          <a:extLst>
            <a:ext uri="{FF2B5EF4-FFF2-40B4-BE49-F238E27FC236}">
              <a16:creationId xmlns:a16="http://schemas.microsoft.com/office/drawing/2014/main" id="{38B1CB83-10AC-45D3-A77F-829A00D26A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1" name="Gerade Verbindung mit Pfeil 2470">
          <a:extLst>
            <a:ext uri="{FF2B5EF4-FFF2-40B4-BE49-F238E27FC236}">
              <a16:creationId xmlns:a16="http://schemas.microsoft.com/office/drawing/2014/main" id="{CB206F97-3E1F-44B5-AADA-B3C5963873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2" name="Gerade Verbindung mit Pfeil 2471">
          <a:extLst>
            <a:ext uri="{FF2B5EF4-FFF2-40B4-BE49-F238E27FC236}">
              <a16:creationId xmlns:a16="http://schemas.microsoft.com/office/drawing/2014/main" id="{9A7EDA47-51B5-4D4A-BD03-8A6AC43A21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3" name="Gerade Verbindung mit Pfeil 2472">
          <a:extLst>
            <a:ext uri="{FF2B5EF4-FFF2-40B4-BE49-F238E27FC236}">
              <a16:creationId xmlns:a16="http://schemas.microsoft.com/office/drawing/2014/main" id="{F2A5DF99-9BAD-4554-9E6F-ED668F602A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4" name="Gerade Verbindung mit Pfeil 2473">
          <a:extLst>
            <a:ext uri="{FF2B5EF4-FFF2-40B4-BE49-F238E27FC236}">
              <a16:creationId xmlns:a16="http://schemas.microsoft.com/office/drawing/2014/main" id="{BAE1BB3E-99F0-436E-8D14-6AB2184344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5" name="Gerade Verbindung mit Pfeil 2474">
          <a:extLst>
            <a:ext uri="{FF2B5EF4-FFF2-40B4-BE49-F238E27FC236}">
              <a16:creationId xmlns:a16="http://schemas.microsoft.com/office/drawing/2014/main" id="{4B2CD993-C6EB-4B0F-BEE7-05DDAE096A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6" name="Gerade Verbindung mit Pfeil 2475">
          <a:extLst>
            <a:ext uri="{FF2B5EF4-FFF2-40B4-BE49-F238E27FC236}">
              <a16:creationId xmlns:a16="http://schemas.microsoft.com/office/drawing/2014/main" id="{A28B5521-B2CD-4B2F-A5E5-5464180086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7" name="Gerade Verbindung mit Pfeil 2476">
          <a:extLst>
            <a:ext uri="{FF2B5EF4-FFF2-40B4-BE49-F238E27FC236}">
              <a16:creationId xmlns:a16="http://schemas.microsoft.com/office/drawing/2014/main" id="{FBF2B8EF-5A5D-4AFB-86FA-2FC72D0AAA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8" name="Gerade Verbindung mit Pfeil 2477">
          <a:extLst>
            <a:ext uri="{FF2B5EF4-FFF2-40B4-BE49-F238E27FC236}">
              <a16:creationId xmlns:a16="http://schemas.microsoft.com/office/drawing/2014/main" id="{D89461CA-72C7-4B56-9E8F-CCD75B78F6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9" name="Gerade Verbindung mit Pfeil 2478">
          <a:extLst>
            <a:ext uri="{FF2B5EF4-FFF2-40B4-BE49-F238E27FC236}">
              <a16:creationId xmlns:a16="http://schemas.microsoft.com/office/drawing/2014/main" id="{C792CA45-7E64-4A97-A02F-1AD4E3ADF4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0" name="Gerade Verbindung mit Pfeil 2479">
          <a:extLst>
            <a:ext uri="{FF2B5EF4-FFF2-40B4-BE49-F238E27FC236}">
              <a16:creationId xmlns:a16="http://schemas.microsoft.com/office/drawing/2014/main" id="{E09DD99D-E723-4A65-AD15-BAE9A8C0CB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1" name="Gerade Verbindung mit Pfeil 2480">
          <a:extLst>
            <a:ext uri="{FF2B5EF4-FFF2-40B4-BE49-F238E27FC236}">
              <a16:creationId xmlns:a16="http://schemas.microsoft.com/office/drawing/2014/main" id="{8113BF57-BF54-42CB-9B2F-62339BC883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2" name="Gerade Verbindung mit Pfeil 2481">
          <a:extLst>
            <a:ext uri="{FF2B5EF4-FFF2-40B4-BE49-F238E27FC236}">
              <a16:creationId xmlns:a16="http://schemas.microsoft.com/office/drawing/2014/main" id="{C57E25A8-63F7-4341-8073-2A5CF37370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3" name="Gerade Verbindung mit Pfeil 2482">
          <a:extLst>
            <a:ext uri="{FF2B5EF4-FFF2-40B4-BE49-F238E27FC236}">
              <a16:creationId xmlns:a16="http://schemas.microsoft.com/office/drawing/2014/main" id="{8EEF1BD5-08E4-459E-B78C-C1B4A48CB7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4" name="Gerade Verbindung mit Pfeil 2483">
          <a:extLst>
            <a:ext uri="{FF2B5EF4-FFF2-40B4-BE49-F238E27FC236}">
              <a16:creationId xmlns:a16="http://schemas.microsoft.com/office/drawing/2014/main" id="{5AFD6FD2-A2CE-4853-82DE-594FC122A2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5" name="Gerade Verbindung mit Pfeil 2484">
          <a:extLst>
            <a:ext uri="{FF2B5EF4-FFF2-40B4-BE49-F238E27FC236}">
              <a16:creationId xmlns:a16="http://schemas.microsoft.com/office/drawing/2014/main" id="{A8A562A0-EB03-4E49-89CD-B1ED560DE3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6" name="Gerade Verbindung mit Pfeil 2485">
          <a:extLst>
            <a:ext uri="{FF2B5EF4-FFF2-40B4-BE49-F238E27FC236}">
              <a16:creationId xmlns:a16="http://schemas.microsoft.com/office/drawing/2014/main" id="{8906CA04-DAE4-4685-B1CC-0770CA5B65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7" name="Gerade Verbindung mit Pfeil 2486">
          <a:extLst>
            <a:ext uri="{FF2B5EF4-FFF2-40B4-BE49-F238E27FC236}">
              <a16:creationId xmlns:a16="http://schemas.microsoft.com/office/drawing/2014/main" id="{796C6942-CF28-4155-BC42-1886ABF24E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8" name="Gerade Verbindung mit Pfeil 2487">
          <a:extLst>
            <a:ext uri="{FF2B5EF4-FFF2-40B4-BE49-F238E27FC236}">
              <a16:creationId xmlns:a16="http://schemas.microsoft.com/office/drawing/2014/main" id="{0980B2D5-9294-4DDB-9393-91012E399C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9" name="Gerade Verbindung mit Pfeil 2488">
          <a:extLst>
            <a:ext uri="{FF2B5EF4-FFF2-40B4-BE49-F238E27FC236}">
              <a16:creationId xmlns:a16="http://schemas.microsoft.com/office/drawing/2014/main" id="{B07120F0-D460-41C3-BC40-E03B53EED3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0" name="Gerade Verbindung mit Pfeil 2489">
          <a:extLst>
            <a:ext uri="{FF2B5EF4-FFF2-40B4-BE49-F238E27FC236}">
              <a16:creationId xmlns:a16="http://schemas.microsoft.com/office/drawing/2014/main" id="{44A864EC-ABDB-4C18-B006-ACC47D116E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1" name="Gerade Verbindung mit Pfeil 2490">
          <a:extLst>
            <a:ext uri="{FF2B5EF4-FFF2-40B4-BE49-F238E27FC236}">
              <a16:creationId xmlns:a16="http://schemas.microsoft.com/office/drawing/2014/main" id="{0DFE6C05-8F2C-462A-9EDD-85A5250F54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2" name="Gerade Verbindung mit Pfeil 2491">
          <a:extLst>
            <a:ext uri="{FF2B5EF4-FFF2-40B4-BE49-F238E27FC236}">
              <a16:creationId xmlns:a16="http://schemas.microsoft.com/office/drawing/2014/main" id="{96D1C858-605F-4FA5-8BA2-BAFE084C3B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3" name="Gerade Verbindung mit Pfeil 2492">
          <a:extLst>
            <a:ext uri="{FF2B5EF4-FFF2-40B4-BE49-F238E27FC236}">
              <a16:creationId xmlns:a16="http://schemas.microsoft.com/office/drawing/2014/main" id="{63DE5627-23BC-4FFF-A41B-FBF3E38121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4" name="Gerade Verbindung mit Pfeil 2493">
          <a:extLst>
            <a:ext uri="{FF2B5EF4-FFF2-40B4-BE49-F238E27FC236}">
              <a16:creationId xmlns:a16="http://schemas.microsoft.com/office/drawing/2014/main" id="{3C1F0F6F-121E-443E-8B61-A4B83C20E3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5" name="Gerade Verbindung mit Pfeil 2494">
          <a:extLst>
            <a:ext uri="{FF2B5EF4-FFF2-40B4-BE49-F238E27FC236}">
              <a16:creationId xmlns:a16="http://schemas.microsoft.com/office/drawing/2014/main" id="{9A396CE9-ED7E-446A-A2F3-6BF1608EF7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6" name="Gerade Verbindung mit Pfeil 2495">
          <a:extLst>
            <a:ext uri="{FF2B5EF4-FFF2-40B4-BE49-F238E27FC236}">
              <a16:creationId xmlns:a16="http://schemas.microsoft.com/office/drawing/2014/main" id="{428E5C59-D5B5-4F97-9807-EB593C282F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7" name="Gerade Verbindung mit Pfeil 2496">
          <a:extLst>
            <a:ext uri="{FF2B5EF4-FFF2-40B4-BE49-F238E27FC236}">
              <a16:creationId xmlns:a16="http://schemas.microsoft.com/office/drawing/2014/main" id="{B6879039-7B15-46F9-91C3-261999914E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8" name="Gerade Verbindung mit Pfeil 2497">
          <a:extLst>
            <a:ext uri="{FF2B5EF4-FFF2-40B4-BE49-F238E27FC236}">
              <a16:creationId xmlns:a16="http://schemas.microsoft.com/office/drawing/2014/main" id="{6F2DBF19-C82A-4174-BCF0-B1554F66F7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9" name="Gerade Verbindung mit Pfeil 2498">
          <a:extLst>
            <a:ext uri="{FF2B5EF4-FFF2-40B4-BE49-F238E27FC236}">
              <a16:creationId xmlns:a16="http://schemas.microsoft.com/office/drawing/2014/main" id="{2515954F-FE44-4991-99F0-0F9C25E845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0" name="Gerade Verbindung mit Pfeil 2499">
          <a:extLst>
            <a:ext uri="{FF2B5EF4-FFF2-40B4-BE49-F238E27FC236}">
              <a16:creationId xmlns:a16="http://schemas.microsoft.com/office/drawing/2014/main" id="{54301DA5-8190-471B-B9E6-E2C9D5B118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1" name="Gerade Verbindung mit Pfeil 2500">
          <a:extLst>
            <a:ext uri="{FF2B5EF4-FFF2-40B4-BE49-F238E27FC236}">
              <a16:creationId xmlns:a16="http://schemas.microsoft.com/office/drawing/2014/main" id="{85F8E9A6-D7DE-4E46-89F9-12761DB0CB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2" name="Gerade Verbindung mit Pfeil 2501">
          <a:extLst>
            <a:ext uri="{FF2B5EF4-FFF2-40B4-BE49-F238E27FC236}">
              <a16:creationId xmlns:a16="http://schemas.microsoft.com/office/drawing/2014/main" id="{D74B3FA5-F66E-474C-9B01-EBDDF8D358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3" name="Gerade Verbindung mit Pfeil 2502">
          <a:extLst>
            <a:ext uri="{FF2B5EF4-FFF2-40B4-BE49-F238E27FC236}">
              <a16:creationId xmlns:a16="http://schemas.microsoft.com/office/drawing/2014/main" id="{20170FBD-9B28-4CEB-99BF-89F0893754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4" name="Gerade Verbindung mit Pfeil 2503">
          <a:extLst>
            <a:ext uri="{FF2B5EF4-FFF2-40B4-BE49-F238E27FC236}">
              <a16:creationId xmlns:a16="http://schemas.microsoft.com/office/drawing/2014/main" id="{52B3E315-C685-4F46-A896-7648FF0637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5" name="Gerade Verbindung mit Pfeil 2504">
          <a:extLst>
            <a:ext uri="{FF2B5EF4-FFF2-40B4-BE49-F238E27FC236}">
              <a16:creationId xmlns:a16="http://schemas.microsoft.com/office/drawing/2014/main" id="{8DCC3CE2-A544-4013-B8E3-222C935A53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6" name="Gerade Verbindung mit Pfeil 2505">
          <a:extLst>
            <a:ext uri="{FF2B5EF4-FFF2-40B4-BE49-F238E27FC236}">
              <a16:creationId xmlns:a16="http://schemas.microsoft.com/office/drawing/2014/main" id="{9BEE713B-90E9-4881-B870-B187826E4B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7" name="Gerade Verbindung mit Pfeil 2506">
          <a:extLst>
            <a:ext uri="{FF2B5EF4-FFF2-40B4-BE49-F238E27FC236}">
              <a16:creationId xmlns:a16="http://schemas.microsoft.com/office/drawing/2014/main" id="{BFA3B401-A3A9-4F84-97D7-3765C46E0C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8" name="Gerade Verbindung mit Pfeil 2507">
          <a:extLst>
            <a:ext uri="{FF2B5EF4-FFF2-40B4-BE49-F238E27FC236}">
              <a16:creationId xmlns:a16="http://schemas.microsoft.com/office/drawing/2014/main" id="{3DFFB647-6A46-4080-B960-D38031FCA4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9" name="Gerade Verbindung mit Pfeil 2508">
          <a:extLst>
            <a:ext uri="{FF2B5EF4-FFF2-40B4-BE49-F238E27FC236}">
              <a16:creationId xmlns:a16="http://schemas.microsoft.com/office/drawing/2014/main" id="{C3B12486-D4B9-4A92-A23D-7D26360A1B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0" name="Gerade Verbindung mit Pfeil 2509">
          <a:extLst>
            <a:ext uri="{FF2B5EF4-FFF2-40B4-BE49-F238E27FC236}">
              <a16:creationId xmlns:a16="http://schemas.microsoft.com/office/drawing/2014/main" id="{8C16675A-F342-4F8C-B4DD-5C225B9F70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1" name="Gerade Verbindung mit Pfeil 2510">
          <a:extLst>
            <a:ext uri="{FF2B5EF4-FFF2-40B4-BE49-F238E27FC236}">
              <a16:creationId xmlns:a16="http://schemas.microsoft.com/office/drawing/2014/main" id="{14F5D858-1C92-45F8-87D7-3C615150B3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2" name="Gerade Verbindung mit Pfeil 2511">
          <a:extLst>
            <a:ext uri="{FF2B5EF4-FFF2-40B4-BE49-F238E27FC236}">
              <a16:creationId xmlns:a16="http://schemas.microsoft.com/office/drawing/2014/main" id="{E7943ADE-268C-41DC-AA74-2BBE457417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3" name="Gerade Verbindung mit Pfeil 2512">
          <a:extLst>
            <a:ext uri="{FF2B5EF4-FFF2-40B4-BE49-F238E27FC236}">
              <a16:creationId xmlns:a16="http://schemas.microsoft.com/office/drawing/2014/main" id="{9EBDA8C7-FD88-4B9A-86AB-6DD4ED57F8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4" name="Gerade Verbindung mit Pfeil 2513">
          <a:extLst>
            <a:ext uri="{FF2B5EF4-FFF2-40B4-BE49-F238E27FC236}">
              <a16:creationId xmlns:a16="http://schemas.microsoft.com/office/drawing/2014/main" id="{CD52450A-5BC9-4478-94A2-DEE990D62C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5" name="Gerade Verbindung mit Pfeil 2514">
          <a:extLst>
            <a:ext uri="{FF2B5EF4-FFF2-40B4-BE49-F238E27FC236}">
              <a16:creationId xmlns:a16="http://schemas.microsoft.com/office/drawing/2014/main" id="{E8A31A98-DCEE-4492-BBC4-CD804D15EC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6" name="Gerade Verbindung mit Pfeil 2515">
          <a:extLst>
            <a:ext uri="{FF2B5EF4-FFF2-40B4-BE49-F238E27FC236}">
              <a16:creationId xmlns:a16="http://schemas.microsoft.com/office/drawing/2014/main" id="{944F85BF-C9E5-41E6-9C0D-35DA207124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7" name="Gerade Verbindung mit Pfeil 2516">
          <a:extLst>
            <a:ext uri="{FF2B5EF4-FFF2-40B4-BE49-F238E27FC236}">
              <a16:creationId xmlns:a16="http://schemas.microsoft.com/office/drawing/2014/main" id="{F6AE5A62-F910-4AC8-9270-7A672E617D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8" name="Gerade Verbindung mit Pfeil 2517">
          <a:extLst>
            <a:ext uri="{FF2B5EF4-FFF2-40B4-BE49-F238E27FC236}">
              <a16:creationId xmlns:a16="http://schemas.microsoft.com/office/drawing/2014/main" id="{81477AC5-E1A4-42AE-BF4C-AC6E81DF4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9" name="Gerade Verbindung mit Pfeil 2518">
          <a:extLst>
            <a:ext uri="{FF2B5EF4-FFF2-40B4-BE49-F238E27FC236}">
              <a16:creationId xmlns:a16="http://schemas.microsoft.com/office/drawing/2014/main" id="{0E030BCD-BE8D-433A-BDB5-6C37283BD5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0" name="Gerade Verbindung mit Pfeil 2519">
          <a:extLst>
            <a:ext uri="{FF2B5EF4-FFF2-40B4-BE49-F238E27FC236}">
              <a16:creationId xmlns:a16="http://schemas.microsoft.com/office/drawing/2014/main" id="{4FBA3513-0418-4162-8FF5-F4EDE8AA99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1" name="Gerade Verbindung mit Pfeil 2520">
          <a:extLst>
            <a:ext uri="{FF2B5EF4-FFF2-40B4-BE49-F238E27FC236}">
              <a16:creationId xmlns:a16="http://schemas.microsoft.com/office/drawing/2014/main" id="{6FA54090-72A5-4194-A3E4-0D084894B1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2" name="Gerade Verbindung mit Pfeil 2521">
          <a:extLst>
            <a:ext uri="{FF2B5EF4-FFF2-40B4-BE49-F238E27FC236}">
              <a16:creationId xmlns:a16="http://schemas.microsoft.com/office/drawing/2014/main" id="{69213B12-5519-4E0D-B3C9-DB218C4EDA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3" name="Gerade Verbindung mit Pfeil 2522">
          <a:extLst>
            <a:ext uri="{FF2B5EF4-FFF2-40B4-BE49-F238E27FC236}">
              <a16:creationId xmlns:a16="http://schemas.microsoft.com/office/drawing/2014/main" id="{37A6ACEA-B5BE-45B8-A187-16A9F19A78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4" name="Gerade Verbindung mit Pfeil 2523">
          <a:extLst>
            <a:ext uri="{FF2B5EF4-FFF2-40B4-BE49-F238E27FC236}">
              <a16:creationId xmlns:a16="http://schemas.microsoft.com/office/drawing/2014/main" id="{3B98872F-C4B8-46D9-A8FE-F361ED4015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5" name="Gerade Verbindung mit Pfeil 2524">
          <a:extLst>
            <a:ext uri="{FF2B5EF4-FFF2-40B4-BE49-F238E27FC236}">
              <a16:creationId xmlns:a16="http://schemas.microsoft.com/office/drawing/2014/main" id="{FE6884C6-E09B-40BA-A7AC-3AF2AA5898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6" name="Gerade Verbindung mit Pfeil 2525">
          <a:extLst>
            <a:ext uri="{FF2B5EF4-FFF2-40B4-BE49-F238E27FC236}">
              <a16:creationId xmlns:a16="http://schemas.microsoft.com/office/drawing/2014/main" id="{7912AC97-7762-41C8-AD81-B3EB081698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7" name="Gerade Verbindung mit Pfeil 2526">
          <a:extLst>
            <a:ext uri="{FF2B5EF4-FFF2-40B4-BE49-F238E27FC236}">
              <a16:creationId xmlns:a16="http://schemas.microsoft.com/office/drawing/2014/main" id="{530CC664-A975-45EF-A4AA-AB912B3DAD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8" name="Gerade Verbindung mit Pfeil 2527">
          <a:extLst>
            <a:ext uri="{FF2B5EF4-FFF2-40B4-BE49-F238E27FC236}">
              <a16:creationId xmlns:a16="http://schemas.microsoft.com/office/drawing/2014/main" id="{2F8095CF-4EE2-47A5-AD99-9E4FEF020D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9" name="Gerade Verbindung mit Pfeil 2528">
          <a:extLst>
            <a:ext uri="{FF2B5EF4-FFF2-40B4-BE49-F238E27FC236}">
              <a16:creationId xmlns:a16="http://schemas.microsoft.com/office/drawing/2014/main" id="{FA890F7A-C4C6-49BF-8187-72925FB078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0" name="Gerade Verbindung mit Pfeil 2529">
          <a:extLst>
            <a:ext uri="{FF2B5EF4-FFF2-40B4-BE49-F238E27FC236}">
              <a16:creationId xmlns:a16="http://schemas.microsoft.com/office/drawing/2014/main" id="{8333976B-9D5B-4267-B2CF-5B50EAC8A3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1" name="Gerade Verbindung mit Pfeil 2530">
          <a:extLst>
            <a:ext uri="{FF2B5EF4-FFF2-40B4-BE49-F238E27FC236}">
              <a16:creationId xmlns:a16="http://schemas.microsoft.com/office/drawing/2014/main" id="{A4CE0169-103B-4EB3-B779-B5A8A7CD43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2" name="Gerade Verbindung mit Pfeil 2531">
          <a:extLst>
            <a:ext uri="{FF2B5EF4-FFF2-40B4-BE49-F238E27FC236}">
              <a16:creationId xmlns:a16="http://schemas.microsoft.com/office/drawing/2014/main" id="{98DBFFC9-076E-4140-A11F-E19E169451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3" name="Gerade Verbindung mit Pfeil 2532">
          <a:extLst>
            <a:ext uri="{FF2B5EF4-FFF2-40B4-BE49-F238E27FC236}">
              <a16:creationId xmlns:a16="http://schemas.microsoft.com/office/drawing/2014/main" id="{75C00C1C-5289-4C62-8EB2-B87709E0CC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4" name="Gerade Verbindung mit Pfeil 2533">
          <a:extLst>
            <a:ext uri="{FF2B5EF4-FFF2-40B4-BE49-F238E27FC236}">
              <a16:creationId xmlns:a16="http://schemas.microsoft.com/office/drawing/2014/main" id="{B707B57B-FC42-4A21-B2C9-305E5526AC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5" name="Gerade Verbindung mit Pfeil 2534">
          <a:extLst>
            <a:ext uri="{FF2B5EF4-FFF2-40B4-BE49-F238E27FC236}">
              <a16:creationId xmlns:a16="http://schemas.microsoft.com/office/drawing/2014/main" id="{749B67C7-4B75-4D49-966E-A5A4FD28BE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6" name="Gerade Verbindung mit Pfeil 2535">
          <a:extLst>
            <a:ext uri="{FF2B5EF4-FFF2-40B4-BE49-F238E27FC236}">
              <a16:creationId xmlns:a16="http://schemas.microsoft.com/office/drawing/2014/main" id="{F4EF001E-3642-4684-879F-BAE1C3591B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7" name="Gerade Verbindung mit Pfeil 2536">
          <a:extLst>
            <a:ext uri="{FF2B5EF4-FFF2-40B4-BE49-F238E27FC236}">
              <a16:creationId xmlns:a16="http://schemas.microsoft.com/office/drawing/2014/main" id="{A10AB0C3-070F-488B-82DE-FCB858DE68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8" name="Gerade Verbindung mit Pfeil 2537">
          <a:extLst>
            <a:ext uri="{FF2B5EF4-FFF2-40B4-BE49-F238E27FC236}">
              <a16:creationId xmlns:a16="http://schemas.microsoft.com/office/drawing/2014/main" id="{C6D1CA3F-0C1C-40A2-883D-9A99CC4ECE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9" name="Gerade Verbindung mit Pfeil 2538">
          <a:extLst>
            <a:ext uri="{FF2B5EF4-FFF2-40B4-BE49-F238E27FC236}">
              <a16:creationId xmlns:a16="http://schemas.microsoft.com/office/drawing/2014/main" id="{B9711712-5C51-4CA4-BE56-B2D9036D20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0" name="Gerade Verbindung mit Pfeil 2539">
          <a:extLst>
            <a:ext uri="{FF2B5EF4-FFF2-40B4-BE49-F238E27FC236}">
              <a16:creationId xmlns:a16="http://schemas.microsoft.com/office/drawing/2014/main" id="{C84D7DF9-8773-4E45-B33A-5E5BC6A2B2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1" name="Gerade Verbindung mit Pfeil 2540">
          <a:extLst>
            <a:ext uri="{FF2B5EF4-FFF2-40B4-BE49-F238E27FC236}">
              <a16:creationId xmlns:a16="http://schemas.microsoft.com/office/drawing/2014/main" id="{421B4223-E7D0-49A0-B5EF-A996873950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2" name="Gerade Verbindung mit Pfeil 2541">
          <a:extLst>
            <a:ext uri="{FF2B5EF4-FFF2-40B4-BE49-F238E27FC236}">
              <a16:creationId xmlns:a16="http://schemas.microsoft.com/office/drawing/2014/main" id="{4BA395AD-44E8-4436-89AF-DF409EFDE4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3" name="Gerade Verbindung mit Pfeil 2542">
          <a:extLst>
            <a:ext uri="{FF2B5EF4-FFF2-40B4-BE49-F238E27FC236}">
              <a16:creationId xmlns:a16="http://schemas.microsoft.com/office/drawing/2014/main" id="{A3672A91-68A5-4DBE-9A30-4A851FC227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4" name="Gerade Verbindung mit Pfeil 2543">
          <a:extLst>
            <a:ext uri="{FF2B5EF4-FFF2-40B4-BE49-F238E27FC236}">
              <a16:creationId xmlns:a16="http://schemas.microsoft.com/office/drawing/2014/main" id="{FFD47267-0C32-4B4F-BAAB-0F88177E72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5" name="Gerade Verbindung mit Pfeil 2544">
          <a:extLst>
            <a:ext uri="{FF2B5EF4-FFF2-40B4-BE49-F238E27FC236}">
              <a16:creationId xmlns:a16="http://schemas.microsoft.com/office/drawing/2014/main" id="{DA3AD18D-CEBC-4A72-8CAE-37A1709147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6" name="Gerade Verbindung mit Pfeil 2545">
          <a:extLst>
            <a:ext uri="{FF2B5EF4-FFF2-40B4-BE49-F238E27FC236}">
              <a16:creationId xmlns:a16="http://schemas.microsoft.com/office/drawing/2014/main" id="{3AF7B959-256C-40EB-BA6A-C191B34B38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7" name="Gerade Verbindung mit Pfeil 2546">
          <a:extLst>
            <a:ext uri="{FF2B5EF4-FFF2-40B4-BE49-F238E27FC236}">
              <a16:creationId xmlns:a16="http://schemas.microsoft.com/office/drawing/2014/main" id="{00EACAEF-9E38-4B78-ADBE-07C2C2DBB4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8" name="Gerade Verbindung mit Pfeil 2547">
          <a:extLst>
            <a:ext uri="{FF2B5EF4-FFF2-40B4-BE49-F238E27FC236}">
              <a16:creationId xmlns:a16="http://schemas.microsoft.com/office/drawing/2014/main" id="{7BF67D9B-4E37-4118-98E8-27E4934B8D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9" name="Gerade Verbindung mit Pfeil 2548">
          <a:extLst>
            <a:ext uri="{FF2B5EF4-FFF2-40B4-BE49-F238E27FC236}">
              <a16:creationId xmlns:a16="http://schemas.microsoft.com/office/drawing/2014/main" id="{261B72EF-AAE1-4FF0-B14C-8DBFC793BA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50" name="Gerade Verbindung mit Pfeil 2549">
          <a:extLst>
            <a:ext uri="{FF2B5EF4-FFF2-40B4-BE49-F238E27FC236}">
              <a16:creationId xmlns:a16="http://schemas.microsoft.com/office/drawing/2014/main" id="{907553FF-66CB-4AF8-B817-334EC77C17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51" name="Gerade Verbindung mit Pfeil 2550">
          <a:extLst>
            <a:ext uri="{FF2B5EF4-FFF2-40B4-BE49-F238E27FC236}">
              <a16:creationId xmlns:a16="http://schemas.microsoft.com/office/drawing/2014/main" id="{41DA9B3A-FB84-43A6-BC5B-E484C0C33A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2" name="Gerade Verbindung mit Pfeil 2551">
          <a:extLst>
            <a:ext uri="{FF2B5EF4-FFF2-40B4-BE49-F238E27FC236}">
              <a16:creationId xmlns:a16="http://schemas.microsoft.com/office/drawing/2014/main" id="{F6CF2B29-82BD-4D34-B444-AF95B920E3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3" name="Gerade Verbindung mit Pfeil 2552">
          <a:extLst>
            <a:ext uri="{FF2B5EF4-FFF2-40B4-BE49-F238E27FC236}">
              <a16:creationId xmlns:a16="http://schemas.microsoft.com/office/drawing/2014/main" id="{69B47D9E-477B-4ABE-AB99-59C6D93C3F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4" name="Gerade Verbindung mit Pfeil 2553">
          <a:extLst>
            <a:ext uri="{FF2B5EF4-FFF2-40B4-BE49-F238E27FC236}">
              <a16:creationId xmlns:a16="http://schemas.microsoft.com/office/drawing/2014/main" id="{20EE65ED-5E3A-46CD-9F12-276B92AFE7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5" name="Gerade Verbindung mit Pfeil 2554">
          <a:extLst>
            <a:ext uri="{FF2B5EF4-FFF2-40B4-BE49-F238E27FC236}">
              <a16:creationId xmlns:a16="http://schemas.microsoft.com/office/drawing/2014/main" id="{EA7D93E8-213C-4F66-AB21-560D484851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6" name="Gerade Verbindung mit Pfeil 2555">
          <a:extLst>
            <a:ext uri="{FF2B5EF4-FFF2-40B4-BE49-F238E27FC236}">
              <a16:creationId xmlns:a16="http://schemas.microsoft.com/office/drawing/2014/main" id="{06CF7CD5-2BDA-4E95-982D-B568AD976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7" name="Gerade Verbindung mit Pfeil 2556">
          <a:extLst>
            <a:ext uri="{FF2B5EF4-FFF2-40B4-BE49-F238E27FC236}">
              <a16:creationId xmlns:a16="http://schemas.microsoft.com/office/drawing/2014/main" id="{EEC907F5-3727-4AE7-8CE9-BEC4381EB2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8" name="Gerade Verbindung mit Pfeil 2557">
          <a:extLst>
            <a:ext uri="{FF2B5EF4-FFF2-40B4-BE49-F238E27FC236}">
              <a16:creationId xmlns:a16="http://schemas.microsoft.com/office/drawing/2014/main" id="{5EC6B70E-F99C-4B67-BA23-3C86F50F1E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9" name="Gerade Verbindung mit Pfeil 2558">
          <a:extLst>
            <a:ext uri="{FF2B5EF4-FFF2-40B4-BE49-F238E27FC236}">
              <a16:creationId xmlns:a16="http://schemas.microsoft.com/office/drawing/2014/main" id="{128FB038-9219-445C-A90B-217E6F7578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0" name="Gerade Verbindung mit Pfeil 2559">
          <a:extLst>
            <a:ext uri="{FF2B5EF4-FFF2-40B4-BE49-F238E27FC236}">
              <a16:creationId xmlns:a16="http://schemas.microsoft.com/office/drawing/2014/main" id="{C2105A6A-7C74-4E87-A89E-D92E9F5B53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1" name="Gerade Verbindung mit Pfeil 2560">
          <a:extLst>
            <a:ext uri="{FF2B5EF4-FFF2-40B4-BE49-F238E27FC236}">
              <a16:creationId xmlns:a16="http://schemas.microsoft.com/office/drawing/2014/main" id="{F4C1A7F5-D274-4E1A-AA5C-F58B0FE967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2" name="Gerade Verbindung mit Pfeil 2561">
          <a:extLst>
            <a:ext uri="{FF2B5EF4-FFF2-40B4-BE49-F238E27FC236}">
              <a16:creationId xmlns:a16="http://schemas.microsoft.com/office/drawing/2014/main" id="{7108DD55-2E28-4BCE-B6E7-51032D37DC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3" name="Gerade Verbindung mit Pfeil 2562">
          <a:extLst>
            <a:ext uri="{FF2B5EF4-FFF2-40B4-BE49-F238E27FC236}">
              <a16:creationId xmlns:a16="http://schemas.microsoft.com/office/drawing/2014/main" id="{C5D85D32-EAA0-4827-9EEC-4ED9CB345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4" name="Gerade Verbindung mit Pfeil 2563">
          <a:extLst>
            <a:ext uri="{FF2B5EF4-FFF2-40B4-BE49-F238E27FC236}">
              <a16:creationId xmlns:a16="http://schemas.microsoft.com/office/drawing/2014/main" id="{3120DF3F-847C-46D3-AE5F-D5D57936B1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5" name="Gerade Verbindung mit Pfeil 2564">
          <a:extLst>
            <a:ext uri="{FF2B5EF4-FFF2-40B4-BE49-F238E27FC236}">
              <a16:creationId xmlns:a16="http://schemas.microsoft.com/office/drawing/2014/main" id="{F022AD2D-3AD9-4B0E-A774-0BF9098121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6" name="Gerade Verbindung mit Pfeil 2565">
          <a:extLst>
            <a:ext uri="{FF2B5EF4-FFF2-40B4-BE49-F238E27FC236}">
              <a16:creationId xmlns:a16="http://schemas.microsoft.com/office/drawing/2014/main" id="{D8B81107-237D-42FD-A626-490BF00E37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7" name="Gerade Verbindung mit Pfeil 2566">
          <a:extLst>
            <a:ext uri="{FF2B5EF4-FFF2-40B4-BE49-F238E27FC236}">
              <a16:creationId xmlns:a16="http://schemas.microsoft.com/office/drawing/2014/main" id="{44AB211C-EA82-4E0C-98A0-C6D7434D3E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8" name="Gerade Verbindung mit Pfeil 2567">
          <a:extLst>
            <a:ext uri="{FF2B5EF4-FFF2-40B4-BE49-F238E27FC236}">
              <a16:creationId xmlns:a16="http://schemas.microsoft.com/office/drawing/2014/main" id="{8FA841F1-A941-4E49-AD7C-65D23689BE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9" name="Gerade Verbindung mit Pfeil 2568">
          <a:extLst>
            <a:ext uri="{FF2B5EF4-FFF2-40B4-BE49-F238E27FC236}">
              <a16:creationId xmlns:a16="http://schemas.microsoft.com/office/drawing/2014/main" id="{58E2ADC1-7646-49A3-95C6-AFEA160434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0" name="Gerade Verbindung mit Pfeil 2569">
          <a:extLst>
            <a:ext uri="{FF2B5EF4-FFF2-40B4-BE49-F238E27FC236}">
              <a16:creationId xmlns:a16="http://schemas.microsoft.com/office/drawing/2014/main" id="{B0C69514-3DD5-4D9E-BDF7-91B814F0B6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1" name="Gerade Verbindung mit Pfeil 2570">
          <a:extLst>
            <a:ext uri="{FF2B5EF4-FFF2-40B4-BE49-F238E27FC236}">
              <a16:creationId xmlns:a16="http://schemas.microsoft.com/office/drawing/2014/main" id="{B514681E-C4E5-4C44-9DC3-12BF0E0015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2" name="Gerade Verbindung mit Pfeil 2571">
          <a:extLst>
            <a:ext uri="{FF2B5EF4-FFF2-40B4-BE49-F238E27FC236}">
              <a16:creationId xmlns:a16="http://schemas.microsoft.com/office/drawing/2014/main" id="{A1A2AFA2-858E-4D31-BF84-7F09FD67C1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3" name="Gerade Verbindung mit Pfeil 2572">
          <a:extLst>
            <a:ext uri="{FF2B5EF4-FFF2-40B4-BE49-F238E27FC236}">
              <a16:creationId xmlns:a16="http://schemas.microsoft.com/office/drawing/2014/main" id="{4007C275-968E-4076-838A-0B1C94737E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4" name="Gerade Verbindung mit Pfeil 2573">
          <a:extLst>
            <a:ext uri="{FF2B5EF4-FFF2-40B4-BE49-F238E27FC236}">
              <a16:creationId xmlns:a16="http://schemas.microsoft.com/office/drawing/2014/main" id="{D6355689-86CE-40FE-AFF7-27F09B9E20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5" name="Gerade Verbindung mit Pfeil 2574">
          <a:extLst>
            <a:ext uri="{FF2B5EF4-FFF2-40B4-BE49-F238E27FC236}">
              <a16:creationId xmlns:a16="http://schemas.microsoft.com/office/drawing/2014/main" id="{02EDC0A5-C705-4454-BE48-BAE8425DB4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6" name="Gerade Verbindung mit Pfeil 2575">
          <a:extLst>
            <a:ext uri="{FF2B5EF4-FFF2-40B4-BE49-F238E27FC236}">
              <a16:creationId xmlns:a16="http://schemas.microsoft.com/office/drawing/2014/main" id="{D0CB3521-56CA-49F0-A453-0849D13AE2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7" name="Gerade Verbindung mit Pfeil 2576">
          <a:extLst>
            <a:ext uri="{FF2B5EF4-FFF2-40B4-BE49-F238E27FC236}">
              <a16:creationId xmlns:a16="http://schemas.microsoft.com/office/drawing/2014/main" id="{6C31286F-20A5-427D-9B02-06D72517E3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8" name="Gerade Verbindung mit Pfeil 2577">
          <a:extLst>
            <a:ext uri="{FF2B5EF4-FFF2-40B4-BE49-F238E27FC236}">
              <a16:creationId xmlns:a16="http://schemas.microsoft.com/office/drawing/2014/main" id="{2917B3B1-6A42-4D1C-827F-19C3616C01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9" name="Gerade Verbindung mit Pfeil 2578">
          <a:extLst>
            <a:ext uri="{FF2B5EF4-FFF2-40B4-BE49-F238E27FC236}">
              <a16:creationId xmlns:a16="http://schemas.microsoft.com/office/drawing/2014/main" id="{65C750A3-97FC-48D6-8678-F52DA4A62C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0" name="Gerade Verbindung mit Pfeil 2579">
          <a:extLst>
            <a:ext uri="{FF2B5EF4-FFF2-40B4-BE49-F238E27FC236}">
              <a16:creationId xmlns:a16="http://schemas.microsoft.com/office/drawing/2014/main" id="{B6A9A362-1F62-4249-A05F-6EE2A91A2E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1" name="Gerade Verbindung mit Pfeil 2580">
          <a:extLst>
            <a:ext uri="{FF2B5EF4-FFF2-40B4-BE49-F238E27FC236}">
              <a16:creationId xmlns:a16="http://schemas.microsoft.com/office/drawing/2014/main" id="{168CAD20-EDF9-4D19-AB2B-8956FA082A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2" name="Gerade Verbindung mit Pfeil 2581">
          <a:extLst>
            <a:ext uri="{FF2B5EF4-FFF2-40B4-BE49-F238E27FC236}">
              <a16:creationId xmlns:a16="http://schemas.microsoft.com/office/drawing/2014/main" id="{2E9E8731-A2BF-48A1-B39E-CABA54511E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3" name="Gerade Verbindung mit Pfeil 2582">
          <a:extLst>
            <a:ext uri="{FF2B5EF4-FFF2-40B4-BE49-F238E27FC236}">
              <a16:creationId xmlns:a16="http://schemas.microsoft.com/office/drawing/2014/main" id="{86E97E11-3131-4836-850A-6227C0C2D7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4" name="Gerade Verbindung mit Pfeil 2583">
          <a:extLst>
            <a:ext uri="{FF2B5EF4-FFF2-40B4-BE49-F238E27FC236}">
              <a16:creationId xmlns:a16="http://schemas.microsoft.com/office/drawing/2014/main" id="{D34EEF35-2D80-44B4-B894-33570DB3FA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5" name="Gerade Verbindung mit Pfeil 2584">
          <a:extLst>
            <a:ext uri="{FF2B5EF4-FFF2-40B4-BE49-F238E27FC236}">
              <a16:creationId xmlns:a16="http://schemas.microsoft.com/office/drawing/2014/main" id="{65F92946-6591-412B-B4AC-E044BF9ACA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6" name="Gerade Verbindung mit Pfeil 2585">
          <a:extLst>
            <a:ext uri="{FF2B5EF4-FFF2-40B4-BE49-F238E27FC236}">
              <a16:creationId xmlns:a16="http://schemas.microsoft.com/office/drawing/2014/main" id="{E662E6D9-6F98-4DD8-885A-AA85F9B159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7" name="Gerade Verbindung mit Pfeil 2586">
          <a:extLst>
            <a:ext uri="{FF2B5EF4-FFF2-40B4-BE49-F238E27FC236}">
              <a16:creationId xmlns:a16="http://schemas.microsoft.com/office/drawing/2014/main" id="{EB4A6D93-39D0-4675-94D7-61903A6B2B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8" name="Gerade Verbindung mit Pfeil 2587">
          <a:extLst>
            <a:ext uri="{FF2B5EF4-FFF2-40B4-BE49-F238E27FC236}">
              <a16:creationId xmlns:a16="http://schemas.microsoft.com/office/drawing/2014/main" id="{DF519099-8BA4-46FD-A1E9-BB66CC82A9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9" name="Gerade Verbindung mit Pfeil 2588">
          <a:extLst>
            <a:ext uri="{FF2B5EF4-FFF2-40B4-BE49-F238E27FC236}">
              <a16:creationId xmlns:a16="http://schemas.microsoft.com/office/drawing/2014/main" id="{70345A76-0E8B-4275-A80A-DC9BE6C973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0" name="Gerade Verbindung mit Pfeil 2589">
          <a:extLst>
            <a:ext uri="{FF2B5EF4-FFF2-40B4-BE49-F238E27FC236}">
              <a16:creationId xmlns:a16="http://schemas.microsoft.com/office/drawing/2014/main" id="{F44EBEBA-C1D6-456E-852C-2B95000B06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1" name="Gerade Verbindung mit Pfeil 2590">
          <a:extLst>
            <a:ext uri="{FF2B5EF4-FFF2-40B4-BE49-F238E27FC236}">
              <a16:creationId xmlns:a16="http://schemas.microsoft.com/office/drawing/2014/main" id="{D7C97013-B293-4599-8198-72FD04F5C3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2" name="Gerade Verbindung mit Pfeil 2591">
          <a:extLst>
            <a:ext uri="{FF2B5EF4-FFF2-40B4-BE49-F238E27FC236}">
              <a16:creationId xmlns:a16="http://schemas.microsoft.com/office/drawing/2014/main" id="{F39725CA-9FE4-4E8F-9978-2330424247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3" name="Gerade Verbindung mit Pfeil 2592">
          <a:extLst>
            <a:ext uri="{FF2B5EF4-FFF2-40B4-BE49-F238E27FC236}">
              <a16:creationId xmlns:a16="http://schemas.microsoft.com/office/drawing/2014/main" id="{6FBEF081-D27D-4F0C-B4F6-70564D8BD2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4" name="Gerade Verbindung mit Pfeil 2593">
          <a:extLst>
            <a:ext uri="{FF2B5EF4-FFF2-40B4-BE49-F238E27FC236}">
              <a16:creationId xmlns:a16="http://schemas.microsoft.com/office/drawing/2014/main" id="{7A64BC52-735A-4C1B-850C-15A8E117D6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5" name="Gerade Verbindung mit Pfeil 2594">
          <a:extLst>
            <a:ext uri="{FF2B5EF4-FFF2-40B4-BE49-F238E27FC236}">
              <a16:creationId xmlns:a16="http://schemas.microsoft.com/office/drawing/2014/main" id="{004929AC-BCC8-420E-A4FC-81C2D2BE32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6" name="Gerade Verbindung mit Pfeil 2595">
          <a:extLst>
            <a:ext uri="{FF2B5EF4-FFF2-40B4-BE49-F238E27FC236}">
              <a16:creationId xmlns:a16="http://schemas.microsoft.com/office/drawing/2014/main" id="{DC13D4B2-5F2C-4DE9-A8CF-F3C468E370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7" name="Gerade Verbindung mit Pfeil 2596">
          <a:extLst>
            <a:ext uri="{FF2B5EF4-FFF2-40B4-BE49-F238E27FC236}">
              <a16:creationId xmlns:a16="http://schemas.microsoft.com/office/drawing/2014/main" id="{6C392BD0-AC62-49B3-993B-82DE6A9015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8" name="Gerade Verbindung mit Pfeil 2597">
          <a:extLst>
            <a:ext uri="{FF2B5EF4-FFF2-40B4-BE49-F238E27FC236}">
              <a16:creationId xmlns:a16="http://schemas.microsoft.com/office/drawing/2014/main" id="{50BD7732-C391-40B2-8ADF-B69A35298C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9" name="Gerade Verbindung mit Pfeil 2598">
          <a:extLst>
            <a:ext uri="{FF2B5EF4-FFF2-40B4-BE49-F238E27FC236}">
              <a16:creationId xmlns:a16="http://schemas.microsoft.com/office/drawing/2014/main" id="{8EAEF9EE-A589-44C9-98D5-C13C163C52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0" name="Gerade Verbindung mit Pfeil 2599">
          <a:extLst>
            <a:ext uri="{FF2B5EF4-FFF2-40B4-BE49-F238E27FC236}">
              <a16:creationId xmlns:a16="http://schemas.microsoft.com/office/drawing/2014/main" id="{F8DA2FB2-7C17-4E17-BDAD-82B20E4804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1" name="Gerade Verbindung mit Pfeil 2600">
          <a:extLst>
            <a:ext uri="{FF2B5EF4-FFF2-40B4-BE49-F238E27FC236}">
              <a16:creationId xmlns:a16="http://schemas.microsoft.com/office/drawing/2014/main" id="{7C1241CF-F448-4013-9066-018BDE4C6F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2" name="Gerade Verbindung mit Pfeil 2601">
          <a:extLst>
            <a:ext uri="{FF2B5EF4-FFF2-40B4-BE49-F238E27FC236}">
              <a16:creationId xmlns:a16="http://schemas.microsoft.com/office/drawing/2014/main" id="{3DDDE570-CBC4-42B9-8527-FCC79F1852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3" name="Gerade Verbindung mit Pfeil 2602">
          <a:extLst>
            <a:ext uri="{FF2B5EF4-FFF2-40B4-BE49-F238E27FC236}">
              <a16:creationId xmlns:a16="http://schemas.microsoft.com/office/drawing/2014/main" id="{A3A28E1E-631A-4195-986D-636B5F3D02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4" name="Gerade Verbindung mit Pfeil 2603">
          <a:extLst>
            <a:ext uri="{FF2B5EF4-FFF2-40B4-BE49-F238E27FC236}">
              <a16:creationId xmlns:a16="http://schemas.microsoft.com/office/drawing/2014/main" id="{330218DA-BA46-42AF-A09F-5D4924E4C9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5" name="Gerade Verbindung mit Pfeil 2604">
          <a:extLst>
            <a:ext uri="{FF2B5EF4-FFF2-40B4-BE49-F238E27FC236}">
              <a16:creationId xmlns:a16="http://schemas.microsoft.com/office/drawing/2014/main" id="{68510563-B9F8-4C9E-B9C4-6D55268523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6" name="Gerade Verbindung mit Pfeil 2605">
          <a:extLst>
            <a:ext uri="{FF2B5EF4-FFF2-40B4-BE49-F238E27FC236}">
              <a16:creationId xmlns:a16="http://schemas.microsoft.com/office/drawing/2014/main" id="{57FB361C-2329-4FBC-8A67-7FAE23846A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7" name="Gerade Verbindung mit Pfeil 2606">
          <a:extLst>
            <a:ext uri="{FF2B5EF4-FFF2-40B4-BE49-F238E27FC236}">
              <a16:creationId xmlns:a16="http://schemas.microsoft.com/office/drawing/2014/main" id="{FB4EA4D3-CC32-425C-93A6-BD33E4698E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8" name="Gerade Verbindung mit Pfeil 2607">
          <a:extLst>
            <a:ext uri="{FF2B5EF4-FFF2-40B4-BE49-F238E27FC236}">
              <a16:creationId xmlns:a16="http://schemas.microsoft.com/office/drawing/2014/main" id="{0AD30E88-0B01-421A-A9A8-762A810DB8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9" name="Gerade Verbindung mit Pfeil 2608">
          <a:extLst>
            <a:ext uri="{FF2B5EF4-FFF2-40B4-BE49-F238E27FC236}">
              <a16:creationId xmlns:a16="http://schemas.microsoft.com/office/drawing/2014/main" id="{336E8407-F4AD-4353-AF6C-4D28FEFEC6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0" name="Gerade Verbindung mit Pfeil 2609">
          <a:extLst>
            <a:ext uri="{FF2B5EF4-FFF2-40B4-BE49-F238E27FC236}">
              <a16:creationId xmlns:a16="http://schemas.microsoft.com/office/drawing/2014/main" id="{72B13D53-5874-4849-A1AF-40DF43A42D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1" name="Gerade Verbindung mit Pfeil 2610">
          <a:extLst>
            <a:ext uri="{FF2B5EF4-FFF2-40B4-BE49-F238E27FC236}">
              <a16:creationId xmlns:a16="http://schemas.microsoft.com/office/drawing/2014/main" id="{D0F836D8-4418-48C2-8CCB-2FA9504DA2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2" name="Gerade Verbindung mit Pfeil 2611">
          <a:extLst>
            <a:ext uri="{FF2B5EF4-FFF2-40B4-BE49-F238E27FC236}">
              <a16:creationId xmlns:a16="http://schemas.microsoft.com/office/drawing/2014/main" id="{CC2B06A5-EB05-4DCC-B657-19E372BC7E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3" name="Gerade Verbindung mit Pfeil 2612">
          <a:extLst>
            <a:ext uri="{FF2B5EF4-FFF2-40B4-BE49-F238E27FC236}">
              <a16:creationId xmlns:a16="http://schemas.microsoft.com/office/drawing/2014/main" id="{43E0F571-9C33-4D3B-8B3F-1284DDAA58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4" name="Gerade Verbindung mit Pfeil 2613">
          <a:extLst>
            <a:ext uri="{FF2B5EF4-FFF2-40B4-BE49-F238E27FC236}">
              <a16:creationId xmlns:a16="http://schemas.microsoft.com/office/drawing/2014/main" id="{FCCA51A9-DCE9-405D-B5AA-8BFDC42F0F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5" name="Gerade Verbindung mit Pfeil 2614">
          <a:extLst>
            <a:ext uri="{FF2B5EF4-FFF2-40B4-BE49-F238E27FC236}">
              <a16:creationId xmlns:a16="http://schemas.microsoft.com/office/drawing/2014/main" id="{A369B8EC-EE99-4E19-AFD0-B8BFC44754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6" name="Gerade Verbindung mit Pfeil 2615">
          <a:extLst>
            <a:ext uri="{FF2B5EF4-FFF2-40B4-BE49-F238E27FC236}">
              <a16:creationId xmlns:a16="http://schemas.microsoft.com/office/drawing/2014/main" id="{E372957F-73B6-439A-B001-859917A955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7" name="Gerade Verbindung mit Pfeil 2616">
          <a:extLst>
            <a:ext uri="{FF2B5EF4-FFF2-40B4-BE49-F238E27FC236}">
              <a16:creationId xmlns:a16="http://schemas.microsoft.com/office/drawing/2014/main" id="{FB7EBD2E-21BD-425C-8CBD-BD1B860EC7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8" name="Gerade Verbindung mit Pfeil 2617">
          <a:extLst>
            <a:ext uri="{FF2B5EF4-FFF2-40B4-BE49-F238E27FC236}">
              <a16:creationId xmlns:a16="http://schemas.microsoft.com/office/drawing/2014/main" id="{05A2F781-AD3F-4421-9FC7-BECA1C0047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9" name="Gerade Verbindung mit Pfeil 2618">
          <a:extLst>
            <a:ext uri="{FF2B5EF4-FFF2-40B4-BE49-F238E27FC236}">
              <a16:creationId xmlns:a16="http://schemas.microsoft.com/office/drawing/2014/main" id="{D008912E-8BEC-4871-BE80-F8603049A1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0" name="Gerade Verbindung mit Pfeil 2619">
          <a:extLst>
            <a:ext uri="{FF2B5EF4-FFF2-40B4-BE49-F238E27FC236}">
              <a16:creationId xmlns:a16="http://schemas.microsoft.com/office/drawing/2014/main" id="{03EBF2EA-AC68-411C-9493-9297D222BC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1" name="Gerade Verbindung mit Pfeil 2620">
          <a:extLst>
            <a:ext uri="{FF2B5EF4-FFF2-40B4-BE49-F238E27FC236}">
              <a16:creationId xmlns:a16="http://schemas.microsoft.com/office/drawing/2014/main" id="{2F60418E-937C-41F7-ACCF-A037DBD83F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2" name="Gerade Verbindung mit Pfeil 2621">
          <a:extLst>
            <a:ext uri="{FF2B5EF4-FFF2-40B4-BE49-F238E27FC236}">
              <a16:creationId xmlns:a16="http://schemas.microsoft.com/office/drawing/2014/main" id="{50C536FC-FF06-4FD0-969E-3C48C82F24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3" name="Gerade Verbindung mit Pfeil 2622">
          <a:extLst>
            <a:ext uri="{FF2B5EF4-FFF2-40B4-BE49-F238E27FC236}">
              <a16:creationId xmlns:a16="http://schemas.microsoft.com/office/drawing/2014/main" id="{5CCF24C4-0E3B-42CB-A7AA-DFAA5D6BC1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4" name="Gerade Verbindung mit Pfeil 2623">
          <a:extLst>
            <a:ext uri="{FF2B5EF4-FFF2-40B4-BE49-F238E27FC236}">
              <a16:creationId xmlns:a16="http://schemas.microsoft.com/office/drawing/2014/main" id="{E22D0647-4DA2-41ED-98CB-AE3D24DD7D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5" name="Gerade Verbindung mit Pfeil 2624">
          <a:extLst>
            <a:ext uri="{FF2B5EF4-FFF2-40B4-BE49-F238E27FC236}">
              <a16:creationId xmlns:a16="http://schemas.microsoft.com/office/drawing/2014/main" id="{FD982FEA-C730-4B0A-B229-E181416FAF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6" name="Gerade Verbindung mit Pfeil 2625">
          <a:extLst>
            <a:ext uri="{FF2B5EF4-FFF2-40B4-BE49-F238E27FC236}">
              <a16:creationId xmlns:a16="http://schemas.microsoft.com/office/drawing/2014/main" id="{7706646B-FDB8-47F1-8A2D-827A29B775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7" name="Gerade Verbindung mit Pfeil 2626">
          <a:extLst>
            <a:ext uri="{FF2B5EF4-FFF2-40B4-BE49-F238E27FC236}">
              <a16:creationId xmlns:a16="http://schemas.microsoft.com/office/drawing/2014/main" id="{076DDC1E-51F3-4251-88D7-432FE595A2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8" name="Gerade Verbindung mit Pfeil 2627">
          <a:extLst>
            <a:ext uri="{FF2B5EF4-FFF2-40B4-BE49-F238E27FC236}">
              <a16:creationId xmlns:a16="http://schemas.microsoft.com/office/drawing/2014/main" id="{0E100D66-E4EB-41EB-AEDD-E58E5EC0C1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9" name="Gerade Verbindung mit Pfeil 2628">
          <a:extLst>
            <a:ext uri="{FF2B5EF4-FFF2-40B4-BE49-F238E27FC236}">
              <a16:creationId xmlns:a16="http://schemas.microsoft.com/office/drawing/2014/main" id="{1F468734-BFC1-4492-B575-BF7B584B26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0" name="Gerade Verbindung mit Pfeil 2629">
          <a:extLst>
            <a:ext uri="{FF2B5EF4-FFF2-40B4-BE49-F238E27FC236}">
              <a16:creationId xmlns:a16="http://schemas.microsoft.com/office/drawing/2014/main" id="{9FB13ABE-35A1-48B3-8B37-0AE38F1B23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1" name="Gerade Verbindung mit Pfeil 2630">
          <a:extLst>
            <a:ext uri="{FF2B5EF4-FFF2-40B4-BE49-F238E27FC236}">
              <a16:creationId xmlns:a16="http://schemas.microsoft.com/office/drawing/2014/main" id="{8308B9CA-EBB1-4FBC-891E-8D27F8CF7F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2" name="Gerade Verbindung mit Pfeil 2631">
          <a:extLst>
            <a:ext uri="{FF2B5EF4-FFF2-40B4-BE49-F238E27FC236}">
              <a16:creationId xmlns:a16="http://schemas.microsoft.com/office/drawing/2014/main" id="{0DDBEC07-3A56-4471-8E38-78425C0673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3" name="Gerade Verbindung mit Pfeil 2632">
          <a:extLst>
            <a:ext uri="{FF2B5EF4-FFF2-40B4-BE49-F238E27FC236}">
              <a16:creationId xmlns:a16="http://schemas.microsoft.com/office/drawing/2014/main" id="{62A3AF03-2D85-4B37-B4E2-DD15C61E70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4" name="Gerade Verbindung mit Pfeil 2633">
          <a:extLst>
            <a:ext uri="{FF2B5EF4-FFF2-40B4-BE49-F238E27FC236}">
              <a16:creationId xmlns:a16="http://schemas.microsoft.com/office/drawing/2014/main" id="{4C2C733A-EC2B-4CC2-BA70-5D933BBFA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5" name="Gerade Verbindung mit Pfeil 2634">
          <a:extLst>
            <a:ext uri="{FF2B5EF4-FFF2-40B4-BE49-F238E27FC236}">
              <a16:creationId xmlns:a16="http://schemas.microsoft.com/office/drawing/2014/main" id="{61E0F99D-80C0-417C-89AC-6816695315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6" name="Gerade Verbindung mit Pfeil 2635">
          <a:extLst>
            <a:ext uri="{FF2B5EF4-FFF2-40B4-BE49-F238E27FC236}">
              <a16:creationId xmlns:a16="http://schemas.microsoft.com/office/drawing/2014/main" id="{62C0D321-3DAA-47F0-A12E-12934C81CB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7" name="Gerade Verbindung mit Pfeil 2636">
          <a:extLst>
            <a:ext uri="{FF2B5EF4-FFF2-40B4-BE49-F238E27FC236}">
              <a16:creationId xmlns:a16="http://schemas.microsoft.com/office/drawing/2014/main" id="{5C96DFC0-547B-4CF6-9D57-C0C6ED3B51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8" name="Gerade Verbindung mit Pfeil 2637">
          <a:extLst>
            <a:ext uri="{FF2B5EF4-FFF2-40B4-BE49-F238E27FC236}">
              <a16:creationId xmlns:a16="http://schemas.microsoft.com/office/drawing/2014/main" id="{B39E9840-5AE1-4123-B7A6-5FB5DD9117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9" name="Gerade Verbindung mit Pfeil 2638">
          <a:extLst>
            <a:ext uri="{FF2B5EF4-FFF2-40B4-BE49-F238E27FC236}">
              <a16:creationId xmlns:a16="http://schemas.microsoft.com/office/drawing/2014/main" id="{D1381E22-D624-4E8D-932F-8A1BD2D9D2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0" name="Gerade Verbindung mit Pfeil 2639">
          <a:extLst>
            <a:ext uri="{FF2B5EF4-FFF2-40B4-BE49-F238E27FC236}">
              <a16:creationId xmlns:a16="http://schemas.microsoft.com/office/drawing/2014/main" id="{8048A7DE-5290-45EE-80DD-D959179661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1" name="Gerade Verbindung mit Pfeil 2640">
          <a:extLst>
            <a:ext uri="{FF2B5EF4-FFF2-40B4-BE49-F238E27FC236}">
              <a16:creationId xmlns:a16="http://schemas.microsoft.com/office/drawing/2014/main" id="{6F6FFD38-700D-47B0-B763-9DC8432C73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2" name="Gerade Verbindung mit Pfeil 2641">
          <a:extLst>
            <a:ext uri="{FF2B5EF4-FFF2-40B4-BE49-F238E27FC236}">
              <a16:creationId xmlns:a16="http://schemas.microsoft.com/office/drawing/2014/main" id="{1554BDFB-C7AF-40B0-B13E-138BED7A89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3" name="Gerade Verbindung mit Pfeil 2642">
          <a:extLst>
            <a:ext uri="{FF2B5EF4-FFF2-40B4-BE49-F238E27FC236}">
              <a16:creationId xmlns:a16="http://schemas.microsoft.com/office/drawing/2014/main" id="{B29E7B0B-4751-406E-BE0C-F0611BDDFD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4" name="Gerade Verbindung mit Pfeil 2643">
          <a:extLst>
            <a:ext uri="{FF2B5EF4-FFF2-40B4-BE49-F238E27FC236}">
              <a16:creationId xmlns:a16="http://schemas.microsoft.com/office/drawing/2014/main" id="{93CD8739-8C6D-4F6D-964E-734EF0B657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5" name="Gerade Verbindung mit Pfeil 2644">
          <a:extLst>
            <a:ext uri="{FF2B5EF4-FFF2-40B4-BE49-F238E27FC236}">
              <a16:creationId xmlns:a16="http://schemas.microsoft.com/office/drawing/2014/main" id="{77D334F8-BB01-4116-B51D-2232D29056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6" name="Gerade Verbindung mit Pfeil 2645">
          <a:extLst>
            <a:ext uri="{FF2B5EF4-FFF2-40B4-BE49-F238E27FC236}">
              <a16:creationId xmlns:a16="http://schemas.microsoft.com/office/drawing/2014/main" id="{21B55C90-F2C6-4A12-9F45-3C95AA8835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7" name="Gerade Verbindung mit Pfeil 2646">
          <a:extLst>
            <a:ext uri="{FF2B5EF4-FFF2-40B4-BE49-F238E27FC236}">
              <a16:creationId xmlns:a16="http://schemas.microsoft.com/office/drawing/2014/main" id="{D3F85848-23A4-4E2E-9DC6-680CE62D85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8" name="Gerade Verbindung mit Pfeil 2647">
          <a:extLst>
            <a:ext uri="{FF2B5EF4-FFF2-40B4-BE49-F238E27FC236}">
              <a16:creationId xmlns:a16="http://schemas.microsoft.com/office/drawing/2014/main" id="{7319AE22-F0C9-41B9-ACBC-44690576C7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9" name="Gerade Verbindung mit Pfeil 2648">
          <a:extLst>
            <a:ext uri="{FF2B5EF4-FFF2-40B4-BE49-F238E27FC236}">
              <a16:creationId xmlns:a16="http://schemas.microsoft.com/office/drawing/2014/main" id="{1AC26384-63D0-4B70-B001-3B4B0C7696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0" name="Gerade Verbindung mit Pfeil 2649">
          <a:extLst>
            <a:ext uri="{FF2B5EF4-FFF2-40B4-BE49-F238E27FC236}">
              <a16:creationId xmlns:a16="http://schemas.microsoft.com/office/drawing/2014/main" id="{CCC20493-3412-4653-A051-1C2B717F87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1" name="Gerade Verbindung mit Pfeil 2650">
          <a:extLst>
            <a:ext uri="{FF2B5EF4-FFF2-40B4-BE49-F238E27FC236}">
              <a16:creationId xmlns:a16="http://schemas.microsoft.com/office/drawing/2014/main" id="{49360B26-7780-4D3F-94E2-CAEEA2DE9C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2" name="Gerade Verbindung mit Pfeil 2651">
          <a:extLst>
            <a:ext uri="{FF2B5EF4-FFF2-40B4-BE49-F238E27FC236}">
              <a16:creationId xmlns:a16="http://schemas.microsoft.com/office/drawing/2014/main" id="{EBE6AF27-DB59-4383-BCE1-D1F3888BD2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3" name="Gerade Verbindung mit Pfeil 2652">
          <a:extLst>
            <a:ext uri="{FF2B5EF4-FFF2-40B4-BE49-F238E27FC236}">
              <a16:creationId xmlns:a16="http://schemas.microsoft.com/office/drawing/2014/main" id="{02392FF1-CB54-45D4-9758-41A45F79BF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4" name="Gerade Verbindung mit Pfeil 2653">
          <a:extLst>
            <a:ext uri="{FF2B5EF4-FFF2-40B4-BE49-F238E27FC236}">
              <a16:creationId xmlns:a16="http://schemas.microsoft.com/office/drawing/2014/main" id="{45D4FBA2-A9D6-47AA-802B-14102BC36A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5" name="Gerade Verbindung mit Pfeil 2654">
          <a:extLst>
            <a:ext uri="{FF2B5EF4-FFF2-40B4-BE49-F238E27FC236}">
              <a16:creationId xmlns:a16="http://schemas.microsoft.com/office/drawing/2014/main" id="{ADD33EFD-1884-4CBC-8C78-8A57E09D0B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6" name="Gerade Verbindung mit Pfeil 2655">
          <a:extLst>
            <a:ext uri="{FF2B5EF4-FFF2-40B4-BE49-F238E27FC236}">
              <a16:creationId xmlns:a16="http://schemas.microsoft.com/office/drawing/2014/main" id="{62B71215-668F-4F2C-A565-D394947E6F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7" name="Gerade Verbindung mit Pfeil 2656">
          <a:extLst>
            <a:ext uri="{FF2B5EF4-FFF2-40B4-BE49-F238E27FC236}">
              <a16:creationId xmlns:a16="http://schemas.microsoft.com/office/drawing/2014/main" id="{A998FD9B-EB70-414F-BA26-ABA875AFD5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8" name="Gerade Verbindung mit Pfeil 2657">
          <a:extLst>
            <a:ext uri="{FF2B5EF4-FFF2-40B4-BE49-F238E27FC236}">
              <a16:creationId xmlns:a16="http://schemas.microsoft.com/office/drawing/2014/main" id="{1D9566B2-8BEB-4881-8E6E-3B3283BE28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9" name="Gerade Verbindung mit Pfeil 2658">
          <a:extLst>
            <a:ext uri="{FF2B5EF4-FFF2-40B4-BE49-F238E27FC236}">
              <a16:creationId xmlns:a16="http://schemas.microsoft.com/office/drawing/2014/main" id="{A5EFBCCD-D91B-4326-817C-895C1CE3B8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0" name="Gerade Verbindung mit Pfeil 2659">
          <a:extLst>
            <a:ext uri="{FF2B5EF4-FFF2-40B4-BE49-F238E27FC236}">
              <a16:creationId xmlns:a16="http://schemas.microsoft.com/office/drawing/2014/main" id="{220499CC-2795-4AEA-A1A0-E6703CF327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1" name="Gerade Verbindung mit Pfeil 2660">
          <a:extLst>
            <a:ext uri="{FF2B5EF4-FFF2-40B4-BE49-F238E27FC236}">
              <a16:creationId xmlns:a16="http://schemas.microsoft.com/office/drawing/2014/main" id="{D95EDB18-B4F6-464C-984F-357C5DAAEC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2" name="Gerade Verbindung mit Pfeil 2661">
          <a:extLst>
            <a:ext uri="{FF2B5EF4-FFF2-40B4-BE49-F238E27FC236}">
              <a16:creationId xmlns:a16="http://schemas.microsoft.com/office/drawing/2014/main" id="{FC668880-6859-499A-94AF-C44B009C5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3" name="Gerade Verbindung mit Pfeil 2662">
          <a:extLst>
            <a:ext uri="{FF2B5EF4-FFF2-40B4-BE49-F238E27FC236}">
              <a16:creationId xmlns:a16="http://schemas.microsoft.com/office/drawing/2014/main" id="{FEA763BD-BD7B-4176-95D7-B642A46697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4" name="Gerade Verbindung mit Pfeil 2663">
          <a:extLst>
            <a:ext uri="{FF2B5EF4-FFF2-40B4-BE49-F238E27FC236}">
              <a16:creationId xmlns:a16="http://schemas.microsoft.com/office/drawing/2014/main" id="{42CF5CF8-BB16-44C9-B0E2-88CD07E49C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5" name="Gerade Verbindung mit Pfeil 2664">
          <a:extLst>
            <a:ext uri="{FF2B5EF4-FFF2-40B4-BE49-F238E27FC236}">
              <a16:creationId xmlns:a16="http://schemas.microsoft.com/office/drawing/2014/main" id="{13BA9453-3C9C-48DC-90F5-5408620A62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6" name="Gerade Verbindung mit Pfeil 2665">
          <a:extLst>
            <a:ext uri="{FF2B5EF4-FFF2-40B4-BE49-F238E27FC236}">
              <a16:creationId xmlns:a16="http://schemas.microsoft.com/office/drawing/2014/main" id="{816A7F5B-D587-494E-8908-D19471CCC5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7" name="Gerade Verbindung mit Pfeil 2666">
          <a:extLst>
            <a:ext uri="{FF2B5EF4-FFF2-40B4-BE49-F238E27FC236}">
              <a16:creationId xmlns:a16="http://schemas.microsoft.com/office/drawing/2014/main" id="{6BAC17D6-4069-4753-99C8-92302CBB8F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8" name="Gerade Verbindung mit Pfeil 2667">
          <a:extLst>
            <a:ext uri="{FF2B5EF4-FFF2-40B4-BE49-F238E27FC236}">
              <a16:creationId xmlns:a16="http://schemas.microsoft.com/office/drawing/2014/main" id="{ACB46248-E414-4113-963D-C44D3A1024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9" name="Gerade Verbindung mit Pfeil 2668">
          <a:extLst>
            <a:ext uri="{FF2B5EF4-FFF2-40B4-BE49-F238E27FC236}">
              <a16:creationId xmlns:a16="http://schemas.microsoft.com/office/drawing/2014/main" id="{A8BF9A47-A9DC-48BB-AB03-B28071E640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0" name="Gerade Verbindung mit Pfeil 2669">
          <a:extLst>
            <a:ext uri="{FF2B5EF4-FFF2-40B4-BE49-F238E27FC236}">
              <a16:creationId xmlns:a16="http://schemas.microsoft.com/office/drawing/2014/main" id="{F2CFA7EA-18A4-4EEA-8B3C-F1BF157EA7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1" name="Gerade Verbindung mit Pfeil 2670">
          <a:extLst>
            <a:ext uri="{FF2B5EF4-FFF2-40B4-BE49-F238E27FC236}">
              <a16:creationId xmlns:a16="http://schemas.microsoft.com/office/drawing/2014/main" id="{4B17FBAB-A58F-4F0A-BE33-EBF89CA5FB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2" name="Gerade Verbindung mit Pfeil 2671">
          <a:extLst>
            <a:ext uri="{FF2B5EF4-FFF2-40B4-BE49-F238E27FC236}">
              <a16:creationId xmlns:a16="http://schemas.microsoft.com/office/drawing/2014/main" id="{286D1B7C-DD0D-48AD-94BC-13ADCA2B60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3" name="Gerade Verbindung mit Pfeil 2672">
          <a:extLst>
            <a:ext uri="{FF2B5EF4-FFF2-40B4-BE49-F238E27FC236}">
              <a16:creationId xmlns:a16="http://schemas.microsoft.com/office/drawing/2014/main" id="{7E088326-72AB-4D2A-8D35-BEAC55F80E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4" name="Gerade Verbindung mit Pfeil 2673">
          <a:extLst>
            <a:ext uri="{FF2B5EF4-FFF2-40B4-BE49-F238E27FC236}">
              <a16:creationId xmlns:a16="http://schemas.microsoft.com/office/drawing/2014/main" id="{99CFE3D0-3594-4ED8-B9AB-245E0A0556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5" name="Gerade Verbindung mit Pfeil 2674">
          <a:extLst>
            <a:ext uri="{FF2B5EF4-FFF2-40B4-BE49-F238E27FC236}">
              <a16:creationId xmlns:a16="http://schemas.microsoft.com/office/drawing/2014/main" id="{193D2A89-1404-483D-A29F-51B6AF307A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6" name="Gerade Verbindung mit Pfeil 2675">
          <a:extLst>
            <a:ext uri="{FF2B5EF4-FFF2-40B4-BE49-F238E27FC236}">
              <a16:creationId xmlns:a16="http://schemas.microsoft.com/office/drawing/2014/main" id="{95C8D3A5-8D77-44D5-9A27-D15337A296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7" name="Gerade Verbindung mit Pfeil 2676">
          <a:extLst>
            <a:ext uri="{FF2B5EF4-FFF2-40B4-BE49-F238E27FC236}">
              <a16:creationId xmlns:a16="http://schemas.microsoft.com/office/drawing/2014/main" id="{7E7A85EE-6C6E-4CC8-850D-DF6A7AF63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8" name="Gerade Verbindung mit Pfeil 2677">
          <a:extLst>
            <a:ext uri="{FF2B5EF4-FFF2-40B4-BE49-F238E27FC236}">
              <a16:creationId xmlns:a16="http://schemas.microsoft.com/office/drawing/2014/main" id="{34357D6D-D0FA-4AAC-BDA2-CFB4110E09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9" name="Gerade Verbindung mit Pfeil 2678">
          <a:extLst>
            <a:ext uri="{FF2B5EF4-FFF2-40B4-BE49-F238E27FC236}">
              <a16:creationId xmlns:a16="http://schemas.microsoft.com/office/drawing/2014/main" id="{89A6B2AD-CF16-42C6-9902-486AA8A9E0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0" name="Gerade Verbindung mit Pfeil 2679">
          <a:extLst>
            <a:ext uri="{FF2B5EF4-FFF2-40B4-BE49-F238E27FC236}">
              <a16:creationId xmlns:a16="http://schemas.microsoft.com/office/drawing/2014/main" id="{AD526CBD-7886-47FA-9128-BAD98354A5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1" name="Gerade Verbindung mit Pfeil 2680">
          <a:extLst>
            <a:ext uri="{FF2B5EF4-FFF2-40B4-BE49-F238E27FC236}">
              <a16:creationId xmlns:a16="http://schemas.microsoft.com/office/drawing/2014/main" id="{BAB1A229-6457-48B9-8392-1174CB62DB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2" name="Gerade Verbindung mit Pfeil 2681">
          <a:extLst>
            <a:ext uri="{FF2B5EF4-FFF2-40B4-BE49-F238E27FC236}">
              <a16:creationId xmlns:a16="http://schemas.microsoft.com/office/drawing/2014/main" id="{DCDD239C-0964-4E00-821D-368AF46ABA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3" name="Gerade Verbindung mit Pfeil 2682">
          <a:extLst>
            <a:ext uri="{FF2B5EF4-FFF2-40B4-BE49-F238E27FC236}">
              <a16:creationId xmlns:a16="http://schemas.microsoft.com/office/drawing/2014/main" id="{9F2875C0-82E2-49F2-9612-7B05D8CDDB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4" name="Gerade Verbindung mit Pfeil 2683">
          <a:extLst>
            <a:ext uri="{FF2B5EF4-FFF2-40B4-BE49-F238E27FC236}">
              <a16:creationId xmlns:a16="http://schemas.microsoft.com/office/drawing/2014/main" id="{EEDC2EA6-ECBB-412A-8FDE-02612CDA9A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5" name="Gerade Verbindung mit Pfeil 2684">
          <a:extLst>
            <a:ext uri="{FF2B5EF4-FFF2-40B4-BE49-F238E27FC236}">
              <a16:creationId xmlns:a16="http://schemas.microsoft.com/office/drawing/2014/main" id="{CE5B19DB-EFC6-4F41-BF19-7DABE0A195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6" name="Gerade Verbindung mit Pfeil 2685">
          <a:extLst>
            <a:ext uri="{FF2B5EF4-FFF2-40B4-BE49-F238E27FC236}">
              <a16:creationId xmlns:a16="http://schemas.microsoft.com/office/drawing/2014/main" id="{0D0747CD-8376-4055-BBCC-0CA4F1B34D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7" name="Gerade Verbindung mit Pfeil 2686">
          <a:extLst>
            <a:ext uri="{FF2B5EF4-FFF2-40B4-BE49-F238E27FC236}">
              <a16:creationId xmlns:a16="http://schemas.microsoft.com/office/drawing/2014/main" id="{7330DA86-6C8B-42AD-9011-CB61329310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8" name="Gerade Verbindung mit Pfeil 2687">
          <a:extLst>
            <a:ext uri="{FF2B5EF4-FFF2-40B4-BE49-F238E27FC236}">
              <a16:creationId xmlns:a16="http://schemas.microsoft.com/office/drawing/2014/main" id="{669C287E-640F-4261-B006-54BF048D28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9" name="Gerade Verbindung mit Pfeil 2688">
          <a:extLst>
            <a:ext uri="{FF2B5EF4-FFF2-40B4-BE49-F238E27FC236}">
              <a16:creationId xmlns:a16="http://schemas.microsoft.com/office/drawing/2014/main" id="{C7A8D12A-65C2-40B5-9C2D-86F92F8B00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0" name="Gerade Verbindung mit Pfeil 2689">
          <a:extLst>
            <a:ext uri="{FF2B5EF4-FFF2-40B4-BE49-F238E27FC236}">
              <a16:creationId xmlns:a16="http://schemas.microsoft.com/office/drawing/2014/main" id="{0619F125-C9C8-4E79-8C38-352C8E9381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1" name="Gerade Verbindung mit Pfeil 2690">
          <a:extLst>
            <a:ext uri="{FF2B5EF4-FFF2-40B4-BE49-F238E27FC236}">
              <a16:creationId xmlns:a16="http://schemas.microsoft.com/office/drawing/2014/main" id="{85558212-1A9B-4F96-ABC9-04DC364F70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2" name="Gerade Verbindung mit Pfeil 2691">
          <a:extLst>
            <a:ext uri="{FF2B5EF4-FFF2-40B4-BE49-F238E27FC236}">
              <a16:creationId xmlns:a16="http://schemas.microsoft.com/office/drawing/2014/main" id="{B14A4E39-0492-4748-B1B2-11C3FC245E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3" name="Gerade Verbindung mit Pfeil 2692">
          <a:extLst>
            <a:ext uri="{FF2B5EF4-FFF2-40B4-BE49-F238E27FC236}">
              <a16:creationId xmlns:a16="http://schemas.microsoft.com/office/drawing/2014/main" id="{F61211A1-EEA5-4B2A-A665-9C763316DB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4" name="Gerade Verbindung mit Pfeil 2693">
          <a:extLst>
            <a:ext uri="{FF2B5EF4-FFF2-40B4-BE49-F238E27FC236}">
              <a16:creationId xmlns:a16="http://schemas.microsoft.com/office/drawing/2014/main" id="{416A187A-AEB4-40CC-8360-B106DBBBE7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5" name="Gerade Verbindung mit Pfeil 2694">
          <a:extLst>
            <a:ext uri="{FF2B5EF4-FFF2-40B4-BE49-F238E27FC236}">
              <a16:creationId xmlns:a16="http://schemas.microsoft.com/office/drawing/2014/main" id="{3F46D769-D7B1-4BF6-8172-752F40F1C5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6" name="Gerade Verbindung mit Pfeil 2695">
          <a:extLst>
            <a:ext uri="{FF2B5EF4-FFF2-40B4-BE49-F238E27FC236}">
              <a16:creationId xmlns:a16="http://schemas.microsoft.com/office/drawing/2014/main" id="{D93A75A5-8026-4904-9BC9-9FBC207838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7" name="Gerade Verbindung mit Pfeil 2696">
          <a:extLst>
            <a:ext uri="{FF2B5EF4-FFF2-40B4-BE49-F238E27FC236}">
              <a16:creationId xmlns:a16="http://schemas.microsoft.com/office/drawing/2014/main" id="{6E836A47-534B-42D7-8E6F-AE1C4C3AC7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8" name="Gerade Verbindung mit Pfeil 2697">
          <a:extLst>
            <a:ext uri="{FF2B5EF4-FFF2-40B4-BE49-F238E27FC236}">
              <a16:creationId xmlns:a16="http://schemas.microsoft.com/office/drawing/2014/main" id="{FAD8D843-2F85-44AB-9C3D-7E481CE204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9" name="Gerade Verbindung mit Pfeil 2698">
          <a:extLst>
            <a:ext uri="{FF2B5EF4-FFF2-40B4-BE49-F238E27FC236}">
              <a16:creationId xmlns:a16="http://schemas.microsoft.com/office/drawing/2014/main" id="{E9189BB1-D25B-4AEE-A38E-E482C860A6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0" name="Gerade Verbindung mit Pfeil 2699">
          <a:extLst>
            <a:ext uri="{FF2B5EF4-FFF2-40B4-BE49-F238E27FC236}">
              <a16:creationId xmlns:a16="http://schemas.microsoft.com/office/drawing/2014/main" id="{2882844E-6391-41A1-847A-077344B776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1" name="Gerade Verbindung mit Pfeil 2700">
          <a:extLst>
            <a:ext uri="{FF2B5EF4-FFF2-40B4-BE49-F238E27FC236}">
              <a16:creationId xmlns:a16="http://schemas.microsoft.com/office/drawing/2014/main" id="{76593404-5288-4963-BCA8-C04E0F2CE2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2" name="Gerade Verbindung mit Pfeil 2701">
          <a:extLst>
            <a:ext uri="{FF2B5EF4-FFF2-40B4-BE49-F238E27FC236}">
              <a16:creationId xmlns:a16="http://schemas.microsoft.com/office/drawing/2014/main" id="{69958BAE-D6F0-4632-A2F2-C09F7D1337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3" name="Gerade Verbindung mit Pfeil 2702">
          <a:extLst>
            <a:ext uri="{FF2B5EF4-FFF2-40B4-BE49-F238E27FC236}">
              <a16:creationId xmlns:a16="http://schemas.microsoft.com/office/drawing/2014/main" id="{8ECF8D11-B255-44B6-A0A6-BAD1650F4C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4" name="Gerade Verbindung mit Pfeil 2703">
          <a:extLst>
            <a:ext uri="{FF2B5EF4-FFF2-40B4-BE49-F238E27FC236}">
              <a16:creationId xmlns:a16="http://schemas.microsoft.com/office/drawing/2014/main" id="{FF8FA4FA-767E-462E-9292-6B20F36FEF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5" name="Gerade Verbindung mit Pfeil 2704">
          <a:extLst>
            <a:ext uri="{FF2B5EF4-FFF2-40B4-BE49-F238E27FC236}">
              <a16:creationId xmlns:a16="http://schemas.microsoft.com/office/drawing/2014/main" id="{C0E73A08-BA41-4AD6-9EFE-511E0E81D0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6" name="Gerade Verbindung mit Pfeil 2705">
          <a:extLst>
            <a:ext uri="{FF2B5EF4-FFF2-40B4-BE49-F238E27FC236}">
              <a16:creationId xmlns:a16="http://schemas.microsoft.com/office/drawing/2014/main" id="{A10622A1-F601-4DA6-AD72-E5881E85E0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7" name="Gerade Verbindung mit Pfeil 2706">
          <a:extLst>
            <a:ext uri="{FF2B5EF4-FFF2-40B4-BE49-F238E27FC236}">
              <a16:creationId xmlns:a16="http://schemas.microsoft.com/office/drawing/2014/main" id="{F94DDF8E-B027-4FB6-B8D0-B5DF2C746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8" name="Gerade Verbindung mit Pfeil 2707">
          <a:extLst>
            <a:ext uri="{FF2B5EF4-FFF2-40B4-BE49-F238E27FC236}">
              <a16:creationId xmlns:a16="http://schemas.microsoft.com/office/drawing/2014/main" id="{47721214-2CB1-481C-95A5-71ABFB1DE5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9" name="Gerade Verbindung mit Pfeil 2708">
          <a:extLst>
            <a:ext uri="{FF2B5EF4-FFF2-40B4-BE49-F238E27FC236}">
              <a16:creationId xmlns:a16="http://schemas.microsoft.com/office/drawing/2014/main" id="{2DD6D5EB-B6C4-4092-9207-C938AE2D71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0" name="Gerade Verbindung mit Pfeil 2709">
          <a:extLst>
            <a:ext uri="{FF2B5EF4-FFF2-40B4-BE49-F238E27FC236}">
              <a16:creationId xmlns:a16="http://schemas.microsoft.com/office/drawing/2014/main" id="{9A67C85A-C544-4E96-881A-DABB0A5C54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1" name="Gerade Verbindung mit Pfeil 2710">
          <a:extLst>
            <a:ext uri="{FF2B5EF4-FFF2-40B4-BE49-F238E27FC236}">
              <a16:creationId xmlns:a16="http://schemas.microsoft.com/office/drawing/2014/main" id="{74345D3A-7EFF-4848-87CD-5FB8302F47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2" name="Gerade Verbindung mit Pfeil 2711">
          <a:extLst>
            <a:ext uri="{FF2B5EF4-FFF2-40B4-BE49-F238E27FC236}">
              <a16:creationId xmlns:a16="http://schemas.microsoft.com/office/drawing/2014/main" id="{5316A4FE-A7A8-4ED1-A1E8-C9C6124338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3" name="Gerade Verbindung mit Pfeil 2712">
          <a:extLst>
            <a:ext uri="{FF2B5EF4-FFF2-40B4-BE49-F238E27FC236}">
              <a16:creationId xmlns:a16="http://schemas.microsoft.com/office/drawing/2014/main" id="{6DC98BA5-4FFB-4660-B474-22E55A14E7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4" name="Gerade Verbindung mit Pfeil 2713">
          <a:extLst>
            <a:ext uri="{FF2B5EF4-FFF2-40B4-BE49-F238E27FC236}">
              <a16:creationId xmlns:a16="http://schemas.microsoft.com/office/drawing/2014/main" id="{560624CA-07CF-459F-AD95-F8198DA5BF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5" name="Gerade Verbindung mit Pfeil 2714">
          <a:extLst>
            <a:ext uri="{FF2B5EF4-FFF2-40B4-BE49-F238E27FC236}">
              <a16:creationId xmlns:a16="http://schemas.microsoft.com/office/drawing/2014/main" id="{25043174-CB70-4818-9E6C-86F76B85BD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6" name="Gerade Verbindung mit Pfeil 2715">
          <a:extLst>
            <a:ext uri="{FF2B5EF4-FFF2-40B4-BE49-F238E27FC236}">
              <a16:creationId xmlns:a16="http://schemas.microsoft.com/office/drawing/2014/main" id="{02EB6CE3-BFAC-4527-BD96-3778C29CC9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7" name="Gerade Verbindung mit Pfeil 2716">
          <a:extLst>
            <a:ext uri="{FF2B5EF4-FFF2-40B4-BE49-F238E27FC236}">
              <a16:creationId xmlns:a16="http://schemas.microsoft.com/office/drawing/2014/main" id="{A3DCC09E-EF30-49A7-9D26-D2C53631F9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8" name="Gerade Verbindung mit Pfeil 2717">
          <a:extLst>
            <a:ext uri="{FF2B5EF4-FFF2-40B4-BE49-F238E27FC236}">
              <a16:creationId xmlns:a16="http://schemas.microsoft.com/office/drawing/2014/main" id="{D462C064-AC74-4250-B17F-E14F8935CB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9" name="Gerade Verbindung mit Pfeil 2718">
          <a:extLst>
            <a:ext uri="{FF2B5EF4-FFF2-40B4-BE49-F238E27FC236}">
              <a16:creationId xmlns:a16="http://schemas.microsoft.com/office/drawing/2014/main" id="{295AACC8-C647-44CD-8E56-6AD1D60A90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0" name="Gerade Verbindung mit Pfeil 2719">
          <a:extLst>
            <a:ext uri="{FF2B5EF4-FFF2-40B4-BE49-F238E27FC236}">
              <a16:creationId xmlns:a16="http://schemas.microsoft.com/office/drawing/2014/main" id="{A32C24B2-2115-4075-A8F6-8671D369F8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1" name="Gerade Verbindung mit Pfeil 2720">
          <a:extLst>
            <a:ext uri="{FF2B5EF4-FFF2-40B4-BE49-F238E27FC236}">
              <a16:creationId xmlns:a16="http://schemas.microsoft.com/office/drawing/2014/main" id="{85831626-BC74-4571-931C-D81BB72666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2" name="Gerade Verbindung mit Pfeil 2721">
          <a:extLst>
            <a:ext uri="{FF2B5EF4-FFF2-40B4-BE49-F238E27FC236}">
              <a16:creationId xmlns:a16="http://schemas.microsoft.com/office/drawing/2014/main" id="{FCCE9BE7-0F09-404A-B4FE-EEC22DB947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3" name="Gerade Verbindung mit Pfeil 2722">
          <a:extLst>
            <a:ext uri="{FF2B5EF4-FFF2-40B4-BE49-F238E27FC236}">
              <a16:creationId xmlns:a16="http://schemas.microsoft.com/office/drawing/2014/main" id="{DEAA3525-CA41-446D-A515-2FF3BA4188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4" name="Gerade Verbindung mit Pfeil 2723">
          <a:extLst>
            <a:ext uri="{FF2B5EF4-FFF2-40B4-BE49-F238E27FC236}">
              <a16:creationId xmlns:a16="http://schemas.microsoft.com/office/drawing/2014/main" id="{05F8FF76-03CE-44E8-91EF-448264E376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5" name="Gerade Verbindung mit Pfeil 2724">
          <a:extLst>
            <a:ext uri="{FF2B5EF4-FFF2-40B4-BE49-F238E27FC236}">
              <a16:creationId xmlns:a16="http://schemas.microsoft.com/office/drawing/2014/main" id="{B6B56625-2CBD-485E-9A9B-E319480A42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6" name="Gerade Verbindung mit Pfeil 2725">
          <a:extLst>
            <a:ext uri="{FF2B5EF4-FFF2-40B4-BE49-F238E27FC236}">
              <a16:creationId xmlns:a16="http://schemas.microsoft.com/office/drawing/2014/main" id="{C674DC59-B651-4650-9DCF-08090A8098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7" name="Gerade Verbindung mit Pfeil 2726">
          <a:extLst>
            <a:ext uri="{FF2B5EF4-FFF2-40B4-BE49-F238E27FC236}">
              <a16:creationId xmlns:a16="http://schemas.microsoft.com/office/drawing/2014/main" id="{92506D51-FA3C-4D88-A664-32892D2FE1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8" name="Gerade Verbindung mit Pfeil 2727">
          <a:extLst>
            <a:ext uri="{FF2B5EF4-FFF2-40B4-BE49-F238E27FC236}">
              <a16:creationId xmlns:a16="http://schemas.microsoft.com/office/drawing/2014/main" id="{471CB55E-1A66-4BA4-A876-674B31220A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9" name="Gerade Verbindung mit Pfeil 2728">
          <a:extLst>
            <a:ext uri="{FF2B5EF4-FFF2-40B4-BE49-F238E27FC236}">
              <a16:creationId xmlns:a16="http://schemas.microsoft.com/office/drawing/2014/main" id="{ADA48D36-4B34-4133-98A8-6E02313238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0" name="Gerade Verbindung mit Pfeil 2729">
          <a:extLst>
            <a:ext uri="{FF2B5EF4-FFF2-40B4-BE49-F238E27FC236}">
              <a16:creationId xmlns:a16="http://schemas.microsoft.com/office/drawing/2014/main" id="{F85A64FE-7EB7-4D88-9C50-65CD47CDFE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1" name="Gerade Verbindung mit Pfeil 2730">
          <a:extLst>
            <a:ext uri="{FF2B5EF4-FFF2-40B4-BE49-F238E27FC236}">
              <a16:creationId xmlns:a16="http://schemas.microsoft.com/office/drawing/2014/main" id="{42DA7590-BE56-4097-99CA-2400788AF5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2" name="Gerade Verbindung mit Pfeil 2731">
          <a:extLst>
            <a:ext uri="{FF2B5EF4-FFF2-40B4-BE49-F238E27FC236}">
              <a16:creationId xmlns:a16="http://schemas.microsoft.com/office/drawing/2014/main" id="{734E7B06-B70D-465A-BF4A-34C01D3B25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3" name="Gerade Verbindung mit Pfeil 2732">
          <a:extLst>
            <a:ext uri="{FF2B5EF4-FFF2-40B4-BE49-F238E27FC236}">
              <a16:creationId xmlns:a16="http://schemas.microsoft.com/office/drawing/2014/main" id="{C49651D2-90CD-4002-9D21-ADB25739C6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4" name="Gerade Verbindung mit Pfeil 2733">
          <a:extLst>
            <a:ext uri="{FF2B5EF4-FFF2-40B4-BE49-F238E27FC236}">
              <a16:creationId xmlns:a16="http://schemas.microsoft.com/office/drawing/2014/main" id="{EF09CF1D-CBAF-4009-93F4-63A2E89567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5" name="Gerade Verbindung mit Pfeil 2734">
          <a:extLst>
            <a:ext uri="{FF2B5EF4-FFF2-40B4-BE49-F238E27FC236}">
              <a16:creationId xmlns:a16="http://schemas.microsoft.com/office/drawing/2014/main" id="{D8B78043-162A-4D69-9FC1-E8991288B5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6" name="Gerade Verbindung mit Pfeil 2735">
          <a:extLst>
            <a:ext uri="{FF2B5EF4-FFF2-40B4-BE49-F238E27FC236}">
              <a16:creationId xmlns:a16="http://schemas.microsoft.com/office/drawing/2014/main" id="{E08B2C6D-9C07-426F-BDC2-AB6988FB1F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7" name="Gerade Verbindung mit Pfeil 2736">
          <a:extLst>
            <a:ext uri="{FF2B5EF4-FFF2-40B4-BE49-F238E27FC236}">
              <a16:creationId xmlns:a16="http://schemas.microsoft.com/office/drawing/2014/main" id="{1C69CE24-91CC-4440-B297-68754872BE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8" name="Gerade Verbindung mit Pfeil 2737">
          <a:extLst>
            <a:ext uri="{FF2B5EF4-FFF2-40B4-BE49-F238E27FC236}">
              <a16:creationId xmlns:a16="http://schemas.microsoft.com/office/drawing/2014/main" id="{30911ADA-68C1-4A1F-BB8F-02CBC457AB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9" name="Gerade Verbindung mit Pfeil 2738">
          <a:extLst>
            <a:ext uri="{FF2B5EF4-FFF2-40B4-BE49-F238E27FC236}">
              <a16:creationId xmlns:a16="http://schemas.microsoft.com/office/drawing/2014/main" id="{DA8C5C24-61D4-4C6B-BE4B-5571192F7D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0" name="Gerade Verbindung mit Pfeil 2739">
          <a:extLst>
            <a:ext uri="{FF2B5EF4-FFF2-40B4-BE49-F238E27FC236}">
              <a16:creationId xmlns:a16="http://schemas.microsoft.com/office/drawing/2014/main" id="{314BAC90-16D1-4851-8CB3-776F43AF89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1" name="Gerade Verbindung mit Pfeil 2740">
          <a:extLst>
            <a:ext uri="{FF2B5EF4-FFF2-40B4-BE49-F238E27FC236}">
              <a16:creationId xmlns:a16="http://schemas.microsoft.com/office/drawing/2014/main" id="{78EB8650-0657-475D-AA1A-06397D5347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2" name="Gerade Verbindung mit Pfeil 2741">
          <a:extLst>
            <a:ext uri="{FF2B5EF4-FFF2-40B4-BE49-F238E27FC236}">
              <a16:creationId xmlns:a16="http://schemas.microsoft.com/office/drawing/2014/main" id="{DD96F783-D208-4770-8FB8-12C8120A26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3" name="Gerade Verbindung mit Pfeil 2742">
          <a:extLst>
            <a:ext uri="{FF2B5EF4-FFF2-40B4-BE49-F238E27FC236}">
              <a16:creationId xmlns:a16="http://schemas.microsoft.com/office/drawing/2014/main" id="{16D61211-E5E5-47EB-B5CB-E33F9E7997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4" name="Gerade Verbindung mit Pfeil 2743">
          <a:extLst>
            <a:ext uri="{FF2B5EF4-FFF2-40B4-BE49-F238E27FC236}">
              <a16:creationId xmlns:a16="http://schemas.microsoft.com/office/drawing/2014/main" id="{7BF405C2-84AF-4FC6-ADF3-342114F881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5" name="Gerade Verbindung mit Pfeil 2744">
          <a:extLst>
            <a:ext uri="{FF2B5EF4-FFF2-40B4-BE49-F238E27FC236}">
              <a16:creationId xmlns:a16="http://schemas.microsoft.com/office/drawing/2014/main" id="{A085C447-8586-4285-8AD3-3D7773454B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6" name="Gerade Verbindung mit Pfeil 2745">
          <a:extLst>
            <a:ext uri="{FF2B5EF4-FFF2-40B4-BE49-F238E27FC236}">
              <a16:creationId xmlns:a16="http://schemas.microsoft.com/office/drawing/2014/main" id="{306A14C1-19F5-4DD9-AB56-C1FD51FF13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7" name="Gerade Verbindung mit Pfeil 2746">
          <a:extLst>
            <a:ext uri="{FF2B5EF4-FFF2-40B4-BE49-F238E27FC236}">
              <a16:creationId xmlns:a16="http://schemas.microsoft.com/office/drawing/2014/main" id="{5A51CE8D-78F2-4E57-9ABB-A6C3E2A5EE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8" name="Gerade Verbindung mit Pfeil 2747">
          <a:extLst>
            <a:ext uri="{FF2B5EF4-FFF2-40B4-BE49-F238E27FC236}">
              <a16:creationId xmlns:a16="http://schemas.microsoft.com/office/drawing/2014/main" id="{1AB4B66D-6AC3-4F64-BF10-D823D546BA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9" name="Gerade Verbindung mit Pfeil 2748">
          <a:extLst>
            <a:ext uri="{FF2B5EF4-FFF2-40B4-BE49-F238E27FC236}">
              <a16:creationId xmlns:a16="http://schemas.microsoft.com/office/drawing/2014/main" id="{DE53961B-928A-420E-90C7-950779F782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0" name="Gerade Verbindung mit Pfeil 2749">
          <a:extLst>
            <a:ext uri="{FF2B5EF4-FFF2-40B4-BE49-F238E27FC236}">
              <a16:creationId xmlns:a16="http://schemas.microsoft.com/office/drawing/2014/main" id="{C3409B96-E78B-48EB-A8E9-B243978E4B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1" name="Gerade Verbindung mit Pfeil 2750">
          <a:extLst>
            <a:ext uri="{FF2B5EF4-FFF2-40B4-BE49-F238E27FC236}">
              <a16:creationId xmlns:a16="http://schemas.microsoft.com/office/drawing/2014/main" id="{EBFB54D0-A7CE-4146-871A-5719AFF31F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2" name="Gerade Verbindung mit Pfeil 2751">
          <a:extLst>
            <a:ext uri="{FF2B5EF4-FFF2-40B4-BE49-F238E27FC236}">
              <a16:creationId xmlns:a16="http://schemas.microsoft.com/office/drawing/2014/main" id="{EFD0A824-B47B-49A7-828E-0E08A2E9EC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3" name="Gerade Verbindung mit Pfeil 2752">
          <a:extLst>
            <a:ext uri="{FF2B5EF4-FFF2-40B4-BE49-F238E27FC236}">
              <a16:creationId xmlns:a16="http://schemas.microsoft.com/office/drawing/2014/main" id="{38148836-063B-4F3F-8825-CDF93EE5D8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4" name="Gerade Verbindung mit Pfeil 2753">
          <a:extLst>
            <a:ext uri="{FF2B5EF4-FFF2-40B4-BE49-F238E27FC236}">
              <a16:creationId xmlns:a16="http://schemas.microsoft.com/office/drawing/2014/main" id="{60B16176-3D0D-468D-A278-3277952D77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5" name="Gerade Verbindung mit Pfeil 2754">
          <a:extLst>
            <a:ext uri="{FF2B5EF4-FFF2-40B4-BE49-F238E27FC236}">
              <a16:creationId xmlns:a16="http://schemas.microsoft.com/office/drawing/2014/main" id="{21D053BA-3AED-4AE5-B37B-E34D224F5E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6" name="Gerade Verbindung mit Pfeil 2755">
          <a:extLst>
            <a:ext uri="{FF2B5EF4-FFF2-40B4-BE49-F238E27FC236}">
              <a16:creationId xmlns:a16="http://schemas.microsoft.com/office/drawing/2014/main" id="{D8953AD4-0F21-4F40-9004-58E63C4CC1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7" name="Gerade Verbindung mit Pfeil 2756">
          <a:extLst>
            <a:ext uri="{FF2B5EF4-FFF2-40B4-BE49-F238E27FC236}">
              <a16:creationId xmlns:a16="http://schemas.microsoft.com/office/drawing/2014/main" id="{48CF2730-22BC-4EE4-91F7-D032296DC5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8" name="Gerade Verbindung mit Pfeil 2757">
          <a:extLst>
            <a:ext uri="{FF2B5EF4-FFF2-40B4-BE49-F238E27FC236}">
              <a16:creationId xmlns:a16="http://schemas.microsoft.com/office/drawing/2014/main" id="{F83A9723-E16D-4C1E-B94D-3189690A2D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9" name="Gerade Verbindung mit Pfeil 2758">
          <a:extLst>
            <a:ext uri="{FF2B5EF4-FFF2-40B4-BE49-F238E27FC236}">
              <a16:creationId xmlns:a16="http://schemas.microsoft.com/office/drawing/2014/main" id="{316B91B2-A6B7-4144-BDC1-ED25FC5F17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0" name="Gerade Verbindung mit Pfeil 2759">
          <a:extLst>
            <a:ext uri="{FF2B5EF4-FFF2-40B4-BE49-F238E27FC236}">
              <a16:creationId xmlns:a16="http://schemas.microsoft.com/office/drawing/2014/main" id="{03D6474C-9F16-4EBB-9661-DEA63105E0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1" name="Gerade Verbindung mit Pfeil 2760">
          <a:extLst>
            <a:ext uri="{FF2B5EF4-FFF2-40B4-BE49-F238E27FC236}">
              <a16:creationId xmlns:a16="http://schemas.microsoft.com/office/drawing/2014/main" id="{455E45D8-613E-47EF-9F88-E51CF57BA1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2" name="Gerade Verbindung mit Pfeil 2761">
          <a:extLst>
            <a:ext uri="{FF2B5EF4-FFF2-40B4-BE49-F238E27FC236}">
              <a16:creationId xmlns:a16="http://schemas.microsoft.com/office/drawing/2014/main" id="{E8843040-AB70-4E06-96CE-D59B343BE1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3" name="Gerade Verbindung mit Pfeil 2762">
          <a:extLst>
            <a:ext uri="{FF2B5EF4-FFF2-40B4-BE49-F238E27FC236}">
              <a16:creationId xmlns:a16="http://schemas.microsoft.com/office/drawing/2014/main" id="{43377823-36D6-4129-80BF-C0928EA742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4" name="Gerade Verbindung mit Pfeil 2763">
          <a:extLst>
            <a:ext uri="{FF2B5EF4-FFF2-40B4-BE49-F238E27FC236}">
              <a16:creationId xmlns:a16="http://schemas.microsoft.com/office/drawing/2014/main" id="{977B0EB2-A3B8-4D5D-B4FD-B384CEA52F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5" name="Gerade Verbindung mit Pfeil 2764">
          <a:extLst>
            <a:ext uri="{FF2B5EF4-FFF2-40B4-BE49-F238E27FC236}">
              <a16:creationId xmlns:a16="http://schemas.microsoft.com/office/drawing/2014/main" id="{DC4FB26E-7D03-41F5-BE09-366C42B3C7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6" name="Gerade Verbindung mit Pfeil 2765">
          <a:extLst>
            <a:ext uri="{FF2B5EF4-FFF2-40B4-BE49-F238E27FC236}">
              <a16:creationId xmlns:a16="http://schemas.microsoft.com/office/drawing/2014/main" id="{F8F64034-1633-4D7C-BB9C-F726221B66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7" name="Gerade Verbindung mit Pfeil 2766">
          <a:extLst>
            <a:ext uri="{FF2B5EF4-FFF2-40B4-BE49-F238E27FC236}">
              <a16:creationId xmlns:a16="http://schemas.microsoft.com/office/drawing/2014/main" id="{D05C7623-710A-4E9C-9ECE-B327412E33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8" name="Gerade Verbindung mit Pfeil 2767">
          <a:extLst>
            <a:ext uri="{FF2B5EF4-FFF2-40B4-BE49-F238E27FC236}">
              <a16:creationId xmlns:a16="http://schemas.microsoft.com/office/drawing/2014/main" id="{30CD3ACD-4ED4-47C0-894F-155944047D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9" name="Gerade Verbindung mit Pfeil 2768">
          <a:extLst>
            <a:ext uri="{FF2B5EF4-FFF2-40B4-BE49-F238E27FC236}">
              <a16:creationId xmlns:a16="http://schemas.microsoft.com/office/drawing/2014/main" id="{27D6A489-8538-44B3-B3CA-64C8E54B09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0" name="Gerade Verbindung mit Pfeil 2769">
          <a:extLst>
            <a:ext uri="{FF2B5EF4-FFF2-40B4-BE49-F238E27FC236}">
              <a16:creationId xmlns:a16="http://schemas.microsoft.com/office/drawing/2014/main" id="{BFDE31A5-43D3-4B69-85D6-FFE2CEAD80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1" name="Gerade Verbindung mit Pfeil 2770">
          <a:extLst>
            <a:ext uri="{FF2B5EF4-FFF2-40B4-BE49-F238E27FC236}">
              <a16:creationId xmlns:a16="http://schemas.microsoft.com/office/drawing/2014/main" id="{CED8708E-D973-4C50-BFEA-0C6AB66801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2" name="Gerade Verbindung mit Pfeil 2771">
          <a:extLst>
            <a:ext uri="{FF2B5EF4-FFF2-40B4-BE49-F238E27FC236}">
              <a16:creationId xmlns:a16="http://schemas.microsoft.com/office/drawing/2014/main" id="{C069CB42-66BA-429C-9693-4B700983BF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3" name="Gerade Verbindung mit Pfeil 2772">
          <a:extLst>
            <a:ext uri="{FF2B5EF4-FFF2-40B4-BE49-F238E27FC236}">
              <a16:creationId xmlns:a16="http://schemas.microsoft.com/office/drawing/2014/main" id="{DC18717A-406D-4C1A-9AB0-F30D66DCED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4" name="Gerade Verbindung mit Pfeil 2773">
          <a:extLst>
            <a:ext uri="{FF2B5EF4-FFF2-40B4-BE49-F238E27FC236}">
              <a16:creationId xmlns:a16="http://schemas.microsoft.com/office/drawing/2014/main" id="{CC0AAF3E-979D-46DC-AC85-DDA6F6BA04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5" name="Gerade Verbindung mit Pfeil 2774">
          <a:extLst>
            <a:ext uri="{FF2B5EF4-FFF2-40B4-BE49-F238E27FC236}">
              <a16:creationId xmlns:a16="http://schemas.microsoft.com/office/drawing/2014/main" id="{4E23A6B3-9D92-432C-865B-127ABC817B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6" name="Gerade Verbindung mit Pfeil 2775">
          <a:extLst>
            <a:ext uri="{FF2B5EF4-FFF2-40B4-BE49-F238E27FC236}">
              <a16:creationId xmlns:a16="http://schemas.microsoft.com/office/drawing/2014/main" id="{34723C82-322A-466A-B68E-5DFFEBE225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7" name="Gerade Verbindung mit Pfeil 2776">
          <a:extLst>
            <a:ext uri="{FF2B5EF4-FFF2-40B4-BE49-F238E27FC236}">
              <a16:creationId xmlns:a16="http://schemas.microsoft.com/office/drawing/2014/main" id="{C7220E2A-F4E7-4587-9EA6-9669AA82AB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8" name="Gerade Verbindung mit Pfeil 2777">
          <a:extLst>
            <a:ext uri="{FF2B5EF4-FFF2-40B4-BE49-F238E27FC236}">
              <a16:creationId xmlns:a16="http://schemas.microsoft.com/office/drawing/2014/main" id="{C216E59D-BBC9-4D6C-8D4F-C733FF967C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9" name="Gerade Verbindung mit Pfeil 2778">
          <a:extLst>
            <a:ext uri="{FF2B5EF4-FFF2-40B4-BE49-F238E27FC236}">
              <a16:creationId xmlns:a16="http://schemas.microsoft.com/office/drawing/2014/main" id="{E016B251-9DAA-4852-98AA-8CCC6C3881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8D26850D-BBF5-42F9-898B-DBA02DC055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3B9D4D6C-7741-46B7-B7C6-3ADCA913C8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F59C03E0-4CCD-4BDE-A3F9-D74A539879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1239A75A-E5B2-4E3F-A9F7-EFCE278EE7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C8933C15-DD52-4C19-9856-0F7FBAFC1D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58407212-D550-4A86-924C-5D34310F62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7D909294-52BF-4724-BD32-F37EB38911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E12813DC-1A59-48C0-A429-D5B816E9E9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58E16715-14DF-4AC3-B723-9E55A00AC0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1652532C-A788-4159-845E-C2FFF1787E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DBED4EDC-E502-43E6-93E1-81C4115A51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64380F1B-8FB0-46A2-8ED7-0C107A1DED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2CCCFF23-3C90-4165-800B-C0D76BBFD5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5A4D8AB-B4DD-4A03-B3E6-7E52B367E7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2B375768-0B35-41F5-9BBA-946A760D04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DD23EB6A-C586-42E0-A49B-37F7313478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A950AF50-EAD7-48BD-8EDC-96DEDE55F9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75F46E57-D3AA-4D49-9795-2249AD5AC2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23B27D0E-D1C1-4166-9D74-BFA1E8B633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5A09E857-1634-4894-9505-29F9474E81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956B83F-75B8-44C8-8EFD-E82FCD1539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8D501D96-2BA6-4561-B7D7-B7F7BFC9D0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55DCB963-5053-492B-B26B-996235D8FB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1EF7F7C6-5305-42AC-9C12-2C20042356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A13C59AC-363D-4F6E-8B52-7F5E13224F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77F9CA5B-FF00-4181-9353-64F87EB606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ACF32BF-2235-4F38-9DBE-ADA91874E8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37E2C4DE-E05A-4742-B539-7C2045CC04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5FCF1D1E-1B94-41A3-8D0C-9C35DA35C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1B2EEED6-2F6C-4F66-8F66-4BC8BB2EB0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FA495DAF-954D-42DC-A801-EFCE7798F8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3C957A81-B796-4B2B-A51C-DC23AAAB98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59D9F0C6-A82B-4A46-9DC7-1B7B35AA7D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D8683F5B-0A23-4CF8-B1D0-492052F908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62A15B15-1BB3-4334-B359-60D6A9E481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82E54E9F-32E7-40D5-BA72-798FA9D277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D194E2E8-B8B1-4EBA-80E6-AD97DB8F98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A199B66A-625F-46AB-88C3-47F9661EB9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C443EA31-EACF-4B54-A5C7-436506EC00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2FF4162C-9E6D-466F-9292-2AD6CCC5EA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C9FAC982-80E9-408B-A21C-671CF1D259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B8839A6D-035D-4CE0-A1CF-BBDFC9A95E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E01D78A8-D3C7-4ABB-A554-07B33DBDB0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4629B732-1152-4A62-A56E-FB0E5F5808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A5C4407D-75F6-4CEE-9599-06A79FF910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0C7D186C-0984-4619-9E0C-F7BCF2CF2E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C56DAAFA-D3C6-4AE9-8FBD-FFF72F114B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9CE406F4-B46F-4779-AED4-ECA791A713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4109FEC5-C99D-4287-8546-1388FC05D8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2DC4566B-484A-412C-A4A9-EFB5A7F3FC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9A5DD3D0-BD04-4CC6-82A5-8B9732305F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699ECF40-51A0-4233-8794-8C718D8275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B52E90E2-B785-4E69-8ACA-28EC885478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9058C653-F3A0-42F6-B50A-F233D05397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BC728538-4F69-4EC3-B70D-AAEA334F84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F384FC19-30D0-407B-80F9-25664DE5C4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8D3C7C7D-DD54-4FFA-9F0D-C1FE7FD188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7474E970-AF41-42FF-9445-EA374EB548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5434EA50-4BEE-4E07-8FD5-AD95130B2A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BB2BB967-A82F-4433-AFAC-78A815B4B6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45C9DC6D-422C-4E1F-83DE-2FB6443D9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1247C3AE-78C7-41D3-ADEC-8E0579E727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1C3ACC92-4640-48C7-8001-A604BBD4EC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6E3CD91C-9568-4619-96DE-B7FB130127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EBD47EA5-FF04-412A-B316-D574091F27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D3D30CF1-7213-4623-BD0F-3948DBD055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09ABE900-4A55-4AC3-A438-1BB58F5211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325CC634-738D-4413-B96B-AA3A2AC711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F4EC4DF5-08D0-4E1C-A2F9-4B2BFF5F5B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377B454D-5C7F-4564-AE82-4B4D3D402F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8F7F2CEF-1FE3-4120-B1A3-7D4ED14585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6611F755-37A9-4303-8FA4-D3B4A284EA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9EF98999-FE77-4942-BC88-D6426D4028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A10387B6-E720-45E6-9691-31ED99AE0D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CFFD4916-D671-4352-9B0B-D5C7C88B53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AC9BAE12-44FF-478B-B0EC-0DB2614C94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6704D2FA-1D6A-4129-A078-B7B01EC9DA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D6ED8F04-78E3-437C-B9C1-A5F2F4AF45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8162F6D3-D559-4F1A-9A11-EE6FF318C3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79C8ED29-99A1-41C4-AE44-5F97C8AA62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1F721CA3-05B2-4409-B778-59D98CF515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76FDA8C2-A921-493C-8539-D3446A1621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6BE79745-546F-4866-944E-8D749AE3E5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6FA184D2-6FD3-4918-88E4-1703D59FCB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E613F7DA-3813-47AC-8054-D76A47E2B4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468B7010-A295-4811-B51E-C1599B4B3D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9B7B7581-ABD4-4849-8784-D106A8A69D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47BD2F01-07EE-471F-BD50-AB75C1A340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B7DC7B95-A082-44CD-BFFE-1DC81C488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62514204-6749-445D-9600-CE9F32108D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B8584B89-AF07-4668-A70D-68DEDC653C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BCF57B91-6CE6-407E-93F4-F89ED7FBC5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46A99605-DBB0-4132-B39E-8E3AB27DAB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2EFD6471-19B3-4392-B9D4-76710CB77D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1F421BB5-B190-4206-BFAC-D71E83FABD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827EBA14-F030-44ED-9DD9-B7AEB80833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87F4BF81-3FDD-4C7E-AC10-B5CD9CF1E3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372676E3-F4BA-43A2-A36E-B58146FEE8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BFC422ED-566E-4F56-BC2A-790C9FEAE3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DBBC954B-58DE-41B3-8E3A-5BEB00F7E7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2132D822-DD3D-483E-8351-03B19E6EFC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9FB28F9A-26AB-46D4-9F5C-038FC716BD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CCC0C5AF-ED93-4870-8BC3-D0030AA774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29EF7EAC-530A-4DFF-A844-E6BA244E89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2D86758B-A155-494C-9565-09A51EE8A5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82E4DFC8-97DD-49A1-8A4A-12D4F7E1BE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E8233265-F700-41CC-8F43-225943D56D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E2CFA062-5339-46A2-8873-656F9569ED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7E07F247-E202-44F6-9259-FB22A13FA4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24DE9996-A0FC-4B1B-A321-B3B30717FD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EE27E1B3-B658-4C42-B07D-9F4FB1C37A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C961B871-ED79-42BB-B122-783ADEB149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1F41968B-FB99-47D9-A8BC-E0C4FE9011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3C8F65C3-508D-4429-BF8B-8AFA65CEF7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FD32D37F-DCF0-44E0-8971-38EA239134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2ED83BE9-9A47-45AF-B778-422A38B103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5C5AB79C-22C9-4EAD-8843-2B7C5BD18A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0B26D8CA-6670-4618-89A1-DAD525FFB5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985F338A-FFCB-4377-B67C-5B0CC49B08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D5249499-872B-44BB-A3C0-31920B87D0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A6656A60-1526-43C2-83F2-B0852AE601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BE5ECEFD-C400-4CEE-AF62-D90DC38C53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147EDEF5-D2F3-4BB3-9DA1-176C6564B0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1F688A26-612B-4A16-A594-3E001FC189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E567875C-1754-4064-839A-E533CBBBA6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21D73298-F421-4FF1-8A1A-86176B7C0D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B8612343-A1F7-4814-B98B-C3AA931CFF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DC247819-0D47-448E-A402-656D793BA2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35BAB7EA-A1B4-4413-A0CB-BEA6A4EC03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C84419B7-C3D0-4DF2-BE17-674ADF685C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2A58118C-8C96-4D98-BB65-44F77627BB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2E9DDFBB-D8C8-4E26-BE9E-4EF32CA04E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B8528DB0-AB01-4E82-A053-D12869322F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D731942E-699F-4EBB-9014-568C2EE9FA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32FC403C-66AD-46AE-B1E0-9F01789339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1271BF44-B6C6-4E08-96A5-68C7DCC18F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80E7BEB9-5A92-4E21-9FC1-11AF7F9BB8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6BBE5FB2-0F53-495F-8A55-B52B356E99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99CF01FA-1CA8-4454-B7EE-EE90EB0DA9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7B32287F-49A2-4820-A212-A128E43DEA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1B0D0FBE-25D1-4F48-BD7A-C2A72D5897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3736B568-B4CB-4942-9FA3-DB8745DE4C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D07DAF74-737E-4711-B9AB-FBDF2BF1E1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D9A77262-466A-4F93-B9B0-059817C605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479B7445-D642-46E4-8223-A74E08FEA6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85C4D5CA-BBED-4273-8FA6-5260232BA6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107F7556-BF55-4734-A3E5-04CCA7931C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8EEDDACE-73A0-455A-B5D2-CC4309B1C9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B64D768A-C0B2-4FAA-985C-848044985E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B1220CD0-7A94-4D09-B3CA-C869A1AB32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8D21E1C2-9803-4D87-8877-2BF9B1A936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8F0E8880-01D6-4922-89E9-63512CD20E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72829870-EF2F-4BBB-B506-1E260429E7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390429F8-DC2D-4AB2-BA77-73849B943F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686EAC48-16AE-4127-8ED2-1183C4DE2A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1D688E86-8BED-4098-B822-4042FB6487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BAA97B1E-8BDD-4142-B839-5C4686D929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3F2BE481-8163-4C28-AFBC-B3A9E0C49C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60A44903-AB3A-4221-8710-F9DEA2E2AA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50259879-0D8F-4290-9D36-61B198490F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F33A73A7-D984-47E6-A6CE-A6411DC401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D1A1B1CD-F52D-48D9-9786-3727434DE2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9CBA297E-A902-4797-8DEC-E0C3278077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32588021-3515-4A60-A7B4-2CA3536A2E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D0F4B587-620C-4340-A40F-8D52BF2818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48D3BAF8-910B-442F-B7D9-AA44A5DDC3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74BD315D-DCC2-45A4-B279-34C0222688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C6DA9351-E10E-4CDB-83D2-BEBD9210DF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2B0F9511-068A-408B-BA09-069BE17E95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B707D405-4661-4DBF-8988-BC01A159A4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E65793D6-35FB-4EBD-996E-B0462C1DFC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A62C503F-4F74-4467-B35E-532B5CDB1F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E8DFDFD2-3523-4D4A-96EC-E33C916474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806FF2DA-D51A-4133-91EE-0BFE3652D1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020EA80D-0B99-4233-8B48-99C100A3F5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F5793EC8-ABA7-4774-869A-4C15D8AE72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3F77C5CD-0635-4866-9CDB-BA08B1D1EF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24B4E56C-0F88-49B0-AF33-E5B74195D4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E8101344-8BE6-4AD8-9C00-752B7B963B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FA247316-1266-4181-A817-CB8E4E3D50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845DD8D2-6C76-4994-B832-41D70F1D99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A1342FE0-E657-4E91-A012-ABA235AFFA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30AD59CF-207A-44F8-9CA0-DE6F92057B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FA5DA09A-F497-45D6-A9A7-366D7CE13C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ED1922E5-8A81-4DF9-B5FF-F192DF13ED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CD89B95A-B434-4C34-9A90-A3E12E1786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79FCBA41-B4BA-4BD3-B50C-F10CA3E836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30E6BA8F-31D3-4CA1-A340-3BD95B4B77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E54B105F-25E2-4439-AB76-D7ECBB4046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A40C927A-EFF4-4BF7-ABC3-C65E03625D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89C315C8-6DDA-42E0-8CC2-058E371B13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E6CA891A-DFDD-4198-9D26-DC182648E2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C0D9A3DA-9A4C-4071-BC0E-EEB7D77086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407CF988-4F65-49DA-898D-EA82E499C5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BE40006E-5103-46EE-9F4E-5CFB7471C4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35983964-9895-4980-8AE6-AAAC5CE999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688D32AF-F4E1-480A-BB6F-8431503C39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FAC9028E-6D42-40F1-AF9C-C1978094C3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C517BE8F-7C81-4A36-867A-2D5F29E2A4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52C95842-7177-4826-B322-E19A3FECF3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B0CA38DB-FA51-48D8-BB3F-7A82189153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53FB23CE-3696-40E5-84EA-B5680CDBA7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57F6742F-3173-47E9-819F-C24F361F55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66C1A698-6B40-4684-97E2-8322F7A60A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816212C0-64C2-4C98-8C6A-BF48377D5C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B37E12DF-D3ED-48A5-BF71-F9749A00FE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E9A39708-25BF-48E4-817B-76FBC8903E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E10ED2BF-1048-4D76-BFC4-766BD441AC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0AED2F67-2B23-410B-9D9F-4E1F98FFF3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BFE55288-782B-4F02-8DE4-8D0ABFAD80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ACF21517-9961-417A-B536-938D89B68C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95FFA49B-32D6-49AB-9520-2B868870D8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179100B6-CDD2-497C-8289-B510559FAC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39E6CE4F-B10C-47C0-B054-A9CA010563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8EA4603C-AFA6-4371-BBD7-C3668A8A44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39A1399B-B0B6-47ED-AD5E-3BC7E12D2B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5C9EA4B2-5198-47B7-9B5C-78284FB8AB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FE21C447-5966-4F5D-A790-CD2EA87385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02F870A8-0274-4B78-BADA-1DB35C19AD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BA06DF5B-51E4-4DA1-AB26-95C9B93F9C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40AABF5D-41B6-4EF7-AC40-D7C2FC9EF9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7344B60A-1485-4EBB-9625-FDE45A822F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7B3436F7-91A7-411D-B431-40168C6191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80E90F5C-19D9-4876-80C5-DA575BCC85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3806846F-3D23-4E7C-BFED-A1CB866984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24AFAA77-5B76-424D-A6A1-6937D01BD8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6A35E60C-9DD9-41DA-AA55-513B9178B8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BF3E10C4-0843-468E-9016-4B373D9A23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1F04A8A8-036A-4A3A-91D1-6E4DDC032C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BDEA8A60-56A2-460B-BF1B-2B65C1B1B5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6501A791-8952-4B1A-B333-122B0F106F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AD95EFE2-65D0-4FFB-B5B0-13A2C62787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84B7F3A0-7246-43AB-90FA-080DF8B7BF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9F53459D-926F-4E63-AAC5-CA4B7E90C5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664B5C4A-434E-4ECA-B68D-FDD07463DE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BD0C5887-ECCF-4774-8D97-972DDB4F7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E2CF7BB3-7FF4-49DB-BB21-47500F087D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46003D12-2D7E-46CE-9D70-4265F38BF7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29D52274-A09A-4F4F-9805-7CF9B46DE2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ACA09706-794A-4549-ACAB-594B24C269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CB30F23F-4FBA-431F-A433-B783D40AD4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E2079D4F-A483-46F6-BE1F-525EF96005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1AF5C23F-5FC9-4CA2-84A7-8D27A6D88E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ACFEDD7E-8D34-48A8-BFF6-CD11BD2D36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18FEBFFC-182F-450A-9881-5896F0F509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CF15D1B6-13B3-42F4-B07F-0226D27784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AFAAC9E1-6752-4A8B-BD2B-898A57CF54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E4B9A55E-D5A1-409D-B409-5971FDCCAC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10B1B4EA-6356-4AA5-A5DE-75D785382D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4DB29B01-6D46-43C3-A7BE-15F9C172FA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886B9521-158D-490C-A32D-6025CDC4AC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59F91790-799F-4391-87C3-B1876C6743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45C617D4-9D34-4C3A-BFF6-476A49678B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71DB0B2E-0492-4BCB-8512-3132A72412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4B4099DE-7911-4049-974A-6C1FF271E4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094FCF4B-36F3-4963-81B8-08181657FD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791146AE-7A1B-4349-B2F8-5AAE822F4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65CDD619-6CFE-4C0F-8FA1-85FC024302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6C8883F2-0983-4E66-B728-2FD83DB189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9473E2FB-BFF7-4D43-BEF2-D4C6385ECD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0A739A2C-AF46-4103-880B-BA1DA9798C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9648D94C-099F-4D3A-BAA6-85998862C1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C221373A-7983-4171-ADE3-4AF523673F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6098D728-3B12-471F-BFA3-6B5E68018E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5E3DC669-4A3D-42E2-A4CB-2AA9D93EDB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19D8B6EC-2297-496F-9860-08513618A5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4F074A9C-A401-4311-A8AC-B26C2FEE71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765F29E8-FF7F-4A56-9927-F43693CC73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74C68A0D-EDFA-42E6-B21D-69FA0AD932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D6FF00C7-95D8-4F6C-9D01-2F34066A29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9D0FDB5D-21A5-4AF8-AD11-6AEE7BB8E8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F63C0F97-A0D1-427D-8D56-E3E319C6F0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B7B137BA-B2FB-4280-B340-9F953DB0B5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C83F86AA-5786-4900-B259-D72FE8AE4C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D4F2491E-0297-4B1B-84DF-4DCD57924B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1BC59076-10A2-49EB-94CE-561FF1AFEF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60062FC7-03D0-4CF8-975B-AAA459C0C6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8F389861-ABE2-4A40-AD14-DBA7273E1D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46C51DC0-C7FF-4FF7-8914-3D66227A19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4859C239-CB57-4F6D-8A35-9E2AC33653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3ACBC87D-0952-48D0-86F3-06C6D1AB66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4DBC4B1C-ED9B-4BEC-B976-995D769A09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03493B07-72B8-4CDE-A7A8-8DBF20CE7E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32F13067-8B17-4F14-B130-C0AFA4556E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1AD07AF6-135D-4453-895E-7809D39C3F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EC9AFDEA-9977-4F21-AD29-8CC8279434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D49EC868-8491-4D17-A2B1-1BD9136AF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4BC8E29C-6A7A-47DD-AA19-C3CD071DC6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E1E9D03D-9C24-4FF5-B381-FB01AE5A64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34A45CB1-6CE6-4244-9C1C-21B1839E1E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4C1ACCEA-F3B1-40B1-85EC-5BB69A2E3E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391C1C43-4287-4E56-AA35-A3AF84F51C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10822875-732E-4284-8D50-8AD457FB15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6F33B4FC-FDEE-495F-9893-8DCF95E844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355871DE-19F9-48E2-8D79-EE31E120F7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D615D38A-4753-4956-8F8A-5EE12E96AB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780B56E4-34C0-4942-9324-0BE08F1FCC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B565596F-1F5C-412D-AB2A-1396CE461A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AB92C9CA-CBB2-42A4-BA17-54DA0F435C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7708B868-A8B9-4D17-9F46-0B3F52A505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0DFCD150-815F-47DD-B642-C1E9CC2000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AA1EC197-1B8D-428B-827D-22D229B599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BC427067-5A1B-4283-9043-6E0C80B8B8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97BF88F6-3AB0-4BA0-8ED4-3CEF8D04BD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1AC741F0-DA65-405B-919B-49385357DB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98617DEB-0377-4269-A2AF-BF9F30BC5A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7E55F6F4-23A2-4867-8053-0E416950C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73B1D447-99A7-421E-A440-F127727337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3FB3D804-65F9-4847-B5BE-17B7A300FF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A0A34F63-BA9C-4AE4-B777-D83FF68011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14DA9674-64D5-4734-A9B9-B2F0054818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F976CF65-7AA5-4FE4-BB1B-D82E6084D3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6F9EFC49-D26A-4EDC-AB5C-A3FCDECCAC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9DAF54E8-583B-4F2E-BD25-C9A9BF8BA3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76A5AB5E-48CA-4612-91FE-E583B589A4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FF3B6753-DC1B-42C0-AA9D-F0BECD7936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480413FE-0185-4094-A9F1-B1B0BFD603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8B607381-3BEC-4671-82BE-89E75D11B0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28F52E84-811C-4C9C-853C-DBA43F004B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4C0559C7-3394-4386-9B7B-E1C18C382C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DE72A90E-B33E-4F90-BD00-EF26711C1E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F2887E18-C1D1-4319-A3A2-24416F0954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33E13167-BF17-4F72-AF35-4A73806568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438FC617-AD63-4E58-807C-3B7D4C01D3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FDD9699A-EBA5-4605-92ED-2C3DD33B3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FD0A01CC-CB6F-411D-B7A6-DDA74DCE11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1802F284-06FA-4AFF-9871-87FD056165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EC953BBD-4697-402E-9B30-8FFDED6EDE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3C52AE05-61E6-4B74-85B6-73DD07966E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D88C2572-0F6A-4DE7-A554-77A31A6E68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77758D3E-A872-4102-9D0B-CA772F22BF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D70B61FA-D4C0-4158-AD7E-01BBAE9332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673C21A2-9CBB-4288-BA11-DAAEBBF250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D72B92EC-77EA-4972-AB76-F3C1E3ABCE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E6E36456-1B5A-401F-99C4-9AA0C19D65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55D7D3FB-724C-422D-83DD-AE3A25793F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9BFB3E5B-8A33-40C4-923B-EA52F0078B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37BEA510-A2D7-4656-848F-27A4B598C5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23C5EF3E-22D5-4F09-A2BC-AAF92325F3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920C8E14-D743-4791-B3B8-331ACA2B81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6EA94B67-3513-4EA2-8741-8C20E0E770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0FEEC5E5-4A1E-47E8-8011-406776952F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48ECAC6D-F4F0-4BFD-86C3-8D8A73B938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745AE768-026D-44FA-9D41-7A1A82D831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2F4A95AE-9F4C-44DB-9ACD-E59F2C56CD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EF9EB7EF-C7E5-4922-BD4C-BFD8851648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F9F6F796-61AD-414D-8A20-3A4A65D2B1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49CC18A4-4B2E-4678-AE60-A182C9D52E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65D8B481-7669-44AE-B57F-33ADCA48FA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E022A636-7374-4698-80CF-A5AE3CBAD9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2BE6DF50-8166-43CB-9FFD-C6A0AA4364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6F606D5B-E2DA-450C-B9B3-E650379A8F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7053007B-D458-468E-BA3A-3ABF25FF29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0C64AFA4-8EBD-4E36-A779-31F0D7700C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6B7D4D91-D352-4334-AD3A-CEAC3B372D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226DDE6C-8640-4E97-AFCD-78AA84AF7C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A23C2BD7-02F3-4F81-91A1-40873B8DDF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40568D75-E97B-4E46-97B7-714473943C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B57C0987-239E-4330-8BB1-C7FA5BB8F0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0638EEAE-8B12-428E-80C4-96B4ED76E7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70C27B84-864C-4685-8DEE-5F1F072245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55DD4445-63A1-41F4-9143-93D4FBDAE3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F5894972-9EF5-4E02-A903-7B56CD1C5C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3BD68E38-F71B-4130-BA43-A17EA95558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EE0DB8AE-70F5-4A2E-B677-BB4C13F9A9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AD8D376E-8008-4BDF-B057-EC0388C51C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BC73B480-731E-40D8-B01D-2EA9D57EC6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8A59554E-9521-4941-BCE3-05FD94E0E3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2A04BB27-DB96-4D5C-ADEF-EAD0E94D7F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BF208EB8-C125-4076-806B-6DCE05812A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E891FCC3-3298-46F5-BF3C-02ABECA4C2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B1A78913-6873-4859-9DC9-98053FCE6A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B03BCD83-F9D1-4A2E-B6D3-2AAD568242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89DFBA16-97FB-42E6-A209-601908558D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F5FFAE1F-56F2-4AB8-A7FB-96F87EEB5C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48528C1E-0392-47DD-A597-FF33E7F1C3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A18C989A-8E99-48C8-9AA6-D3D0F574D5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5ACFB285-1B20-4714-A4FE-9CA14E8F27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D388ADF4-49DD-4BC8-932B-17D4635F5D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8C590411-0CA3-49DB-BCBA-234FE60C6D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B51720A1-8F0B-4BCF-A8BF-99A728FB66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6B981D46-D67D-4FB0-8361-9850FC9F05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46CBF88F-78FC-43F0-8AEF-F1A310860A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DF64A8DF-E5DF-4650-9A62-DD8E79681A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2357111B-5610-462C-9C26-B7B33F8B71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512A2051-7010-4963-B926-CDBADA4873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D0588C90-A902-42DC-BC12-779F6F014B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C3C159F9-997F-4CE2-809B-94D3C5FCE2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EF02A544-47AC-46CC-BBDC-E2AD159453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A9247CC8-0A27-48CB-AEAF-0406A3DA12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C2DC987C-AD64-4A3E-9F60-1E7F558197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4748C771-65A3-48CD-92BC-F742AD6841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250E1982-130E-44CB-AF6A-8031B0720C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8F594917-577A-4EF5-AE2E-8C5937309C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09DDFEEC-AB55-4348-B852-DFDAA1E5AA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4D704B98-EF9A-4FFD-9065-2387B6994D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4D9B003A-719E-4E2A-9262-AA0E719654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2998E3C6-4130-4B0D-8A46-FC0D303A38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BE098DA3-0D7D-4A4F-9542-342548CB1E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A64F2DD9-D87A-44DE-A8D1-ACBCFD483B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39FA869F-645A-4ABE-A3C5-0B55B83801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0E9CD574-877C-4DED-8F6B-657DED30D3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2ABCB4DE-C968-4306-B410-26399B2DE3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C1C32C33-BFFB-4F13-B5EC-ED170876A5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8C9FD3A4-136F-4107-86C9-37FA3DAF1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2BB95195-D71B-4C11-8EB8-9E3CB9DBE4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B0FF9D63-AF10-4D39-9E94-C2833F727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B69A75BA-3AB4-4B02-ABE0-E7EBE4CB3D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452D2BD8-67D7-41D2-9DD6-C65ACBCA97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3E947937-BA72-4C63-BEC2-9A6C189F58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645EAF26-D6AD-4D19-BE5C-0A04BE320B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C63C5E3B-B6DE-4B6F-9813-E2E35D0431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F3750A38-D551-4956-BC04-15518CEC4E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20BE7F7B-3505-4C3F-B149-5459C76DEB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D2F95892-E079-4D6C-8B56-1C8C71BA14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CEB0E987-A0CC-405E-8CE0-C6E6E659F2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A4F2ABEE-D932-4513-BC42-64FB5C0426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85FC03A0-EB3F-44B7-935C-BCB42372E6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FCF8703A-B628-4AE0-990D-F4254F5635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CFAE4954-7178-4570-B6D9-597B1CCC16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4D7E4A05-8483-4B7B-879C-EC4361EDDA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D884E3CA-5D57-4829-A9FA-54F1578126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A9C6D398-07B9-41F7-8DA7-4B2CE47F80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AA4BD36A-D79F-4515-A46C-8B70E1BF72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5475BCAB-4D57-4B2E-8488-ADEC4883D1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E57BAAB6-15EB-4773-B587-6BF0076ABA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C03F033F-9B1D-4322-ACF9-7698071D12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8E1EA439-5539-46CE-AF03-FA956D135C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904E0418-6740-4E74-AEA2-926F62CCF8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A4177FB8-4F69-4020-A4D1-CD0EE0FC4F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7D8610A5-3699-4C77-B180-DFCFCD3935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8633C6A5-891A-4C2D-8C2B-6F5087C9BE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5E54B7BA-C188-4141-A63E-C4717C9153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AED3AB09-3BE8-4B1B-AEB5-6F8A5BE2B6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2EE3728F-67F7-402E-99BC-7D8F1929B5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DCBED543-B4FD-4E73-AC30-4C6273E257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77FB0E96-6EEE-44BA-9927-557F97CCA0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FF0389EC-8E70-4DC0-BBFE-CC010DCAF9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F15773C6-6F6A-48C2-91AF-D1D87CADED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B8866FF2-E18C-4459-8683-6D58DA670D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1494C1ED-1326-47DE-B54A-9A820B56AC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04A2E1F0-518E-4099-B896-F63A469D30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2387356C-F363-407F-A015-336032C3F4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B15A8F97-2BC5-4064-BF78-DE1C013EF2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3047937D-6F27-45E5-B6BE-9FC94AF066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E54F1ED3-03A2-4016-8321-45E3E0C23F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E7642B39-BF33-4651-9EE6-DEEC3DABAD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28627C2C-7292-4F97-9E2F-3FAF47C343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438AE564-5F0F-461C-A100-B499615949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6E6F29FA-7FB8-44A6-9641-EE9289C5E0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D242E570-2E03-4821-B848-BFFE49B637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8F145D51-FC30-4BD0-B4F9-A8E0B99FE7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76C50F99-7A04-4C79-B8F8-19D8744649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AFEFEEAB-01EC-44A7-BE48-73D88E465A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5A20E7F4-AEFB-4472-90F0-0AE0C71D22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5595E8E6-8999-4F70-9316-F671C472D8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B44DFAD8-0976-483D-8046-73245B7481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27D769B5-DC5C-4483-87DA-78E5AAED51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BA09156C-CDF1-4C83-B52E-DC4A89F2C7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03BD2AA3-864A-41B3-93E1-795BE0865A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B5FCE8C7-7888-465C-99A9-A4CD28B149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57E82153-B9E7-417E-8E33-0772D442F6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76B73EB9-A0E1-4DDA-B0F9-3882254A55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64BEB374-BF76-4F9F-8CDD-882E801BB7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3C73AB37-1371-4FAC-AC80-8BCFE54CA3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8203B6B8-A178-4500-A176-FC7A48D1BFB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12761765-ABA6-42BA-9170-31EB1E6C77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D77D3457-478B-40BE-87C4-A8044746A0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7852527F-8016-4114-9000-47643A8FAB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534E6D84-855F-4366-A50F-12A648BDE0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6E9B6A8C-A88C-4604-B87A-7D3CEEC953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7600BC7F-31FA-430A-B5FB-FB0B79E64A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839C3465-B7F3-4AD5-B9AF-171E89C9D5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736D0A2B-36DE-42EF-8372-8E03AC8725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C041A0B7-60EC-43CE-A797-C78F6BDE80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1DE42942-FD28-45B9-8718-EA264BC36C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25AEA6B8-9586-4CA0-A511-736E20CB95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15C1F429-1F3A-418E-B338-7D252E68E6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C1B306F5-AC8F-4BA4-A06D-737D822A2B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3FF61C5C-D1D9-4327-A0EE-7E902928A1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C5F4FBCC-80AD-4955-8BB2-B494CF08D7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6660FB9B-15B9-485D-86EA-DF180B0DE1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28124AE3-D99F-45B1-B662-2FEE1788A7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0B21C986-7782-4F0D-8D35-C4E0AB08D8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52E6B8C4-A111-4E70-8833-4FFC81B58A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C5CD3986-8FFA-44C9-AFA2-3DB7175595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E77B670F-79D5-4F5B-9874-AB06916898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CDF3E18A-CFDD-4D8F-8C23-1F4A43B3BD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D5D2F493-3AF8-4EB5-96E0-7C5670F3D4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767F4D5D-24A6-41A2-A22A-720628A2BE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DA9FBCB8-5D33-4A28-A453-013057DEF0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E81A2DEC-B109-48DB-9416-D29A463E72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3CC47B00-23FA-4778-B8D2-5F595ACB25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EDE32370-E38A-4C46-A154-A21805B4B0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CA9E14A5-2083-414C-97CD-D488B9792E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F19D48E5-42C5-4C62-8B5C-5C5F98EA9A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9A9E39BD-E318-4EC8-AB8D-074F969430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B88D47ED-20C4-4EB4-83EB-4A0072515C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34B51D7C-5199-4BFB-B38E-48BF870916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EA7D739C-392A-4436-904A-8BFE7408C6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66FD3D95-2148-470B-8E9E-3B021E148A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8C6B694B-C428-4BDB-B21B-A5A2B9A222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55194378-ED64-4899-AAA1-2C4229CD47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EA8A0B16-0E95-4184-9F4A-938EABC61F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D4A8D1C4-C2D5-4E41-9BD7-61D1A3C89B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DA4A7B41-034B-4A86-AA0E-1A871D82CC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FA9F722C-CF2A-495F-9226-9954DFF27A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7B4AC5F6-F327-4174-BC4B-48E24BD356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B06B85F3-DE45-4EE7-8C3C-906B00F32E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B2CA0D52-C02C-430C-A79B-36291945CA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679C8595-9233-4E52-90F8-0EADE6D8B4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6B26B9DD-8AEA-4E74-BEA2-4911CE5035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79C73E1E-322A-415D-8BAA-19DDA1DDD6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1AA00556-69D0-4AC5-AE1B-B95BBF7F09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0CDED904-E137-4273-B2BC-D98918D71A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86AA0488-C961-4ECE-AFC0-42B9BB9038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AB366B64-E2EF-4DB0-A076-F0C83C8B9B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D72C7A3F-94B0-4AA4-ACB4-BCF013D751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20CDEB92-E24A-4117-BAB2-23426D7633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D9CF125C-5D52-4F82-9255-BF9AA46727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7849D127-BC7C-425E-AC7E-04D8AFCC6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AF3402E6-5825-4398-80F4-99F0F6EB87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40223614-8377-45F9-B219-0E59F298E5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2D2A3705-C0D6-448E-8CF5-743D594E4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7982BB05-1608-41E2-93A7-C0933CB3A9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FB05AA38-7688-4A27-8833-7A79E162BC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006380B2-D5DA-480E-98E3-1EB4091249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0A87651C-8D72-456D-9A2D-EDEB9DD213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899FB680-D1CD-4C63-8214-F9B6AEA0AF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3216DB3D-9093-4577-90CF-20D1BBE323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A41F037F-C4E1-4F00-BDFC-203C31E54B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0E51E77E-946E-4D25-BB5E-4C02969B5C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E7473CDC-DB3E-4EF4-A17F-B4966FB1D8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E3FF5067-78D2-41DF-A147-F15C266086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6E8B5284-4E25-47EC-BD47-B3208A02AA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6E95F18D-C0AD-4E20-B002-361CCC3DF9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FF0B5F1E-A03E-4118-9324-20E458932D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E9AD9FD4-6A98-44EE-A00B-162609FB3B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A5E8A587-442D-453E-9078-F095910F6F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7C73E067-1E7E-4937-B31A-C7F1B9B012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A41BD297-C961-438B-BFF8-1C79F4024F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03DE5413-CB7D-4274-815B-58267F6141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F7CE26DB-FFF7-4FD7-BFAB-1AA1820C0F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62F41225-201E-42EF-B776-763B8C7DEB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561BFF54-11B4-4755-9C99-FE62F6636D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789BD713-C870-4301-93C5-37865EB9AC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DD4A3B9D-B5B2-44CD-BF0A-162010A4E3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CE69C480-C947-49A4-AE6A-75EA6B4A43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E4707B9D-604C-4BF6-8F53-F7044A5076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8C104FB8-1B67-4731-B2F4-9B6B65A786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34A2E71A-95CE-40E8-AB45-4379C7D43E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95181329-080D-415A-B0A3-0DBDD0E780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DFF0C317-852A-4713-92C4-11BF9F1DC5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3857D3D6-F866-472E-A76F-1599F14A48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FCE1B441-7CD5-42E5-9D93-B10C69989E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A302B788-2C37-4737-909D-899563BEE4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CFF152BE-992F-4AAF-A9B2-DE27BB3868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2F5F46FD-FB7C-4C63-A74A-6CE56F505F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8AF63FE0-CE0B-4B65-91B0-29379EEB24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E2B93B4E-E0DE-4B20-B328-0DEE662B82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217D5942-D02F-476A-887B-9546557ED6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D91D8FE0-18E2-441A-AFB3-ACFA87430F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FBB5D680-3079-4A23-91B1-206AECD2DB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FABFE6FE-6E4E-424D-898E-0881D64233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5DA19FA9-A15A-4DF6-951C-FEBB162C37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17F5DB4D-B494-41F1-8A2E-D203506F3E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4B511B75-5B9F-43B4-9B28-9BA1E69CBA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B7909054-F776-4921-9211-6F25BD5A2D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DB9892C5-DAD9-4AD5-B70D-7814D010CA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CA57DA68-4032-4197-B0DB-FB0632D1D7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3560D165-65C6-4A72-AC7C-B2F7EB0CB8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3E8AC5DA-6BA0-41B4-B134-732F5B3A16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AAA00593-A213-4435-914C-A2E045EAFC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EE6110A3-1429-439A-978D-418580244F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9182F9D0-1D67-4E7D-84E6-333C6D2EA4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2D6AFE5C-9839-4D6A-8C01-F83A348F69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11B27329-CEA6-4A0A-A06C-331EFBC3D2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DA77DE69-5D39-41DC-A4BC-2275C05C95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4EBD9B27-C97D-45DF-B04E-DA7FE6FC3D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CDFACC35-5394-4D11-8DDC-735F09237C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B5262920-3243-4372-9928-1524396E38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F41FFADA-1DD1-4357-96A9-5A3AD0291F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29EF010B-9DC5-49E3-B026-398D15ED46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9C9693C9-CD01-4016-BE82-235792207E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03F7B5F1-7502-4C46-BEF3-8245D46C36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86674F61-0C21-4D4C-A084-EB3783A3B6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D5D8779A-853D-412C-AF79-A34CA7C159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400089CC-CD09-4D83-A31A-2C4D62E53B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0FA1AF03-10DF-4BB6-9E89-A0C0ACA0F7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F5EC0BE7-A5E0-4823-B19F-FA92DF8352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C49B1833-2B39-4E69-BB96-0D8ABEB0F4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9C1527FB-7B48-4689-A2C5-526730EF19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C7A379EF-D621-4E12-9BF4-B314F2736A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1F59AB7D-34FA-488D-8F99-F8AB14643C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B3D61CF1-95DC-4D41-8CB6-84C31B771F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2E2FF757-A541-4EFB-9738-67534E0C24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4E6D5AC7-392B-4BAD-B2EC-80EC514FD6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80C91CE6-B804-4999-80C1-29AC5793B0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03D965BE-F663-4C7A-A28F-7EBB4C68D0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163CB86F-8E9B-49FA-8DC9-CDF6E6474C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02212E2B-2136-4112-BECE-DAB2E2F860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785F0EFE-A44D-4BCE-AEB0-71C79CA9BE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541CE9BE-2B2E-4C31-A328-BEBDC9BB60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E2DBFE89-6D4F-4B8C-A2BA-92393B3AF5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744F3F81-40A6-43FC-B739-16438ED586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226AD0CE-3043-433C-A83C-87D1C66988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0D922177-F28F-4F2E-8527-B3ABB9CD0C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B6182F3B-7264-4367-974C-28CE8F31F9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C2E1E5B7-2614-4E1C-B1D7-1D3F12F826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9CA81495-3BA7-42F4-BE13-27ED0F1683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68A74AC9-406E-4F11-AB33-976DFB0BF7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EAB28CB0-7648-4AB9-985A-9E8324DF8F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3FF8DE77-729C-4706-AA98-690B7D7D4F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B5F99234-DA69-4C2B-9F49-556C5338F3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A71E881D-CC7D-4066-BAFB-D80F00C4E0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27DD5095-6D50-439C-9EF2-3FFC630745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7A42ADBF-86AF-4148-AEB1-8F1D9EB647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A8AD9A7C-0704-42D4-9712-A3979DFAEA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EAA184AF-8BF7-40A0-95A7-2F93EC60DA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3BF3953D-ED5F-41DE-9AD0-4D91BCE3D4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E20582CB-CC73-45A6-8C15-5AC5402277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2328EC5D-0D6B-4BFC-BB20-89BAD46906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19F97341-1327-43EC-8863-3448456E79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E1673800-AC47-40C1-B419-B4C1C397C8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44C32F7F-03CB-4D8A-92DD-B741DD6225A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D23B5AF0-E1FE-4F11-906C-5ADF072178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32AB9E30-3E7D-467D-B681-79850B2B66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4C0857D0-EBBD-4678-9EA2-C7EF94B515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8CAEFCCA-EC1E-4469-A5FE-533762030D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68257F5A-108C-4C1D-BD9C-6FDC87D34F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91F989C4-43F4-4447-9FF7-4A250F7E96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EA03946C-7AC0-4917-8221-0287FDDC55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0124B0AE-E20C-4002-910F-C737D1B9BA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8EE30C34-5DAD-44DC-A278-635EACD717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8B03B984-2886-40B1-B27A-C7FC1F55E7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AE264543-5946-43C9-9CB9-69FE44EAA0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5CB11A69-4FF2-49FE-A2E5-00B1530AF9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7DBC655A-EB6D-4C4B-9FDB-D8C7F87F7C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A98990E6-5D3E-416C-AAC3-842D8E9F3F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1D6C2E19-F2E1-4914-A718-6B059BC9BE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101E913E-8E4C-4330-8CD2-8CE15FDCFD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648FAFF1-F856-4E9B-9E49-3D684374C2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7BA49719-4AB5-4D50-8629-2FE9A3AC70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9630454C-6AE7-4008-A1D1-46D5D70067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BE8AD7F9-510D-46C6-809B-1874BD3164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B6D61CA0-260B-40A1-8B8D-777E5D362C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E4A44D29-12A9-434C-B2EF-096331ADF0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F0B9A3A8-D00E-4EC2-9891-0A082E2191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4A85D283-9EC3-46B5-9410-C9BE8754EA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D05EFA07-EC22-42C5-A16E-A7C193F74C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700CFE8C-FF11-426A-8825-D762367064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876598D0-5A3F-41C3-8DC7-871EA08AC0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811681CD-1E6C-4010-B37E-574D8050F6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78487DDD-A294-407B-BEA2-BF38CDC7D0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02A81F62-F460-4894-9047-73EDF6B76F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0C5A3248-FDAD-4122-924A-E9F71FF8D4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89A2D954-DAF6-4480-A6E2-A2CFD8E88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0C71DE0D-F78C-4461-A17C-419272D60E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B42417F2-401E-44FA-BF34-1070BCDB71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A7107880-CFF4-4FF0-A7B5-4F3BB65718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A83D7D11-3034-4DD8-B8BE-B5E7CFD565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FA951E09-6ABA-486F-8C3C-7BADD759CC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B897E8F0-B07A-4DE1-833E-8F5EA15178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4626022A-286F-4AEB-BEE3-4D6B1D3DB0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ED2E33CD-2C01-4185-BD07-8A47978A34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1D1E3A1C-19B0-44E3-9D3D-16C9B37BD2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25FC0E78-1F43-4A5C-A224-7F1655BF06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0CE1B1AB-81FE-4295-AC31-2119E924F3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877D4990-ACEC-408D-B5E9-D24BDE1266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E1F29E7B-608C-4F65-A0FA-14FBF40C24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5A7771CD-7FE6-44B4-9B85-7298B11481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3951A67C-ED14-4F55-87E2-FB53AF14E0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8F0AA0A1-AB4B-48CA-8862-B4918EB0CE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1F555EFB-97EA-44BE-A2A1-109AEF4379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D7AB4186-EDFE-44A2-8FB7-4948CBB3B8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04027811-EF75-41BC-9B78-4B658B42B5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F48626AF-E0F0-4F42-BCCE-7ECD16D453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029F440A-DF52-4B32-BF95-DAA12A719B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B008C019-7722-4DA5-B235-896F36DE9E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84D189BF-E6A1-46FB-8172-72090EAD74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CDD0D36B-9F8F-4FF9-B9E6-44377ACDFC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05067F64-F108-4F83-BC84-BF29BF5586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0F44CCBE-149C-4956-B5D7-1C8CDCD223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FD6B65FB-B3CF-4FFF-B073-DC10730FB5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32A776A9-84C8-46C9-9933-CCF439F3C9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736A5F11-DBCB-4A55-9416-769D9EEFAB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1B95C2D2-FFDB-4E0E-85A9-7D090D142A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9B7E2088-7309-439B-92A2-B346730F0C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D22E7CE5-B926-4FD7-93E5-6CCF5EFD90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CB23E0F5-A468-41AA-AB42-5911F00994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84C29A18-2DD4-43A5-A2BB-454BDC1BE2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FABE89DF-89C4-4306-A7D9-DDB07A067D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E4FE6D8F-55F6-4622-BF77-419317C8E5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949EE45E-28D1-4547-BE07-76EDCECC20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F67FD6B2-C5D1-460A-870D-4F63AD4998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D026CA19-E952-4A7A-B6DF-76626370871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FE06BEA6-217A-4316-8C84-D173CEF25E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8CB31E04-6371-4CE2-857A-2B3F23390D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8FE2F81B-B419-4969-8782-8150584971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24504AFE-008D-4CF9-AF1C-8B4B52A9C5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DA146C89-6577-4091-AE23-E9025C46F9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AB327D92-A1A8-49A0-A365-2E6A6F3183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529C7581-10CF-435E-BAA3-96C9EF4F68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B811B4DA-5159-4DE2-A73F-69FFA3AE08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BFF7586F-B484-4A7A-926C-1EF17D442D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1DC727CC-955D-41A8-A9BF-F9A6D0BBFB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6ED9E526-8E2B-4EB2-8918-05679F9657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80D7B2C4-E3DE-4C57-A6B8-F78E3575F9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C7495E19-B67E-4BB7-86BB-AC78CF8470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021C905E-73CF-4D09-846A-3F0046283B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AF7DE8BD-F76F-4413-B110-40C62935EE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3DC83D12-57D7-47F1-85D9-5E4A70944F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21C18364-EB5C-4292-91A6-6A9B172A2B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AB8C4DED-A226-4907-88D5-896ABB3571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9DB0AF94-64E2-46DF-B4C7-6E33C1783A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2B5352FF-FB79-4C20-800C-1C2AF1447E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4EBDA67C-B34D-484F-A64D-09939FCFCE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144CCB39-E21A-4228-8E2A-9653067939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A565220B-39D7-47E9-AB2B-FE6AAB8EE2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E4408592-BFA1-45BF-846B-46DB0E0265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875C362C-3C21-4B21-8414-FBAEE65DA7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89DB64DE-2183-458D-8035-5A4E6155D0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7E75BC4B-5A19-444D-A869-6301E2508F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86FF2E2C-04F4-4481-8DED-4F5255BC0D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B93A206A-CD6F-44B2-83B7-9D1513F26A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CB9F5BD6-C26A-4066-B877-E5DEDD3AF3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9F18DB43-AC59-4FA5-8FFC-496EA4087F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5960B040-5CC2-4833-A980-4760CDDE7B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6D2E95A9-B1DA-4639-A786-232AF4E347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488ECE9B-12E0-4F62-9473-1781076274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0BD0DA9E-F988-40A1-A0AD-E818433FC0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CF5CE5CA-42BB-4F4B-BE5C-D8690A840B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9EDFD889-7EE0-4D58-AB00-6AF9DEB3C2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BBC45EC3-C128-46BD-95A6-988477E837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E747338A-16F0-484D-BC43-98F4FDE34B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23136FA3-8EC4-4E66-AEE7-B39B7F83E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787664CA-4415-4EEF-B511-2B241E8091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538C3242-ED70-49DA-BAD3-1085693C44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D3D54493-B573-4F1E-BB99-914525F9B4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B6FCCECE-4253-497A-8426-9ABAA15EB1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C82F5C4D-1D74-4BCE-BF00-0389D1344B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F8952240-B838-482B-9437-42C8B79CF8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CF75AC51-FD9E-41E0-86BB-22CD0BBCD3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B2662A6B-2352-4824-8E23-8446D50715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ECDDD520-8A58-4BD5-A1B2-B8A9C666E8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334886EB-BCB7-424D-833E-D5CC540020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3E68BD8E-79CF-4CFE-88CE-3D7BFD31CD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833A8544-56C4-46AF-9C80-DC7488EF25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B68F741D-75E9-43A8-AE10-7CFCB975A9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118A85BC-7FEE-44E0-AA2B-4C3BD06043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1D123655-27FF-4C3B-9418-D7DA3D596F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2DF40E05-7B5A-43A5-87F0-7C5F54AAEB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E01FF721-0FB5-4EE4-834D-CA040E2C8F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0A494B46-D1F7-414C-BACD-9157C7D400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EDB2376B-C377-47FC-8D25-9FE7A90B48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146B93C4-6FC3-4E30-89F4-77BDBF0E97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8BC53969-452F-4C2F-A5AB-3870FAB21F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6CA20DA2-A644-4AFC-B966-71289DB7B3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B9450365-C1FD-4FA3-859E-2C7EAFA243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B22D7683-C135-4755-A95F-7130777E1F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FD067C59-E4BF-4E7C-A393-00B12DF887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E6D1C36C-D608-46EC-869A-7BAEC8AD01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FDFB7AEA-2813-4EE6-ACEB-E52363CAFF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ABEABB4F-B6B1-47FD-8F29-88B714B755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03BEDD84-6359-4274-B148-AB804D73B8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2C4B3D1A-05B8-4E76-8B5E-0D7EBC788C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CA676072-2E54-4765-8CD4-3652DC6E28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1FD0E419-6785-4985-B8E8-1AB31432AF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7412B82D-7DDB-4DB9-B4E0-12771852BC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0A7030BF-B9E9-43B1-9F45-3DB113EFC3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0C9A8885-735F-4F82-80C6-B840A3FBC9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BB7D26D8-F92A-4065-A961-6C18E4DD3D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F29404FA-45B0-4679-8FB2-8BF2812281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C25764C2-B501-4DDF-B48C-DD52F2B431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EB2F49ED-3AF8-4D01-879A-70BCF97152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9FFBF81D-B0D5-45EA-854C-EE9E1B6E31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CD00BB58-CA82-4067-9A16-2C70AC375A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0CCAD52D-C80C-4A2C-AB58-D59D904731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F6106E8F-363F-450A-A359-0A0F99E982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AF5D7360-10BE-411E-8872-C15B677591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2A8194D2-6AE9-4E84-AEB6-3F2E7FC461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E15051EC-6E71-4FFC-96F7-C5A1CE36A3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FA363C86-A087-49E4-999A-307C7D81BE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637E94B0-F944-406C-8CCF-41C86CAA24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18F044BF-FD0A-4208-ADD3-C59A301A74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3382700E-4111-45E4-AD39-11D57AC256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3B4BDBC8-1D6D-4B66-90A3-1F19C37CB0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672A5718-5D2B-47F6-9830-E9A74DBB2C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3E830913-B260-4121-8F84-D567CE8336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DEC18D37-D1BD-4DF9-980B-50D185D59F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DB705ECD-1076-46EA-AC43-A179078070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F74EE5FD-6BE2-41A2-8300-693B202EFB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42A34797-0B6E-4269-AB29-4E34CE7045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3526F1FD-2226-46B1-8EBB-7DE708CEC7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1BA7764E-EFEC-44F6-9674-BA034E983B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CEA25AD3-36EB-4179-B6F5-DC0031F0E9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E8CD8CF6-B9E3-44DD-B234-060A6C28A7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3D8D6BE6-523A-4BDE-B74F-64867FFAC2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24CD7627-2A67-408A-8486-17E95C65F3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FE3854B1-3D77-4482-AA7D-A38B2BB476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7E25C5DE-0F48-4CE1-BD66-B27436B2B4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09153DAD-A090-44FB-A372-2528F6D50D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36B2419C-3DA7-49CF-82D0-CFDD1F4C0D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3EFD4E29-C60F-442B-B334-793CCA1CEB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F82A4372-F191-4F4F-87FA-0D19286DAD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DFF103B2-8C59-486D-8B25-63EA7F5279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AAAC95BD-D052-4852-9C11-14B033CB34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3D02684A-B9AC-45B9-9165-22CF6B877E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520BD255-8E8C-43F8-A77B-21F889CD6B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AD1BFE81-6105-477E-B5C6-525E36E5F0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8E1344C7-5ACE-4C46-A819-4860BB431F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9FDB477A-E0D4-4305-98A0-DB9F22D891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459CBC2C-B781-4597-A158-AF4FF930D4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134B6793-716E-459E-97B9-756FCAF87D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0D48B273-631E-4A90-9FBC-FF69A08692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470AADFA-5454-42EB-AEEF-CE787B0BC0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CAF7675B-1C78-45B3-87A6-BE018BFB2E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8B8CF5B0-DDE8-4BC3-8CC6-A6187F6A19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5CA6E5D4-4B5B-4E4B-927E-B31B9CD98E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A06295E4-1324-40A6-9078-F6A8E2C439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8C3696D1-5DBA-46EF-9571-E6EB267188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D33627F3-8CAC-41E6-A8E1-26ED248E30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9824E056-373D-4EF3-AE98-2CBCA57963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CC7ABC0D-F883-4217-9897-7F81F2ACBC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5DF304E8-E973-4F80-AEE9-ECCE6000AF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29CD2B95-F2B7-48AA-B717-3A67B6A9BA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7831E634-0FD7-4B2D-9EC5-808E2B6A89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A2018079-0206-46D6-99A6-19CDC02A53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9CF9DAAA-8E16-4773-AB7E-778E497C2B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C5D6E8A5-23FF-4B28-89CB-05CDC109F7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4F505B18-0A3D-4098-98A6-D20042B9A1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8525513D-675E-4412-BD2A-DEC74C2889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8385002B-ADB2-4EAF-8E88-E89CB55680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5C525EAE-EB99-4117-9E62-631B657159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BF08B83A-F321-4002-9498-38463E9EDF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35A4FCA1-08A3-4052-98A3-F66B7B8276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40DD5D4F-6C1A-41D4-A75E-E8FC4DB452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6ACFE7A5-4391-4866-9466-F0C5DB21B5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BAFB2DAD-9D23-44DB-811E-C87E1DF86B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1502F8E1-8262-4F07-8256-33FA4CD33D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26ECD903-F8C9-41D2-86A5-D37E7FE3A2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56428D1B-1DC9-442C-B922-DEFB49529D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0007622A-B591-4193-9604-957C6A4C19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7E76B676-488D-4926-8BCE-5E40755318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009F752A-2CAC-410C-9525-16058CE4BC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12B283FA-4D4F-4FB4-957E-E989B849C7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B98CB503-7E28-493A-9632-FFF62DAFE7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8889A73A-A40A-4137-9E1C-C0D791C937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715E233C-C940-4A6D-8A57-2394BD8B8F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628EFCC6-3950-4E0C-BB8D-8B4AD0E009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0DC1E409-3738-441B-B276-F39EBDF102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2B88FBEE-8447-44E2-8475-CDC364960A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529026FC-FF7F-4108-9922-3A871BE8C6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37E9C0A6-E1DD-4FC8-9627-01FE077D5A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2C6B99D1-56E7-4033-82B2-519F1EAA4B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C756402D-5AE8-4EF6-8D94-106D2E3138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7102E501-DD84-4B68-834A-010757BBBD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88EA6896-753E-4C3A-832F-A70A03599A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D104F48D-F2C6-4358-842E-0DD64D39D3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2CB5F1E8-F92B-46B2-84BB-351A977392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26A7D41F-AE74-4FDF-9C83-5688F8D0DD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62FC38D1-0163-4A22-B7FE-D5C9CFDC01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0F22F119-03AC-424B-ACA4-A3A98C283F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3A3AF289-7A17-4E04-ABEA-BC2E21C16D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AEAC4616-3FA5-46D5-9084-943334B237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D23282CB-572B-4460-A324-0177D60473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125DDC7F-549E-4262-A82E-C16BF89D16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FF61772C-EA3D-4054-8383-7457730B81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C8E41784-9490-401B-9A81-521AF56559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C351D37E-6A04-4A31-9F36-990A7A2DC6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217C0D68-9A66-421F-905B-A685303560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1BAED195-1F40-4C79-A595-8B731F3C5B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998FE8A6-C087-4C2D-9F5F-380F86A7D1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89C5B335-9BFE-4050-8722-C64E3C5D96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876141A0-6AB4-4141-B012-B40D9B46F6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6AA9E209-B1A7-4B1E-81D6-D79FC0EAE1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E4F523D4-FA23-44A5-9AF4-E92225FED0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416C2FCC-23D5-44DB-803B-78679CD6E0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47751734-E77D-43E4-9677-A88A2FF259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7128863D-1AD7-4096-9FD9-C3A0DE74C8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17DD7521-F3AC-4BCC-9662-E6EDCE47AE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072BD0F0-1454-4611-A7D9-BB328316BF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88FE5886-8637-4099-9097-E9A24D81FA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CF823755-63B0-40A3-9DB6-D360B9787A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FF51D2AA-C1C1-4A68-9E3C-5AB1C038AE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D991DBEC-F4CE-4FFC-A5B7-88174AFD68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2465E00D-CD19-41EC-A5E4-DB3EA3E8F7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FFEDA464-9B45-460A-9FCA-16CFDE28F6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6A0DA6CA-CD8E-41C0-AE3E-058CED43FE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A4EDE06A-D674-47C4-8434-97FD742626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D405AE77-D145-4E1C-A65A-9C020237E2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FEDBC310-E15B-4BE2-934F-6620634829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1829A937-80B4-4ACB-8869-A178A0199C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3D3F59A7-F7E9-4E36-99DE-7CD56352A8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80A4FFFC-B68A-4243-B057-D8AECD9E5D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4E9DF3B9-D5B4-4C03-B66D-C6B0F9B819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66124E48-8C25-4AA1-8B50-F834BB857D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59731B6D-B0BE-4BC2-9534-27E9F729E4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477392CD-243A-462E-8F60-DC7F0A0147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65FFE8DA-6AFA-4545-943F-3E57CFF384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1093CDBA-55D4-4B9F-8A26-422A115DD4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AD5C6B44-E59D-4995-972F-EE68563041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AD7D743B-30CB-46CE-ABD8-0CA4163A4A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CF1EDC40-9344-44AA-9ECE-90CF0DE75F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C02F1E75-E165-483E-B975-363C5A92CC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BCEF6B91-A6BA-472E-89A5-B834E5512E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2FC5F718-FDB1-4DBF-91C1-69EE556022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ED149A00-9568-4B2E-A5B6-524EA1D08D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FD1BB65C-BE08-4356-A8C7-A841092EA9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16A6012D-30C2-4306-AD44-B4060B6BE1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33A6CAC4-9572-49E8-A012-E079867701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DFC4FB06-F288-49FD-9087-74F7BBD0B9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72CD47F7-790E-41B5-B3AC-0D59C3608E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FD0D0350-BDEB-431A-AC67-4BD9368C12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1B77C551-2485-49A7-910B-8EC893AE68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196BDEB4-DB6B-43BE-A88E-A9068CAF8C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E81462F5-C73A-4366-9C5A-6A5C845D59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48C858FD-DF08-4D14-8C9B-6DE7EFBB01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3DBB0A8A-A080-4A0B-BE65-394975E060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241B1256-C557-4B61-8E70-046BE8CD83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752BA730-6B3B-4529-B82F-EA5CF55AC3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6D2138F5-BED0-41CC-9C53-6FA0402F22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453EAA77-2076-41A2-B57E-7CC931E234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CD0C2D7F-D542-41E4-B322-33DEBF9614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2D629EA7-99A2-4429-893E-E62F7D5F4B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CB0B28EA-D23C-4C55-8DE5-1097B1C130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8" name="Gerade Verbindung mit Pfeil 927">
          <a:extLst>
            <a:ext uri="{FF2B5EF4-FFF2-40B4-BE49-F238E27FC236}">
              <a16:creationId xmlns:a16="http://schemas.microsoft.com/office/drawing/2014/main" id="{E4B6C782-F382-43B1-A6DD-2ED2889C82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9" name="Gerade Verbindung mit Pfeil 928">
          <a:extLst>
            <a:ext uri="{FF2B5EF4-FFF2-40B4-BE49-F238E27FC236}">
              <a16:creationId xmlns:a16="http://schemas.microsoft.com/office/drawing/2014/main" id="{3D3E753F-FEE8-4E88-9FA8-D0236C2E1D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0" name="Gerade Verbindung mit Pfeil 929">
          <a:extLst>
            <a:ext uri="{FF2B5EF4-FFF2-40B4-BE49-F238E27FC236}">
              <a16:creationId xmlns:a16="http://schemas.microsoft.com/office/drawing/2014/main" id="{D63B56CF-B7B5-4B64-A877-D120E92F57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1" name="Gerade Verbindung mit Pfeil 930">
          <a:extLst>
            <a:ext uri="{FF2B5EF4-FFF2-40B4-BE49-F238E27FC236}">
              <a16:creationId xmlns:a16="http://schemas.microsoft.com/office/drawing/2014/main" id="{76D62894-D438-49C6-821F-DF615DA9F9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2" name="Gerade Verbindung mit Pfeil 931">
          <a:extLst>
            <a:ext uri="{FF2B5EF4-FFF2-40B4-BE49-F238E27FC236}">
              <a16:creationId xmlns:a16="http://schemas.microsoft.com/office/drawing/2014/main" id="{7AB6CF22-A771-40F2-A38F-51F2652C93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3" name="Gerade Verbindung mit Pfeil 932">
          <a:extLst>
            <a:ext uri="{FF2B5EF4-FFF2-40B4-BE49-F238E27FC236}">
              <a16:creationId xmlns:a16="http://schemas.microsoft.com/office/drawing/2014/main" id="{6126A721-EC61-4474-97B3-677A0D4547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4" name="Gerade Verbindung mit Pfeil 933">
          <a:extLst>
            <a:ext uri="{FF2B5EF4-FFF2-40B4-BE49-F238E27FC236}">
              <a16:creationId xmlns:a16="http://schemas.microsoft.com/office/drawing/2014/main" id="{DE629CB6-0C3F-443B-873D-993B747E28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5" name="Gerade Verbindung mit Pfeil 934">
          <a:extLst>
            <a:ext uri="{FF2B5EF4-FFF2-40B4-BE49-F238E27FC236}">
              <a16:creationId xmlns:a16="http://schemas.microsoft.com/office/drawing/2014/main" id="{93765D9C-3707-4B70-BE8C-CEEA985CBF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6" name="Gerade Verbindung mit Pfeil 935">
          <a:extLst>
            <a:ext uri="{FF2B5EF4-FFF2-40B4-BE49-F238E27FC236}">
              <a16:creationId xmlns:a16="http://schemas.microsoft.com/office/drawing/2014/main" id="{838C77FE-AFFB-4602-8204-80C2257A13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7" name="Gerade Verbindung mit Pfeil 936">
          <a:extLst>
            <a:ext uri="{FF2B5EF4-FFF2-40B4-BE49-F238E27FC236}">
              <a16:creationId xmlns:a16="http://schemas.microsoft.com/office/drawing/2014/main" id="{C759B63A-D71A-4245-A528-B7434B60A4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8" name="Gerade Verbindung mit Pfeil 937">
          <a:extLst>
            <a:ext uri="{FF2B5EF4-FFF2-40B4-BE49-F238E27FC236}">
              <a16:creationId xmlns:a16="http://schemas.microsoft.com/office/drawing/2014/main" id="{E34B1CAE-B58B-4CB7-8177-D9A3824825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9" name="Gerade Verbindung mit Pfeil 938">
          <a:extLst>
            <a:ext uri="{FF2B5EF4-FFF2-40B4-BE49-F238E27FC236}">
              <a16:creationId xmlns:a16="http://schemas.microsoft.com/office/drawing/2014/main" id="{FD49A1D2-D38D-4EE7-BC53-E47A626200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0" name="Gerade Verbindung mit Pfeil 939">
          <a:extLst>
            <a:ext uri="{FF2B5EF4-FFF2-40B4-BE49-F238E27FC236}">
              <a16:creationId xmlns:a16="http://schemas.microsoft.com/office/drawing/2014/main" id="{3E2C3333-23CF-489E-9EC2-53F17CF9BD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1" name="Gerade Verbindung mit Pfeil 940">
          <a:extLst>
            <a:ext uri="{FF2B5EF4-FFF2-40B4-BE49-F238E27FC236}">
              <a16:creationId xmlns:a16="http://schemas.microsoft.com/office/drawing/2014/main" id="{98FF4585-4F12-462A-A5E9-B4CCA03BDB1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2" name="Gerade Verbindung mit Pfeil 941">
          <a:extLst>
            <a:ext uri="{FF2B5EF4-FFF2-40B4-BE49-F238E27FC236}">
              <a16:creationId xmlns:a16="http://schemas.microsoft.com/office/drawing/2014/main" id="{FB1C64F4-61B1-4E95-B162-7A9734316D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3" name="Gerade Verbindung mit Pfeil 942">
          <a:extLst>
            <a:ext uri="{FF2B5EF4-FFF2-40B4-BE49-F238E27FC236}">
              <a16:creationId xmlns:a16="http://schemas.microsoft.com/office/drawing/2014/main" id="{10FC0CDD-6F22-4E86-B763-8DA950E2A0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4" name="Gerade Verbindung mit Pfeil 943">
          <a:extLst>
            <a:ext uri="{FF2B5EF4-FFF2-40B4-BE49-F238E27FC236}">
              <a16:creationId xmlns:a16="http://schemas.microsoft.com/office/drawing/2014/main" id="{8A77A917-879A-4B53-A151-1707FD01D8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5" name="Gerade Verbindung mit Pfeil 944">
          <a:extLst>
            <a:ext uri="{FF2B5EF4-FFF2-40B4-BE49-F238E27FC236}">
              <a16:creationId xmlns:a16="http://schemas.microsoft.com/office/drawing/2014/main" id="{E7246E1A-731E-40D6-B4EE-87511F6406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6" name="Gerade Verbindung mit Pfeil 945">
          <a:extLst>
            <a:ext uri="{FF2B5EF4-FFF2-40B4-BE49-F238E27FC236}">
              <a16:creationId xmlns:a16="http://schemas.microsoft.com/office/drawing/2014/main" id="{C9E5ADE2-C84F-4F1D-86B5-B71E8013B4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7" name="Gerade Verbindung mit Pfeil 946">
          <a:extLst>
            <a:ext uri="{FF2B5EF4-FFF2-40B4-BE49-F238E27FC236}">
              <a16:creationId xmlns:a16="http://schemas.microsoft.com/office/drawing/2014/main" id="{BCF504BB-3FA7-44B7-B5FC-44C8EAD5B3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8" name="Gerade Verbindung mit Pfeil 947">
          <a:extLst>
            <a:ext uri="{FF2B5EF4-FFF2-40B4-BE49-F238E27FC236}">
              <a16:creationId xmlns:a16="http://schemas.microsoft.com/office/drawing/2014/main" id="{5F3B42F4-4145-41D4-B5F4-FE14D5C69E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9" name="Gerade Verbindung mit Pfeil 948">
          <a:extLst>
            <a:ext uri="{FF2B5EF4-FFF2-40B4-BE49-F238E27FC236}">
              <a16:creationId xmlns:a16="http://schemas.microsoft.com/office/drawing/2014/main" id="{2FA07EF1-0879-4FFC-9A19-DA32B5D066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0" name="Gerade Verbindung mit Pfeil 949">
          <a:extLst>
            <a:ext uri="{FF2B5EF4-FFF2-40B4-BE49-F238E27FC236}">
              <a16:creationId xmlns:a16="http://schemas.microsoft.com/office/drawing/2014/main" id="{6D53BFE1-52FF-4C5B-9415-81AB2C92DA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1" name="Gerade Verbindung mit Pfeil 950">
          <a:extLst>
            <a:ext uri="{FF2B5EF4-FFF2-40B4-BE49-F238E27FC236}">
              <a16:creationId xmlns:a16="http://schemas.microsoft.com/office/drawing/2014/main" id="{AA8648C0-3556-4C5B-A7AF-FC31F10ED1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2" name="Gerade Verbindung mit Pfeil 951">
          <a:extLst>
            <a:ext uri="{FF2B5EF4-FFF2-40B4-BE49-F238E27FC236}">
              <a16:creationId xmlns:a16="http://schemas.microsoft.com/office/drawing/2014/main" id="{4149BEE1-8364-474E-A762-25F76ABEB4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3" name="Gerade Verbindung mit Pfeil 952">
          <a:extLst>
            <a:ext uri="{FF2B5EF4-FFF2-40B4-BE49-F238E27FC236}">
              <a16:creationId xmlns:a16="http://schemas.microsoft.com/office/drawing/2014/main" id="{D1680018-31C1-4C09-937C-149FD53B65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4" name="Gerade Verbindung mit Pfeil 953">
          <a:extLst>
            <a:ext uri="{FF2B5EF4-FFF2-40B4-BE49-F238E27FC236}">
              <a16:creationId xmlns:a16="http://schemas.microsoft.com/office/drawing/2014/main" id="{81645601-5CE7-4918-A3E7-17DCA3F33C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5" name="Gerade Verbindung mit Pfeil 954">
          <a:extLst>
            <a:ext uri="{FF2B5EF4-FFF2-40B4-BE49-F238E27FC236}">
              <a16:creationId xmlns:a16="http://schemas.microsoft.com/office/drawing/2014/main" id="{F21DB1EC-B7D2-42F4-B870-54434B72DD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6" name="Gerade Verbindung mit Pfeil 955">
          <a:extLst>
            <a:ext uri="{FF2B5EF4-FFF2-40B4-BE49-F238E27FC236}">
              <a16:creationId xmlns:a16="http://schemas.microsoft.com/office/drawing/2014/main" id="{29B1F9E5-0E09-4B60-A7CE-4F6E52A444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7" name="Gerade Verbindung mit Pfeil 956">
          <a:extLst>
            <a:ext uri="{FF2B5EF4-FFF2-40B4-BE49-F238E27FC236}">
              <a16:creationId xmlns:a16="http://schemas.microsoft.com/office/drawing/2014/main" id="{07CFEEFF-97F9-4F09-9093-DEAAB1E7AB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8" name="Gerade Verbindung mit Pfeil 957">
          <a:extLst>
            <a:ext uri="{FF2B5EF4-FFF2-40B4-BE49-F238E27FC236}">
              <a16:creationId xmlns:a16="http://schemas.microsoft.com/office/drawing/2014/main" id="{257BD039-15D1-4243-B3D5-E438A119E2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9" name="Gerade Verbindung mit Pfeil 958">
          <a:extLst>
            <a:ext uri="{FF2B5EF4-FFF2-40B4-BE49-F238E27FC236}">
              <a16:creationId xmlns:a16="http://schemas.microsoft.com/office/drawing/2014/main" id="{CCF4B511-C71F-496B-B0F3-32228C1761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0" name="Gerade Verbindung mit Pfeil 959">
          <a:extLst>
            <a:ext uri="{FF2B5EF4-FFF2-40B4-BE49-F238E27FC236}">
              <a16:creationId xmlns:a16="http://schemas.microsoft.com/office/drawing/2014/main" id="{F01CE903-A8BB-468A-B27B-2DAA7CF3C2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1" name="Gerade Verbindung mit Pfeil 960">
          <a:extLst>
            <a:ext uri="{FF2B5EF4-FFF2-40B4-BE49-F238E27FC236}">
              <a16:creationId xmlns:a16="http://schemas.microsoft.com/office/drawing/2014/main" id="{D7731F30-D3CD-4319-B356-86D9623DB9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2" name="Gerade Verbindung mit Pfeil 961">
          <a:extLst>
            <a:ext uri="{FF2B5EF4-FFF2-40B4-BE49-F238E27FC236}">
              <a16:creationId xmlns:a16="http://schemas.microsoft.com/office/drawing/2014/main" id="{605EF2B3-460D-4227-AAE3-F2B9CC12D0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3" name="Gerade Verbindung mit Pfeil 962">
          <a:extLst>
            <a:ext uri="{FF2B5EF4-FFF2-40B4-BE49-F238E27FC236}">
              <a16:creationId xmlns:a16="http://schemas.microsoft.com/office/drawing/2014/main" id="{9944475B-D52C-4E90-B63E-6C4C08CFA4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4" name="Gerade Verbindung mit Pfeil 963">
          <a:extLst>
            <a:ext uri="{FF2B5EF4-FFF2-40B4-BE49-F238E27FC236}">
              <a16:creationId xmlns:a16="http://schemas.microsoft.com/office/drawing/2014/main" id="{E9F46C9B-E6CD-4F89-9C8A-43D139F940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5" name="Gerade Verbindung mit Pfeil 964">
          <a:extLst>
            <a:ext uri="{FF2B5EF4-FFF2-40B4-BE49-F238E27FC236}">
              <a16:creationId xmlns:a16="http://schemas.microsoft.com/office/drawing/2014/main" id="{6CDADC35-556B-404A-9326-2A53FEAB87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6" name="Gerade Verbindung mit Pfeil 965">
          <a:extLst>
            <a:ext uri="{FF2B5EF4-FFF2-40B4-BE49-F238E27FC236}">
              <a16:creationId xmlns:a16="http://schemas.microsoft.com/office/drawing/2014/main" id="{E03C2931-55DC-467C-98F0-5D7BBF0F8E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7" name="Gerade Verbindung mit Pfeil 966">
          <a:extLst>
            <a:ext uri="{FF2B5EF4-FFF2-40B4-BE49-F238E27FC236}">
              <a16:creationId xmlns:a16="http://schemas.microsoft.com/office/drawing/2014/main" id="{9F809114-596F-432D-967A-6DD8F890C0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8" name="Gerade Verbindung mit Pfeil 967">
          <a:extLst>
            <a:ext uri="{FF2B5EF4-FFF2-40B4-BE49-F238E27FC236}">
              <a16:creationId xmlns:a16="http://schemas.microsoft.com/office/drawing/2014/main" id="{A0374F42-7985-4091-B122-95FAC812B3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9" name="Gerade Verbindung mit Pfeil 968">
          <a:extLst>
            <a:ext uri="{FF2B5EF4-FFF2-40B4-BE49-F238E27FC236}">
              <a16:creationId xmlns:a16="http://schemas.microsoft.com/office/drawing/2014/main" id="{79B3DBD6-124F-4F51-9360-B88C0BA0B5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0" name="Gerade Verbindung mit Pfeil 969">
          <a:extLst>
            <a:ext uri="{FF2B5EF4-FFF2-40B4-BE49-F238E27FC236}">
              <a16:creationId xmlns:a16="http://schemas.microsoft.com/office/drawing/2014/main" id="{C86BCD3D-5FD3-47A0-A4B7-9F25BCEF35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1" name="Gerade Verbindung mit Pfeil 970">
          <a:extLst>
            <a:ext uri="{FF2B5EF4-FFF2-40B4-BE49-F238E27FC236}">
              <a16:creationId xmlns:a16="http://schemas.microsoft.com/office/drawing/2014/main" id="{00EF1760-F736-4E4C-9742-1D8EF7E1D6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2" name="Gerade Verbindung mit Pfeil 971">
          <a:extLst>
            <a:ext uri="{FF2B5EF4-FFF2-40B4-BE49-F238E27FC236}">
              <a16:creationId xmlns:a16="http://schemas.microsoft.com/office/drawing/2014/main" id="{058F7D3C-B4C8-4B5E-8848-76E6514467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3" name="Gerade Verbindung mit Pfeil 972">
          <a:extLst>
            <a:ext uri="{FF2B5EF4-FFF2-40B4-BE49-F238E27FC236}">
              <a16:creationId xmlns:a16="http://schemas.microsoft.com/office/drawing/2014/main" id="{B50857CA-C07C-4895-A790-BB501B0974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4" name="Gerade Verbindung mit Pfeil 973">
          <a:extLst>
            <a:ext uri="{FF2B5EF4-FFF2-40B4-BE49-F238E27FC236}">
              <a16:creationId xmlns:a16="http://schemas.microsoft.com/office/drawing/2014/main" id="{7A738D02-A564-4EF1-8C76-F4E3C461BE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5" name="Gerade Verbindung mit Pfeil 974">
          <a:extLst>
            <a:ext uri="{FF2B5EF4-FFF2-40B4-BE49-F238E27FC236}">
              <a16:creationId xmlns:a16="http://schemas.microsoft.com/office/drawing/2014/main" id="{DC87B71F-3586-4E7D-889F-41F419123D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6" name="Gerade Verbindung mit Pfeil 975">
          <a:extLst>
            <a:ext uri="{FF2B5EF4-FFF2-40B4-BE49-F238E27FC236}">
              <a16:creationId xmlns:a16="http://schemas.microsoft.com/office/drawing/2014/main" id="{4B2B7969-5D85-4F68-9160-35631B2094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7" name="Gerade Verbindung mit Pfeil 976">
          <a:extLst>
            <a:ext uri="{FF2B5EF4-FFF2-40B4-BE49-F238E27FC236}">
              <a16:creationId xmlns:a16="http://schemas.microsoft.com/office/drawing/2014/main" id="{A6D5D3EE-C7E3-446A-BC54-9A0263906E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8" name="Gerade Verbindung mit Pfeil 977">
          <a:extLst>
            <a:ext uri="{FF2B5EF4-FFF2-40B4-BE49-F238E27FC236}">
              <a16:creationId xmlns:a16="http://schemas.microsoft.com/office/drawing/2014/main" id="{B2869C59-5BF9-4E47-B34E-D78F1A79FD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9" name="Gerade Verbindung mit Pfeil 978">
          <a:extLst>
            <a:ext uri="{FF2B5EF4-FFF2-40B4-BE49-F238E27FC236}">
              <a16:creationId xmlns:a16="http://schemas.microsoft.com/office/drawing/2014/main" id="{740ED306-AF07-417E-ACC1-67C8183434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0" name="Gerade Verbindung mit Pfeil 979">
          <a:extLst>
            <a:ext uri="{FF2B5EF4-FFF2-40B4-BE49-F238E27FC236}">
              <a16:creationId xmlns:a16="http://schemas.microsoft.com/office/drawing/2014/main" id="{4A67C3D7-9246-4844-A2AB-35E1F51A99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1" name="Gerade Verbindung mit Pfeil 980">
          <a:extLst>
            <a:ext uri="{FF2B5EF4-FFF2-40B4-BE49-F238E27FC236}">
              <a16:creationId xmlns:a16="http://schemas.microsoft.com/office/drawing/2014/main" id="{9B164B47-9777-4F3C-B02F-CDA413AF68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2" name="Gerade Verbindung mit Pfeil 981">
          <a:extLst>
            <a:ext uri="{FF2B5EF4-FFF2-40B4-BE49-F238E27FC236}">
              <a16:creationId xmlns:a16="http://schemas.microsoft.com/office/drawing/2014/main" id="{C6F39B25-12D9-45E8-949C-88CB843674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3" name="Gerade Verbindung mit Pfeil 982">
          <a:extLst>
            <a:ext uri="{FF2B5EF4-FFF2-40B4-BE49-F238E27FC236}">
              <a16:creationId xmlns:a16="http://schemas.microsoft.com/office/drawing/2014/main" id="{C4DB66D8-415E-496B-8260-8F12453931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4" name="Gerade Verbindung mit Pfeil 983">
          <a:extLst>
            <a:ext uri="{FF2B5EF4-FFF2-40B4-BE49-F238E27FC236}">
              <a16:creationId xmlns:a16="http://schemas.microsoft.com/office/drawing/2014/main" id="{215AB198-DB38-4C8E-A338-E019D97839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5" name="Gerade Verbindung mit Pfeil 984">
          <a:extLst>
            <a:ext uri="{FF2B5EF4-FFF2-40B4-BE49-F238E27FC236}">
              <a16:creationId xmlns:a16="http://schemas.microsoft.com/office/drawing/2014/main" id="{4B4FCC80-B4FB-4984-A524-75E780A72D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6" name="Gerade Verbindung mit Pfeil 985">
          <a:extLst>
            <a:ext uri="{FF2B5EF4-FFF2-40B4-BE49-F238E27FC236}">
              <a16:creationId xmlns:a16="http://schemas.microsoft.com/office/drawing/2014/main" id="{E1FA2B4F-C2E4-48E3-ACB6-263A864761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7" name="Gerade Verbindung mit Pfeil 986">
          <a:extLst>
            <a:ext uri="{FF2B5EF4-FFF2-40B4-BE49-F238E27FC236}">
              <a16:creationId xmlns:a16="http://schemas.microsoft.com/office/drawing/2014/main" id="{8AD174AC-2209-4B67-B0DC-E02E5FC571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8" name="Gerade Verbindung mit Pfeil 987">
          <a:extLst>
            <a:ext uri="{FF2B5EF4-FFF2-40B4-BE49-F238E27FC236}">
              <a16:creationId xmlns:a16="http://schemas.microsoft.com/office/drawing/2014/main" id="{BC180BE3-928B-474F-980A-9FC74236B3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9" name="Gerade Verbindung mit Pfeil 988">
          <a:extLst>
            <a:ext uri="{FF2B5EF4-FFF2-40B4-BE49-F238E27FC236}">
              <a16:creationId xmlns:a16="http://schemas.microsoft.com/office/drawing/2014/main" id="{60FE814B-03C5-4EBF-8D88-D319179E1A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0" name="Gerade Verbindung mit Pfeil 989">
          <a:extLst>
            <a:ext uri="{FF2B5EF4-FFF2-40B4-BE49-F238E27FC236}">
              <a16:creationId xmlns:a16="http://schemas.microsoft.com/office/drawing/2014/main" id="{5265F337-16D7-4BDD-AAB1-E1AAC87678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1" name="Gerade Verbindung mit Pfeil 990">
          <a:extLst>
            <a:ext uri="{FF2B5EF4-FFF2-40B4-BE49-F238E27FC236}">
              <a16:creationId xmlns:a16="http://schemas.microsoft.com/office/drawing/2014/main" id="{612B9EA7-41E7-487B-A94E-3F31D21CA6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2" name="Gerade Verbindung mit Pfeil 991">
          <a:extLst>
            <a:ext uri="{FF2B5EF4-FFF2-40B4-BE49-F238E27FC236}">
              <a16:creationId xmlns:a16="http://schemas.microsoft.com/office/drawing/2014/main" id="{DC7AF77F-AD04-40B1-BE0E-751E4D5CEE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3" name="Gerade Verbindung mit Pfeil 992">
          <a:extLst>
            <a:ext uri="{FF2B5EF4-FFF2-40B4-BE49-F238E27FC236}">
              <a16:creationId xmlns:a16="http://schemas.microsoft.com/office/drawing/2014/main" id="{F54336EA-E223-4EFB-9B36-3A5F31EC43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4" name="Gerade Verbindung mit Pfeil 993">
          <a:extLst>
            <a:ext uri="{FF2B5EF4-FFF2-40B4-BE49-F238E27FC236}">
              <a16:creationId xmlns:a16="http://schemas.microsoft.com/office/drawing/2014/main" id="{FA0402EC-8714-44B4-9E6C-CAFF1294F2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5" name="Gerade Verbindung mit Pfeil 994">
          <a:extLst>
            <a:ext uri="{FF2B5EF4-FFF2-40B4-BE49-F238E27FC236}">
              <a16:creationId xmlns:a16="http://schemas.microsoft.com/office/drawing/2014/main" id="{4BC2E201-4C49-4B7F-8FEE-46C3039CF0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6" name="Gerade Verbindung mit Pfeil 995">
          <a:extLst>
            <a:ext uri="{FF2B5EF4-FFF2-40B4-BE49-F238E27FC236}">
              <a16:creationId xmlns:a16="http://schemas.microsoft.com/office/drawing/2014/main" id="{FACA0F1D-98D5-4F7F-9DB2-BC1152765F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7" name="Gerade Verbindung mit Pfeil 996">
          <a:extLst>
            <a:ext uri="{FF2B5EF4-FFF2-40B4-BE49-F238E27FC236}">
              <a16:creationId xmlns:a16="http://schemas.microsoft.com/office/drawing/2014/main" id="{074236B5-DA77-4E19-961F-A5027A5533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8" name="Gerade Verbindung mit Pfeil 997">
          <a:extLst>
            <a:ext uri="{FF2B5EF4-FFF2-40B4-BE49-F238E27FC236}">
              <a16:creationId xmlns:a16="http://schemas.microsoft.com/office/drawing/2014/main" id="{3FA89576-753C-4035-8563-B0DDF987BF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9" name="Gerade Verbindung mit Pfeil 998">
          <a:extLst>
            <a:ext uri="{FF2B5EF4-FFF2-40B4-BE49-F238E27FC236}">
              <a16:creationId xmlns:a16="http://schemas.microsoft.com/office/drawing/2014/main" id="{1589689D-1B65-4286-AACD-20A9B03F93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0" name="Gerade Verbindung mit Pfeil 999">
          <a:extLst>
            <a:ext uri="{FF2B5EF4-FFF2-40B4-BE49-F238E27FC236}">
              <a16:creationId xmlns:a16="http://schemas.microsoft.com/office/drawing/2014/main" id="{2EF3ADCD-86E0-4901-A312-DFC8608559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1" name="Gerade Verbindung mit Pfeil 1000">
          <a:extLst>
            <a:ext uri="{FF2B5EF4-FFF2-40B4-BE49-F238E27FC236}">
              <a16:creationId xmlns:a16="http://schemas.microsoft.com/office/drawing/2014/main" id="{3BEEBCBD-9455-4F5C-915A-81D66D0CCF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2" name="Gerade Verbindung mit Pfeil 1001">
          <a:extLst>
            <a:ext uri="{FF2B5EF4-FFF2-40B4-BE49-F238E27FC236}">
              <a16:creationId xmlns:a16="http://schemas.microsoft.com/office/drawing/2014/main" id="{B306A52B-294B-4172-BD18-D3E66D581A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3" name="Gerade Verbindung mit Pfeil 1002">
          <a:extLst>
            <a:ext uri="{FF2B5EF4-FFF2-40B4-BE49-F238E27FC236}">
              <a16:creationId xmlns:a16="http://schemas.microsoft.com/office/drawing/2014/main" id="{9A068A08-FCE5-4655-8054-50F742FF85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4" name="Gerade Verbindung mit Pfeil 1003">
          <a:extLst>
            <a:ext uri="{FF2B5EF4-FFF2-40B4-BE49-F238E27FC236}">
              <a16:creationId xmlns:a16="http://schemas.microsoft.com/office/drawing/2014/main" id="{36170B90-F28E-4DA4-B087-4650C875ED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5" name="Gerade Verbindung mit Pfeil 1004">
          <a:extLst>
            <a:ext uri="{FF2B5EF4-FFF2-40B4-BE49-F238E27FC236}">
              <a16:creationId xmlns:a16="http://schemas.microsoft.com/office/drawing/2014/main" id="{01565B47-2EA7-4D41-8EF0-B2FEC84DDD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6" name="Gerade Verbindung mit Pfeil 1005">
          <a:extLst>
            <a:ext uri="{FF2B5EF4-FFF2-40B4-BE49-F238E27FC236}">
              <a16:creationId xmlns:a16="http://schemas.microsoft.com/office/drawing/2014/main" id="{1A15154E-F816-42AD-B2CB-F330DEFE67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7" name="Gerade Verbindung mit Pfeil 1006">
          <a:extLst>
            <a:ext uri="{FF2B5EF4-FFF2-40B4-BE49-F238E27FC236}">
              <a16:creationId xmlns:a16="http://schemas.microsoft.com/office/drawing/2014/main" id="{F810B2E4-697B-4FD4-A8EF-A016A6BE14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8" name="Gerade Verbindung mit Pfeil 1007">
          <a:extLst>
            <a:ext uri="{FF2B5EF4-FFF2-40B4-BE49-F238E27FC236}">
              <a16:creationId xmlns:a16="http://schemas.microsoft.com/office/drawing/2014/main" id="{18125134-7024-4BF5-8954-49606DAC7F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9" name="Gerade Verbindung mit Pfeil 1008">
          <a:extLst>
            <a:ext uri="{FF2B5EF4-FFF2-40B4-BE49-F238E27FC236}">
              <a16:creationId xmlns:a16="http://schemas.microsoft.com/office/drawing/2014/main" id="{881C608E-0DFF-4C5C-8146-CFBCA2EE61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0" name="Gerade Verbindung mit Pfeil 1009">
          <a:extLst>
            <a:ext uri="{FF2B5EF4-FFF2-40B4-BE49-F238E27FC236}">
              <a16:creationId xmlns:a16="http://schemas.microsoft.com/office/drawing/2014/main" id="{BF2A3C82-4363-4D5C-85D8-59CDAF3297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1" name="Gerade Verbindung mit Pfeil 1010">
          <a:extLst>
            <a:ext uri="{FF2B5EF4-FFF2-40B4-BE49-F238E27FC236}">
              <a16:creationId xmlns:a16="http://schemas.microsoft.com/office/drawing/2014/main" id="{FF37352F-4F11-439C-950A-8F55673A1D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2" name="Gerade Verbindung mit Pfeil 1011">
          <a:extLst>
            <a:ext uri="{FF2B5EF4-FFF2-40B4-BE49-F238E27FC236}">
              <a16:creationId xmlns:a16="http://schemas.microsoft.com/office/drawing/2014/main" id="{0D6A6AB0-079E-4332-9923-847224BB18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3" name="Gerade Verbindung mit Pfeil 1012">
          <a:extLst>
            <a:ext uri="{FF2B5EF4-FFF2-40B4-BE49-F238E27FC236}">
              <a16:creationId xmlns:a16="http://schemas.microsoft.com/office/drawing/2014/main" id="{4F81FA51-E7DE-4D59-B270-121B4DD0A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4" name="Gerade Verbindung mit Pfeil 1013">
          <a:extLst>
            <a:ext uri="{FF2B5EF4-FFF2-40B4-BE49-F238E27FC236}">
              <a16:creationId xmlns:a16="http://schemas.microsoft.com/office/drawing/2014/main" id="{2ED5EF1A-4B3E-4BD4-9231-5996E81694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5" name="Gerade Verbindung mit Pfeil 1014">
          <a:extLst>
            <a:ext uri="{FF2B5EF4-FFF2-40B4-BE49-F238E27FC236}">
              <a16:creationId xmlns:a16="http://schemas.microsoft.com/office/drawing/2014/main" id="{A5E4DEAC-381E-449C-B805-C4887B7FED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6" name="Gerade Verbindung mit Pfeil 1015">
          <a:extLst>
            <a:ext uri="{FF2B5EF4-FFF2-40B4-BE49-F238E27FC236}">
              <a16:creationId xmlns:a16="http://schemas.microsoft.com/office/drawing/2014/main" id="{6E9ED136-6262-4EDA-A859-01785801F2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7" name="Gerade Verbindung mit Pfeil 1016">
          <a:extLst>
            <a:ext uri="{FF2B5EF4-FFF2-40B4-BE49-F238E27FC236}">
              <a16:creationId xmlns:a16="http://schemas.microsoft.com/office/drawing/2014/main" id="{591BBC30-9FD7-44A2-ABBD-4A08F9AD58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8" name="Gerade Verbindung mit Pfeil 1017">
          <a:extLst>
            <a:ext uri="{FF2B5EF4-FFF2-40B4-BE49-F238E27FC236}">
              <a16:creationId xmlns:a16="http://schemas.microsoft.com/office/drawing/2014/main" id="{03E3CC22-422E-4FAE-A1E9-4D251CC52E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9" name="Gerade Verbindung mit Pfeil 1018">
          <a:extLst>
            <a:ext uri="{FF2B5EF4-FFF2-40B4-BE49-F238E27FC236}">
              <a16:creationId xmlns:a16="http://schemas.microsoft.com/office/drawing/2014/main" id="{442FB6E3-D779-49E4-97E4-D67198393C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0" name="Gerade Verbindung mit Pfeil 1019">
          <a:extLst>
            <a:ext uri="{FF2B5EF4-FFF2-40B4-BE49-F238E27FC236}">
              <a16:creationId xmlns:a16="http://schemas.microsoft.com/office/drawing/2014/main" id="{D36BFF34-EB78-4679-B909-79987B0F27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1" name="Gerade Verbindung mit Pfeil 1020">
          <a:extLst>
            <a:ext uri="{FF2B5EF4-FFF2-40B4-BE49-F238E27FC236}">
              <a16:creationId xmlns:a16="http://schemas.microsoft.com/office/drawing/2014/main" id="{2C7D0D54-795A-4BA1-9805-8A84F7C951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2" name="Gerade Verbindung mit Pfeil 1021">
          <a:extLst>
            <a:ext uri="{FF2B5EF4-FFF2-40B4-BE49-F238E27FC236}">
              <a16:creationId xmlns:a16="http://schemas.microsoft.com/office/drawing/2014/main" id="{BDF39B33-F100-403F-A37A-CAC8297739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3" name="Gerade Verbindung mit Pfeil 1022">
          <a:extLst>
            <a:ext uri="{FF2B5EF4-FFF2-40B4-BE49-F238E27FC236}">
              <a16:creationId xmlns:a16="http://schemas.microsoft.com/office/drawing/2014/main" id="{BBB97763-DDD1-45A0-B35E-7A50CD4AE1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4" name="Gerade Verbindung mit Pfeil 1023">
          <a:extLst>
            <a:ext uri="{FF2B5EF4-FFF2-40B4-BE49-F238E27FC236}">
              <a16:creationId xmlns:a16="http://schemas.microsoft.com/office/drawing/2014/main" id="{05AD3609-D606-4C78-B2F7-FFF34282B9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5" name="Gerade Verbindung mit Pfeil 1024">
          <a:extLst>
            <a:ext uri="{FF2B5EF4-FFF2-40B4-BE49-F238E27FC236}">
              <a16:creationId xmlns:a16="http://schemas.microsoft.com/office/drawing/2014/main" id="{AB8C83DD-9074-4672-841D-ACB744FBDB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6" name="Gerade Verbindung mit Pfeil 1025">
          <a:extLst>
            <a:ext uri="{FF2B5EF4-FFF2-40B4-BE49-F238E27FC236}">
              <a16:creationId xmlns:a16="http://schemas.microsoft.com/office/drawing/2014/main" id="{54E5B63B-837D-4D2B-9CF0-E2B176A0B6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7" name="Gerade Verbindung mit Pfeil 1026">
          <a:extLst>
            <a:ext uri="{FF2B5EF4-FFF2-40B4-BE49-F238E27FC236}">
              <a16:creationId xmlns:a16="http://schemas.microsoft.com/office/drawing/2014/main" id="{1F4AD7D6-719A-4CF2-BAF7-FD161231E9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8" name="Gerade Verbindung mit Pfeil 1027">
          <a:extLst>
            <a:ext uri="{FF2B5EF4-FFF2-40B4-BE49-F238E27FC236}">
              <a16:creationId xmlns:a16="http://schemas.microsoft.com/office/drawing/2014/main" id="{63A5EF68-D23E-4A5B-92CB-959A96DA7A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9" name="Gerade Verbindung mit Pfeil 1028">
          <a:extLst>
            <a:ext uri="{FF2B5EF4-FFF2-40B4-BE49-F238E27FC236}">
              <a16:creationId xmlns:a16="http://schemas.microsoft.com/office/drawing/2014/main" id="{F0FA31EA-EE35-4DB0-BD7C-8103521555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0" name="Gerade Verbindung mit Pfeil 1029">
          <a:extLst>
            <a:ext uri="{FF2B5EF4-FFF2-40B4-BE49-F238E27FC236}">
              <a16:creationId xmlns:a16="http://schemas.microsoft.com/office/drawing/2014/main" id="{77FB33B8-248F-4C23-A2C2-F64F5473D4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1" name="Gerade Verbindung mit Pfeil 1030">
          <a:extLst>
            <a:ext uri="{FF2B5EF4-FFF2-40B4-BE49-F238E27FC236}">
              <a16:creationId xmlns:a16="http://schemas.microsoft.com/office/drawing/2014/main" id="{B5F6B486-D5E0-4AA8-80C6-E8E30C3464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2" name="Gerade Verbindung mit Pfeil 1031">
          <a:extLst>
            <a:ext uri="{FF2B5EF4-FFF2-40B4-BE49-F238E27FC236}">
              <a16:creationId xmlns:a16="http://schemas.microsoft.com/office/drawing/2014/main" id="{6969CAAC-0057-4386-B894-D5941BDFB0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3" name="Gerade Verbindung mit Pfeil 1032">
          <a:extLst>
            <a:ext uri="{FF2B5EF4-FFF2-40B4-BE49-F238E27FC236}">
              <a16:creationId xmlns:a16="http://schemas.microsoft.com/office/drawing/2014/main" id="{D246D502-D15B-43EC-9C85-0A4801EB85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4" name="Gerade Verbindung mit Pfeil 1033">
          <a:extLst>
            <a:ext uri="{FF2B5EF4-FFF2-40B4-BE49-F238E27FC236}">
              <a16:creationId xmlns:a16="http://schemas.microsoft.com/office/drawing/2014/main" id="{FD44DD64-3FB6-406C-B6F8-DDFBFAAF0D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5" name="Gerade Verbindung mit Pfeil 1034">
          <a:extLst>
            <a:ext uri="{FF2B5EF4-FFF2-40B4-BE49-F238E27FC236}">
              <a16:creationId xmlns:a16="http://schemas.microsoft.com/office/drawing/2014/main" id="{1C8263D6-38BD-44B9-AA51-D9C25B7148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6" name="Gerade Verbindung mit Pfeil 1035">
          <a:extLst>
            <a:ext uri="{FF2B5EF4-FFF2-40B4-BE49-F238E27FC236}">
              <a16:creationId xmlns:a16="http://schemas.microsoft.com/office/drawing/2014/main" id="{59E2C745-FBE4-45D9-96B4-2DFB4EDFC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7" name="Gerade Verbindung mit Pfeil 1036">
          <a:extLst>
            <a:ext uri="{FF2B5EF4-FFF2-40B4-BE49-F238E27FC236}">
              <a16:creationId xmlns:a16="http://schemas.microsoft.com/office/drawing/2014/main" id="{2E1B6D72-CEF0-4538-956E-90B50AEA67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8" name="Gerade Verbindung mit Pfeil 1037">
          <a:extLst>
            <a:ext uri="{FF2B5EF4-FFF2-40B4-BE49-F238E27FC236}">
              <a16:creationId xmlns:a16="http://schemas.microsoft.com/office/drawing/2014/main" id="{ED21A0B6-1A8F-4F2A-AA89-AA8D4731BA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9" name="Gerade Verbindung mit Pfeil 1038">
          <a:extLst>
            <a:ext uri="{FF2B5EF4-FFF2-40B4-BE49-F238E27FC236}">
              <a16:creationId xmlns:a16="http://schemas.microsoft.com/office/drawing/2014/main" id="{E987C439-7A31-4111-84A9-04842C1398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0" name="Gerade Verbindung mit Pfeil 1039">
          <a:extLst>
            <a:ext uri="{FF2B5EF4-FFF2-40B4-BE49-F238E27FC236}">
              <a16:creationId xmlns:a16="http://schemas.microsoft.com/office/drawing/2014/main" id="{86C9D61A-6638-411F-8555-F31E5C290F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1" name="Gerade Verbindung mit Pfeil 1040">
          <a:extLst>
            <a:ext uri="{FF2B5EF4-FFF2-40B4-BE49-F238E27FC236}">
              <a16:creationId xmlns:a16="http://schemas.microsoft.com/office/drawing/2014/main" id="{A4D37807-EAC5-4D7D-9387-14813F05BE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2" name="Gerade Verbindung mit Pfeil 1041">
          <a:extLst>
            <a:ext uri="{FF2B5EF4-FFF2-40B4-BE49-F238E27FC236}">
              <a16:creationId xmlns:a16="http://schemas.microsoft.com/office/drawing/2014/main" id="{B55D0AF4-69B5-4660-8675-739AD342CB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3" name="Gerade Verbindung mit Pfeil 1042">
          <a:extLst>
            <a:ext uri="{FF2B5EF4-FFF2-40B4-BE49-F238E27FC236}">
              <a16:creationId xmlns:a16="http://schemas.microsoft.com/office/drawing/2014/main" id="{B0E3AB9B-BA8A-4BC2-AEDF-939C79DF8D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4" name="Gerade Verbindung mit Pfeil 1043">
          <a:extLst>
            <a:ext uri="{FF2B5EF4-FFF2-40B4-BE49-F238E27FC236}">
              <a16:creationId xmlns:a16="http://schemas.microsoft.com/office/drawing/2014/main" id="{EB3C630B-1248-428D-9221-7DB8BCEB16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5" name="Gerade Verbindung mit Pfeil 1044">
          <a:extLst>
            <a:ext uri="{FF2B5EF4-FFF2-40B4-BE49-F238E27FC236}">
              <a16:creationId xmlns:a16="http://schemas.microsoft.com/office/drawing/2014/main" id="{69882F8B-1D6C-4FA3-AAFD-3BBF522D0D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6" name="Gerade Verbindung mit Pfeil 1045">
          <a:extLst>
            <a:ext uri="{FF2B5EF4-FFF2-40B4-BE49-F238E27FC236}">
              <a16:creationId xmlns:a16="http://schemas.microsoft.com/office/drawing/2014/main" id="{880BE88D-952C-4C05-97BC-4A377DC843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7" name="Gerade Verbindung mit Pfeil 1046">
          <a:extLst>
            <a:ext uri="{FF2B5EF4-FFF2-40B4-BE49-F238E27FC236}">
              <a16:creationId xmlns:a16="http://schemas.microsoft.com/office/drawing/2014/main" id="{5B3FB8F2-6788-4E4F-BDC4-259418F829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8" name="Gerade Verbindung mit Pfeil 1047">
          <a:extLst>
            <a:ext uri="{FF2B5EF4-FFF2-40B4-BE49-F238E27FC236}">
              <a16:creationId xmlns:a16="http://schemas.microsoft.com/office/drawing/2014/main" id="{A76868C9-78A1-4E9D-B1BC-E444CA4DB0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9" name="Gerade Verbindung mit Pfeil 1048">
          <a:extLst>
            <a:ext uri="{FF2B5EF4-FFF2-40B4-BE49-F238E27FC236}">
              <a16:creationId xmlns:a16="http://schemas.microsoft.com/office/drawing/2014/main" id="{EC441159-D065-44E2-A6E1-129B16F842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0" name="Gerade Verbindung mit Pfeil 1049">
          <a:extLst>
            <a:ext uri="{FF2B5EF4-FFF2-40B4-BE49-F238E27FC236}">
              <a16:creationId xmlns:a16="http://schemas.microsoft.com/office/drawing/2014/main" id="{1D8EE580-9900-443D-8C3F-79417860F5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1" name="Gerade Verbindung mit Pfeil 1050">
          <a:extLst>
            <a:ext uri="{FF2B5EF4-FFF2-40B4-BE49-F238E27FC236}">
              <a16:creationId xmlns:a16="http://schemas.microsoft.com/office/drawing/2014/main" id="{005FAAA0-8176-44C4-9722-DE26F67469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2" name="Gerade Verbindung mit Pfeil 1051">
          <a:extLst>
            <a:ext uri="{FF2B5EF4-FFF2-40B4-BE49-F238E27FC236}">
              <a16:creationId xmlns:a16="http://schemas.microsoft.com/office/drawing/2014/main" id="{AB8CED1D-0FE0-43A6-8C35-54D4147232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3" name="Gerade Verbindung mit Pfeil 1052">
          <a:extLst>
            <a:ext uri="{FF2B5EF4-FFF2-40B4-BE49-F238E27FC236}">
              <a16:creationId xmlns:a16="http://schemas.microsoft.com/office/drawing/2014/main" id="{4F66528D-53D0-4B91-8268-BE89C86A1B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4" name="Gerade Verbindung mit Pfeil 1053">
          <a:extLst>
            <a:ext uri="{FF2B5EF4-FFF2-40B4-BE49-F238E27FC236}">
              <a16:creationId xmlns:a16="http://schemas.microsoft.com/office/drawing/2014/main" id="{52FB8A53-96D6-4CEA-9E74-290C66717C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5" name="Gerade Verbindung mit Pfeil 1054">
          <a:extLst>
            <a:ext uri="{FF2B5EF4-FFF2-40B4-BE49-F238E27FC236}">
              <a16:creationId xmlns:a16="http://schemas.microsoft.com/office/drawing/2014/main" id="{75304569-2941-47D8-B0AE-0396A5F105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6" name="Gerade Verbindung mit Pfeil 1055">
          <a:extLst>
            <a:ext uri="{FF2B5EF4-FFF2-40B4-BE49-F238E27FC236}">
              <a16:creationId xmlns:a16="http://schemas.microsoft.com/office/drawing/2014/main" id="{7EACA081-7715-47BA-B32A-9280B85FDE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7" name="Gerade Verbindung mit Pfeil 1056">
          <a:extLst>
            <a:ext uri="{FF2B5EF4-FFF2-40B4-BE49-F238E27FC236}">
              <a16:creationId xmlns:a16="http://schemas.microsoft.com/office/drawing/2014/main" id="{B178877F-7D7E-49B4-919D-8BA5E70AC0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8" name="Gerade Verbindung mit Pfeil 1057">
          <a:extLst>
            <a:ext uri="{FF2B5EF4-FFF2-40B4-BE49-F238E27FC236}">
              <a16:creationId xmlns:a16="http://schemas.microsoft.com/office/drawing/2014/main" id="{752DC909-708A-49B7-8284-0D474EC09B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9" name="Gerade Verbindung mit Pfeil 1058">
          <a:extLst>
            <a:ext uri="{FF2B5EF4-FFF2-40B4-BE49-F238E27FC236}">
              <a16:creationId xmlns:a16="http://schemas.microsoft.com/office/drawing/2014/main" id="{85761B96-5E12-4B61-A095-7D90760172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0" name="Gerade Verbindung mit Pfeil 1059">
          <a:extLst>
            <a:ext uri="{FF2B5EF4-FFF2-40B4-BE49-F238E27FC236}">
              <a16:creationId xmlns:a16="http://schemas.microsoft.com/office/drawing/2014/main" id="{9795BBF4-893E-4734-B835-FB35B51804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1" name="Gerade Verbindung mit Pfeil 1060">
          <a:extLst>
            <a:ext uri="{FF2B5EF4-FFF2-40B4-BE49-F238E27FC236}">
              <a16:creationId xmlns:a16="http://schemas.microsoft.com/office/drawing/2014/main" id="{646E3354-7EC5-484F-A5DC-F9B39283D2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2" name="Gerade Verbindung mit Pfeil 1061">
          <a:extLst>
            <a:ext uri="{FF2B5EF4-FFF2-40B4-BE49-F238E27FC236}">
              <a16:creationId xmlns:a16="http://schemas.microsoft.com/office/drawing/2014/main" id="{17BBBCE5-43E2-4640-9F15-D32378C2C6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3" name="Gerade Verbindung mit Pfeil 1062">
          <a:extLst>
            <a:ext uri="{FF2B5EF4-FFF2-40B4-BE49-F238E27FC236}">
              <a16:creationId xmlns:a16="http://schemas.microsoft.com/office/drawing/2014/main" id="{1B81A547-0882-4128-A5A9-DA5F62E613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4" name="Gerade Verbindung mit Pfeil 1063">
          <a:extLst>
            <a:ext uri="{FF2B5EF4-FFF2-40B4-BE49-F238E27FC236}">
              <a16:creationId xmlns:a16="http://schemas.microsoft.com/office/drawing/2014/main" id="{20B4AD1E-49EB-4A27-BC79-20FEA9FBC6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5" name="Gerade Verbindung mit Pfeil 1064">
          <a:extLst>
            <a:ext uri="{FF2B5EF4-FFF2-40B4-BE49-F238E27FC236}">
              <a16:creationId xmlns:a16="http://schemas.microsoft.com/office/drawing/2014/main" id="{9D3D445E-653D-4A05-BCEA-A6828932A6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6" name="Gerade Verbindung mit Pfeil 1065">
          <a:extLst>
            <a:ext uri="{FF2B5EF4-FFF2-40B4-BE49-F238E27FC236}">
              <a16:creationId xmlns:a16="http://schemas.microsoft.com/office/drawing/2014/main" id="{41723913-7105-48AF-A06C-CB692C4D03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7" name="Gerade Verbindung mit Pfeil 1066">
          <a:extLst>
            <a:ext uri="{FF2B5EF4-FFF2-40B4-BE49-F238E27FC236}">
              <a16:creationId xmlns:a16="http://schemas.microsoft.com/office/drawing/2014/main" id="{C3AF9448-EBA6-4C29-BE0D-FE7FC2C7FB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8" name="Gerade Verbindung mit Pfeil 1067">
          <a:extLst>
            <a:ext uri="{FF2B5EF4-FFF2-40B4-BE49-F238E27FC236}">
              <a16:creationId xmlns:a16="http://schemas.microsoft.com/office/drawing/2014/main" id="{3B345E98-CD73-4FE6-A503-98AA755A39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9" name="Gerade Verbindung mit Pfeil 1068">
          <a:extLst>
            <a:ext uri="{FF2B5EF4-FFF2-40B4-BE49-F238E27FC236}">
              <a16:creationId xmlns:a16="http://schemas.microsoft.com/office/drawing/2014/main" id="{CA1C722C-4D5A-46C8-9746-258E6A4A03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0" name="Gerade Verbindung mit Pfeil 1069">
          <a:extLst>
            <a:ext uri="{FF2B5EF4-FFF2-40B4-BE49-F238E27FC236}">
              <a16:creationId xmlns:a16="http://schemas.microsoft.com/office/drawing/2014/main" id="{9DE17AE1-8458-42D4-A55E-A456B30CD2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1" name="Gerade Verbindung mit Pfeil 1070">
          <a:extLst>
            <a:ext uri="{FF2B5EF4-FFF2-40B4-BE49-F238E27FC236}">
              <a16:creationId xmlns:a16="http://schemas.microsoft.com/office/drawing/2014/main" id="{D0286AFF-209D-4028-A695-765688B387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2" name="Gerade Verbindung mit Pfeil 1071">
          <a:extLst>
            <a:ext uri="{FF2B5EF4-FFF2-40B4-BE49-F238E27FC236}">
              <a16:creationId xmlns:a16="http://schemas.microsoft.com/office/drawing/2014/main" id="{9EA2EE8C-8AC1-46F2-B4DE-EC4CE17430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3" name="Gerade Verbindung mit Pfeil 1072">
          <a:extLst>
            <a:ext uri="{FF2B5EF4-FFF2-40B4-BE49-F238E27FC236}">
              <a16:creationId xmlns:a16="http://schemas.microsoft.com/office/drawing/2014/main" id="{C6C4A3C4-B376-45FB-BD93-F2E101B10F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4" name="Gerade Verbindung mit Pfeil 1073">
          <a:extLst>
            <a:ext uri="{FF2B5EF4-FFF2-40B4-BE49-F238E27FC236}">
              <a16:creationId xmlns:a16="http://schemas.microsoft.com/office/drawing/2014/main" id="{DAD16118-4256-4499-90D2-C23852CC89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5" name="Gerade Verbindung mit Pfeil 1074">
          <a:extLst>
            <a:ext uri="{FF2B5EF4-FFF2-40B4-BE49-F238E27FC236}">
              <a16:creationId xmlns:a16="http://schemas.microsoft.com/office/drawing/2014/main" id="{FE1D8F16-5EA5-4AB8-83D3-E30F933C25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6" name="Gerade Verbindung mit Pfeil 1075">
          <a:extLst>
            <a:ext uri="{FF2B5EF4-FFF2-40B4-BE49-F238E27FC236}">
              <a16:creationId xmlns:a16="http://schemas.microsoft.com/office/drawing/2014/main" id="{150C1937-16E5-4C86-8F58-E8E322133C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7" name="Gerade Verbindung mit Pfeil 1076">
          <a:extLst>
            <a:ext uri="{FF2B5EF4-FFF2-40B4-BE49-F238E27FC236}">
              <a16:creationId xmlns:a16="http://schemas.microsoft.com/office/drawing/2014/main" id="{C0005D4D-5072-4B36-B3A9-D23D89E6FC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8" name="Gerade Verbindung mit Pfeil 1077">
          <a:extLst>
            <a:ext uri="{FF2B5EF4-FFF2-40B4-BE49-F238E27FC236}">
              <a16:creationId xmlns:a16="http://schemas.microsoft.com/office/drawing/2014/main" id="{B237D9ED-9A4C-4A8C-899D-E105DB6D4A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79" name="Gerade Verbindung mit Pfeil 1078">
          <a:extLst>
            <a:ext uri="{FF2B5EF4-FFF2-40B4-BE49-F238E27FC236}">
              <a16:creationId xmlns:a16="http://schemas.microsoft.com/office/drawing/2014/main" id="{7C18467F-C7B1-4A3B-91EE-930D3C812A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0" name="Gerade Verbindung mit Pfeil 1079">
          <a:extLst>
            <a:ext uri="{FF2B5EF4-FFF2-40B4-BE49-F238E27FC236}">
              <a16:creationId xmlns:a16="http://schemas.microsoft.com/office/drawing/2014/main" id="{D3DA9032-10BB-4C76-8B59-F703361FEA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1" name="Gerade Verbindung mit Pfeil 1080">
          <a:extLst>
            <a:ext uri="{FF2B5EF4-FFF2-40B4-BE49-F238E27FC236}">
              <a16:creationId xmlns:a16="http://schemas.microsoft.com/office/drawing/2014/main" id="{0E7ECFC4-1131-4731-9715-075FD425F6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2" name="Gerade Verbindung mit Pfeil 1081">
          <a:extLst>
            <a:ext uri="{FF2B5EF4-FFF2-40B4-BE49-F238E27FC236}">
              <a16:creationId xmlns:a16="http://schemas.microsoft.com/office/drawing/2014/main" id="{BE6EB749-0C7E-462F-B554-473E7706C4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3" name="Gerade Verbindung mit Pfeil 1082">
          <a:extLst>
            <a:ext uri="{FF2B5EF4-FFF2-40B4-BE49-F238E27FC236}">
              <a16:creationId xmlns:a16="http://schemas.microsoft.com/office/drawing/2014/main" id="{0CFA4FD1-D5E3-465D-A0C9-046F399AF3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4" name="Gerade Verbindung mit Pfeil 1083">
          <a:extLst>
            <a:ext uri="{FF2B5EF4-FFF2-40B4-BE49-F238E27FC236}">
              <a16:creationId xmlns:a16="http://schemas.microsoft.com/office/drawing/2014/main" id="{6442A221-B42B-453F-983E-72CE3378E5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5" name="Gerade Verbindung mit Pfeil 1084">
          <a:extLst>
            <a:ext uri="{FF2B5EF4-FFF2-40B4-BE49-F238E27FC236}">
              <a16:creationId xmlns:a16="http://schemas.microsoft.com/office/drawing/2014/main" id="{C831BEBD-8937-4425-958E-3B78052071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6" name="Gerade Verbindung mit Pfeil 1085">
          <a:extLst>
            <a:ext uri="{FF2B5EF4-FFF2-40B4-BE49-F238E27FC236}">
              <a16:creationId xmlns:a16="http://schemas.microsoft.com/office/drawing/2014/main" id="{9A40778C-27BF-4006-9DD3-4E2BD08A0B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7" name="Gerade Verbindung mit Pfeil 1086">
          <a:extLst>
            <a:ext uri="{FF2B5EF4-FFF2-40B4-BE49-F238E27FC236}">
              <a16:creationId xmlns:a16="http://schemas.microsoft.com/office/drawing/2014/main" id="{BC05D973-7764-40D1-B5B4-E09B889B08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8" name="Gerade Verbindung mit Pfeil 1087">
          <a:extLst>
            <a:ext uri="{FF2B5EF4-FFF2-40B4-BE49-F238E27FC236}">
              <a16:creationId xmlns:a16="http://schemas.microsoft.com/office/drawing/2014/main" id="{BFB026D7-8A83-4D1C-BE17-6F6DEE610E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9" name="Gerade Verbindung mit Pfeil 1088">
          <a:extLst>
            <a:ext uri="{FF2B5EF4-FFF2-40B4-BE49-F238E27FC236}">
              <a16:creationId xmlns:a16="http://schemas.microsoft.com/office/drawing/2014/main" id="{E3E7EAE3-0AF1-4A7A-A3CC-ACC1F7F3E1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90" name="Gerade Verbindung mit Pfeil 1089">
          <a:extLst>
            <a:ext uri="{FF2B5EF4-FFF2-40B4-BE49-F238E27FC236}">
              <a16:creationId xmlns:a16="http://schemas.microsoft.com/office/drawing/2014/main" id="{17D8CF9C-849B-46DF-BA3D-424D660E63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1" name="Gerade Verbindung mit Pfeil 1090">
          <a:extLst>
            <a:ext uri="{FF2B5EF4-FFF2-40B4-BE49-F238E27FC236}">
              <a16:creationId xmlns:a16="http://schemas.microsoft.com/office/drawing/2014/main" id="{CECEBDCC-CB22-453D-9446-11091EA48F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2" name="Gerade Verbindung mit Pfeil 1091">
          <a:extLst>
            <a:ext uri="{FF2B5EF4-FFF2-40B4-BE49-F238E27FC236}">
              <a16:creationId xmlns:a16="http://schemas.microsoft.com/office/drawing/2014/main" id="{209383BA-2A55-4053-B295-E29F42602B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3" name="Gerade Verbindung mit Pfeil 1092">
          <a:extLst>
            <a:ext uri="{FF2B5EF4-FFF2-40B4-BE49-F238E27FC236}">
              <a16:creationId xmlns:a16="http://schemas.microsoft.com/office/drawing/2014/main" id="{0804DA6B-BD80-4437-ACB6-C0C469C133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4" name="Gerade Verbindung mit Pfeil 1093">
          <a:extLst>
            <a:ext uri="{FF2B5EF4-FFF2-40B4-BE49-F238E27FC236}">
              <a16:creationId xmlns:a16="http://schemas.microsoft.com/office/drawing/2014/main" id="{7DCCB235-8DC0-4D87-9210-961B1D97E4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5" name="Gerade Verbindung mit Pfeil 1094">
          <a:extLst>
            <a:ext uri="{FF2B5EF4-FFF2-40B4-BE49-F238E27FC236}">
              <a16:creationId xmlns:a16="http://schemas.microsoft.com/office/drawing/2014/main" id="{AAB28628-4E14-4EFC-822B-894469B367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6" name="Gerade Verbindung mit Pfeil 1095">
          <a:extLst>
            <a:ext uri="{FF2B5EF4-FFF2-40B4-BE49-F238E27FC236}">
              <a16:creationId xmlns:a16="http://schemas.microsoft.com/office/drawing/2014/main" id="{26C371F3-B9B0-4919-B28A-316525B0B2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7" name="Gerade Verbindung mit Pfeil 1096">
          <a:extLst>
            <a:ext uri="{FF2B5EF4-FFF2-40B4-BE49-F238E27FC236}">
              <a16:creationId xmlns:a16="http://schemas.microsoft.com/office/drawing/2014/main" id="{625713A0-525A-4ABA-8E89-084792BE80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8" name="Gerade Verbindung mit Pfeil 1097">
          <a:extLst>
            <a:ext uri="{FF2B5EF4-FFF2-40B4-BE49-F238E27FC236}">
              <a16:creationId xmlns:a16="http://schemas.microsoft.com/office/drawing/2014/main" id="{CF2BFE10-6D5F-4EF1-8C2E-97359B0CDF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9" name="Gerade Verbindung mit Pfeil 1098">
          <a:extLst>
            <a:ext uri="{FF2B5EF4-FFF2-40B4-BE49-F238E27FC236}">
              <a16:creationId xmlns:a16="http://schemas.microsoft.com/office/drawing/2014/main" id="{9DACE15B-6655-46AC-843A-7E1E842819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0" name="Gerade Verbindung mit Pfeil 1099">
          <a:extLst>
            <a:ext uri="{FF2B5EF4-FFF2-40B4-BE49-F238E27FC236}">
              <a16:creationId xmlns:a16="http://schemas.microsoft.com/office/drawing/2014/main" id="{F6D39483-888C-4508-BAA3-DA93A8424C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1" name="Gerade Verbindung mit Pfeil 1100">
          <a:extLst>
            <a:ext uri="{FF2B5EF4-FFF2-40B4-BE49-F238E27FC236}">
              <a16:creationId xmlns:a16="http://schemas.microsoft.com/office/drawing/2014/main" id="{41F2FF8B-396A-4C08-A38F-9DF1258899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2" name="Gerade Verbindung mit Pfeil 1101">
          <a:extLst>
            <a:ext uri="{FF2B5EF4-FFF2-40B4-BE49-F238E27FC236}">
              <a16:creationId xmlns:a16="http://schemas.microsoft.com/office/drawing/2014/main" id="{DB27E548-CAC0-4B36-A5C6-E75CE3DE99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3" name="Gerade Verbindung mit Pfeil 1102">
          <a:extLst>
            <a:ext uri="{FF2B5EF4-FFF2-40B4-BE49-F238E27FC236}">
              <a16:creationId xmlns:a16="http://schemas.microsoft.com/office/drawing/2014/main" id="{2E5868C0-4412-4C08-BEBC-D46FE297F3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4" name="Gerade Verbindung mit Pfeil 1103">
          <a:extLst>
            <a:ext uri="{FF2B5EF4-FFF2-40B4-BE49-F238E27FC236}">
              <a16:creationId xmlns:a16="http://schemas.microsoft.com/office/drawing/2014/main" id="{8D56F128-D8D7-4B73-9C95-4FEA352D5D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5" name="Gerade Verbindung mit Pfeil 1104">
          <a:extLst>
            <a:ext uri="{FF2B5EF4-FFF2-40B4-BE49-F238E27FC236}">
              <a16:creationId xmlns:a16="http://schemas.microsoft.com/office/drawing/2014/main" id="{AB2E97C3-B553-4DAC-98EF-ED6F1C5A95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6" name="Gerade Verbindung mit Pfeil 1105">
          <a:extLst>
            <a:ext uri="{FF2B5EF4-FFF2-40B4-BE49-F238E27FC236}">
              <a16:creationId xmlns:a16="http://schemas.microsoft.com/office/drawing/2014/main" id="{09CA72BA-66D8-461F-B928-17A8CB976D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7" name="Gerade Verbindung mit Pfeil 1106">
          <a:extLst>
            <a:ext uri="{FF2B5EF4-FFF2-40B4-BE49-F238E27FC236}">
              <a16:creationId xmlns:a16="http://schemas.microsoft.com/office/drawing/2014/main" id="{5ABE5B55-F17A-45F4-A3DB-CF4BA54B32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8" name="Gerade Verbindung mit Pfeil 1107">
          <a:extLst>
            <a:ext uri="{FF2B5EF4-FFF2-40B4-BE49-F238E27FC236}">
              <a16:creationId xmlns:a16="http://schemas.microsoft.com/office/drawing/2014/main" id="{36767142-85C6-4E98-A6EE-6178D440E1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9" name="Gerade Verbindung mit Pfeil 1108">
          <a:extLst>
            <a:ext uri="{FF2B5EF4-FFF2-40B4-BE49-F238E27FC236}">
              <a16:creationId xmlns:a16="http://schemas.microsoft.com/office/drawing/2014/main" id="{D6944870-0F15-440E-BA8B-259B969FF3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0" name="Gerade Verbindung mit Pfeil 1109">
          <a:extLst>
            <a:ext uri="{FF2B5EF4-FFF2-40B4-BE49-F238E27FC236}">
              <a16:creationId xmlns:a16="http://schemas.microsoft.com/office/drawing/2014/main" id="{BA740CBB-ED22-4A5D-B88B-B294284D8D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1" name="Gerade Verbindung mit Pfeil 1110">
          <a:extLst>
            <a:ext uri="{FF2B5EF4-FFF2-40B4-BE49-F238E27FC236}">
              <a16:creationId xmlns:a16="http://schemas.microsoft.com/office/drawing/2014/main" id="{E0490889-8ADD-49B1-8CCE-FC7A47D62F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2" name="Gerade Verbindung mit Pfeil 1111">
          <a:extLst>
            <a:ext uri="{FF2B5EF4-FFF2-40B4-BE49-F238E27FC236}">
              <a16:creationId xmlns:a16="http://schemas.microsoft.com/office/drawing/2014/main" id="{1C269E1D-89DF-4BD4-8269-82D21C6D30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3" name="Gerade Verbindung mit Pfeil 1112">
          <a:extLst>
            <a:ext uri="{FF2B5EF4-FFF2-40B4-BE49-F238E27FC236}">
              <a16:creationId xmlns:a16="http://schemas.microsoft.com/office/drawing/2014/main" id="{08F0B754-81BA-4B71-B086-D5C84137D5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4" name="Gerade Verbindung mit Pfeil 1113">
          <a:extLst>
            <a:ext uri="{FF2B5EF4-FFF2-40B4-BE49-F238E27FC236}">
              <a16:creationId xmlns:a16="http://schemas.microsoft.com/office/drawing/2014/main" id="{B176DD9F-85C6-4F93-A2D9-F875C2A22A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5" name="Gerade Verbindung mit Pfeil 1114">
          <a:extLst>
            <a:ext uri="{FF2B5EF4-FFF2-40B4-BE49-F238E27FC236}">
              <a16:creationId xmlns:a16="http://schemas.microsoft.com/office/drawing/2014/main" id="{173BCDA6-8926-4574-AC37-C90AA7DEAA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6" name="Gerade Verbindung mit Pfeil 1115">
          <a:extLst>
            <a:ext uri="{FF2B5EF4-FFF2-40B4-BE49-F238E27FC236}">
              <a16:creationId xmlns:a16="http://schemas.microsoft.com/office/drawing/2014/main" id="{6296357D-1085-4BE9-8036-0F9063C90E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7" name="Gerade Verbindung mit Pfeil 1116">
          <a:extLst>
            <a:ext uri="{FF2B5EF4-FFF2-40B4-BE49-F238E27FC236}">
              <a16:creationId xmlns:a16="http://schemas.microsoft.com/office/drawing/2014/main" id="{E4E4725E-B84F-465C-B869-635C04A861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8" name="Gerade Verbindung mit Pfeil 1117">
          <a:extLst>
            <a:ext uri="{FF2B5EF4-FFF2-40B4-BE49-F238E27FC236}">
              <a16:creationId xmlns:a16="http://schemas.microsoft.com/office/drawing/2014/main" id="{2BB513AA-7F50-4E3F-8BAB-B4D413BA0F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9" name="Gerade Verbindung mit Pfeil 1118">
          <a:extLst>
            <a:ext uri="{FF2B5EF4-FFF2-40B4-BE49-F238E27FC236}">
              <a16:creationId xmlns:a16="http://schemas.microsoft.com/office/drawing/2014/main" id="{3494AD98-52C7-4BFD-B320-96F463F1E0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0" name="Gerade Verbindung mit Pfeil 1119">
          <a:extLst>
            <a:ext uri="{FF2B5EF4-FFF2-40B4-BE49-F238E27FC236}">
              <a16:creationId xmlns:a16="http://schemas.microsoft.com/office/drawing/2014/main" id="{64B28FE6-53D5-4257-BBD9-08799D42F5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1" name="Gerade Verbindung mit Pfeil 1120">
          <a:extLst>
            <a:ext uri="{FF2B5EF4-FFF2-40B4-BE49-F238E27FC236}">
              <a16:creationId xmlns:a16="http://schemas.microsoft.com/office/drawing/2014/main" id="{5981CD88-5F4D-4BE3-A1D6-7741D9D5F6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2" name="Gerade Verbindung mit Pfeil 1121">
          <a:extLst>
            <a:ext uri="{FF2B5EF4-FFF2-40B4-BE49-F238E27FC236}">
              <a16:creationId xmlns:a16="http://schemas.microsoft.com/office/drawing/2014/main" id="{9F2ACD46-5CB1-43F0-9550-04FEC9D57D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3" name="Gerade Verbindung mit Pfeil 1122">
          <a:extLst>
            <a:ext uri="{FF2B5EF4-FFF2-40B4-BE49-F238E27FC236}">
              <a16:creationId xmlns:a16="http://schemas.microsoft.com/office/drawing/2014/main" id="{E4B605A7-282C-429D-A39F-5F9861D2FE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4" name="Gerade Verbindung mit Pfeil 1123">
          <a:extLst>
            <a:ext uri="{FF2B5EF4-FFF2-40B4-BE49-F238E27FC236}">
              <a16:creationId xmlns:a16="http://schemas.microsoft.com/office/drawing/2014/main" id="{D0461C71-02DE-4A9E-BFD3-0D3A4812CD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5" name="Gerade Verbindung mit Pfeil 1124">
          <a:extLst>
            <a:ext uri="{FF2B5EF4-FFF2-40B4-BE49-F238E27FC236}">
              <a16:creationId xmlns:a16="http://schemas.microsoft.com/office/drawing/2014/main" id="{914F6C17-A30E-46AD-A492-04F2B2D813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6" name="Gerade Verbindung mit Pfeil 1125">
          <a:extLst>
            <a:ext uri="{FF2B5EF4-FFF2-40B4-BE49-F238E27FC236}">
              <a16:creationId xmlns:a16="http://schemas.microsoft.com/office/drawing/2014/main" id="{068D9E08-0A59-4905-B081-4817778B3D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7" name="Gerade Verbindung mit Pfeil 1126">
          <a:extLst>
            <a:ext uri="{FF2B5EF4-FFF2-40B4-BE49-F238E27FC236}">
              <a16:creationId xmlns:a16="http://schemas.microsoft.com/office/drawing/2014/main" id="{0315977C-EEC2-41D8-99CF-E29F011FE1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8" name="Gerade Verbindung mit Pfeil 1127">
          <a:extLst>
            <a:ext uri="{FF2B5EF4-FFF2-40B4-BE49-F238E27FC236}">
              <a16:creationId xmlns:a16="http://schemas.microsoft.com/office/drawing/2014/main" id="{CF2C2484-C34B-41F4-8580-DCA6FCD05C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9" name="Gerade Verbindung mit Pfeil 1128">
          <a:extLst>
            <a:ext uri="{FF2B5EF4-FFF2-40B4-BE49-F238E27FC236}">
              <a16:creationId xmlns:a16="http://schemas.microsoft.com/office/drawing/2014/main" id="{A87C193C-C6A9-4EC6-BC68-967665A306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0" name="Gerade Verbindung mit Pfeil 1129">
          <a:extLst>
            <a:ext uri="{FF2B5EF4-FFF2-40B4-BE49-F238E27FC236}">
              <a16:creationId xmlns:a16="http://schemas.microsoft.com/office/drawing/2014/main" id="{2E856660-23C7-4882-B36E-63371CFA36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1" name="Gerade Verbindung mit Pfeil 1130">
          <a:extLst>
            <a:ext uri="{FF2B5EF4-FFF2-40B4-BE49-F238E27FC236}">
              <a16:creationId xmlns:a16="http://schemas.microsoft.com/office/drawing/2014/main" id="{D4D435C5-003D-4737-8C03-3A46DF083C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2" name="Gerade Verbindung mit Pfeil 1131">
          <a:extLst>
            <a:ext uri="{FF2B5EF4-FFF2-40B4-BE49-F238E27FC236}">
              <a16:creationId xmlns:a16="http://schemas.microsoft.com/office/drawing/2014/main" id="{A46DEA28-4FEB-4C96-A345-EC01E7123A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3" name="Gerade Verbindung mit Pfeil 1132">
          <a:extLst>
            <a:ext uri="{FF2B5EF4-FFF2-40B4-BE49-F238E27FC236}">
              <a16:creationId xmlns:a16="http://schemas.microsoft.com/office/drawing/2014/main" id="{6FF24C15-2213-412D-8FC8-2BB188B941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4" name="Gerade Verbindung mit Pfeil 1133">
          <a:extLst>
            <a:ext uri="{FF2B5EF4-FFF2-40B4-BE49-F238E27FC236}">
              <a16:creationId xmlns:a16="http://schemas.microsoft.com/office/drawing/2014/main" id="{755DA2A1-5351-4B0B-872C-792667E47E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5" name="Gerade Verbindung mit Pfeil 1134">
          <a:extLst>
            <a:ext uri="{FF2B5EF4-FFF2-40B4-BE49-F238E27FC236}">
              <a16:creationId xmlns:a16="http://schemas.microsoft.com/office/drawing/2014/main" id="{1887507E-7D1D-4389-ABA3-C8D68AF5B3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6" name="Gerade Verbindung mit Pfeil 1135">
          <a:extLst>
            <a:ext uri="{FF2B5EF4-FFF2-40B4-BE49-F238E27FC236}">
              <a16:creationId xmlns:a16="http://schemas.microsoft.com/office/drawing/2014/main" id="{8D2CDBB9-2503-4079-BE6B-365A31E3AF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7" name="Gerade Verbindung mit Pfeil 1136">
          <a:extLst>
            <a:ext uri="{FF2B5EF4-FFF2-40B4-BE49-F238E27FC236}">
              <a16:creationId xmlns:a16="http://schemas.microsoft.com/office/drawing/2014/main" id="{5A965F9B-B56F-482B-8EA7-6EC1FFF5B1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8" name="Gerade Verbindung mit Pfeil 1137">
          <a:extLst>
            <a:ext uri="{FF2B5EF4-FFF2-40B4-BE49-F238E27FC236}">
              <a16:creationId xmlns:a16="http://schemas.microsoft.com/office/drawing/2014/main" id="{03F71A38-37DE-4506-963A-22768FD407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9" name="Gerade Verbindung mit Pfeil 1138">
          <a:extLst>
            <a:ext uri="{FF2B5EF4-FFF2-40B4-BE49-F238E27FC236}">
              <a16:creationId xmlns:a16="http://schemas.microsoft.com/office/drawing/2014/main" id="{B5470424-2CE3-4E13-82E3-B2A0B8200F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0" name="Gerade Verbindung mit Pfeil 1139">
          <a:extLst>
            <a:ext uri="{FF2B5EF4-FFF2-40B4-BE49-F238E27FC236}">
              <a16:creationId xmlns:a16="http://schemas.microsoft.com/office/drawing/2014/main" id="{C4FDCC25-ADD7-4822-BF80-FA77D7E943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1" name="Gerade Verbindung mit Pfeil 1140">
          <a:extLst>
            <a:ext uri="{FF2B5EF4-FFF2-40B4-BE49-F238E27FC236}">
              <a16:creationId xmlns:a16="http://schemas.microsoft.com/office/drawing/2014/main" id="{284C3029-ACAE-42E5-989C-A2688D9BB7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2" name="Gerade Verbindung mit Pfeil 1141">
          <a:extLst>
            <a:ext uri="{FF2B5EF4-FFF2-40B4-BE49-F238E27FC236}">
              <a16:creationId xmlns:a16="http://schemas.microsoft.com/office/drawing/2014/main" id="{1505BE9B-1749-4DDA-B296-52FB39FE2B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3" name="Gerade Verbindung mit Pfeil 1142">
          <a:extLst>
            <a:ext uri="{FF2B5EF4-FFF2-40B4-BE49-F238E27FC236}">
              <a16:creationId xmlns:a16="http://schemas.microsoft.com/office/drawing/2014/main" id="{4705349E-6A59-4451-ADD8-2D06B5AC13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4" name="Gerade Verbindung mit Pfeil 1143">
          <a:extLst>
            <a:ext uri="{FF2B5EF4-FFF2-40B4-BE49-F238E27FC236}">
              <a16:creationId xmlns:a16="http://schemas.microsoft.com/office/drawing/2014/main" id="{DD7279DC-3CC2-4EC2-93AF-121AA83D9A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5" name="Gerade Verbindung mit Pfeil 1144">
          <a:extLst>
            <a:ext uri="{FF2B5EF4-FFF2-40B4-BE49-F238E27FC236}">
              <a16:creationId xmlns:a16="http://schemas.microsoft.com/office/drawing/2014/main" id="{4188D002-3ED6-4669-BAE2-5B1768378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6" name="Gerade Verbindung mit Pfeil 1145">
          <a:extLst>
            <a:ext uri="{FF2B5EF4-FFF2-40B4-BE49-F238E27FC236}">
              <a16:creationId xmlns:a16="http://schemas.microsoft.com/office/drawing/2014/main" id="{EC63150D-2FCA-44B3-9E8D-DB065C875E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7" name="Gerade Verbindung mit Pfeil 1146">
          <a:extLst>
            <a:ext uri="{FF2B5EF4-FFF2-40B4-BE49-F238E27FC236}">
              <a16:creationId xmlns:a16="http://schemas.microsoft.com/office/drawing/2014/main" id="{69597522-8BA9-4A8E-9FAD-F114AB7902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8" name="Gerade Verbindung mit Pfeil 1147">
          <a:extLst>
            <a:ext uri="{FF2B5EF4-FFF2-40B4-BE49-F238E27FC236}">
              <a16:creationId xmlns:a16="http://schemas.microsoft.com/office/drawing/2014/main" id="{D1553D6A-9D38-426A-A62F-DC75039C06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9" name="Gerade Verbindung mit Pfeil 1148">
          <a:extLst>
            <a:ext uri="{FF2B5EF4-FFF2-40B4-BE49-F238E27FC236}">
              <a16:creationId xmlns:a16="http://schemas.microsoft.com/office/drawing/2014/main" id="{594041F4-C7E6-47DB-A89F-68F00DB4AB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0" name="Gerade Verbindung mit Pfeil 1149">
          <a:extLst>
            <a:ext uri="{FF2B5EF4-FFF2-40B4-BE49-F238E27FC236}">
              <a16:creationId xmlns:a16="http://schemas.microsoft.com/office/drawing/2014/main" id="{0768660D-29D8-417F-971E-7CA85687D6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1" name="Gerade Verbindung mit Pfeil 1150">
          <a:extLst>
            <a:ext uri="{FF2B5EF4-FFF2-40B4-BE49-F238E27FC236}">
              <a16:creationId xmlns:a16="http://schemas.microsoft.com/office/drawing/2014/main" id="{78ADFC92-CCB4-43AD-B79E-68C0BF399D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2" name="Gerade Verbindung mit Pfeil 1151">
          <a:extLst>
            <a:ext uri="{FF2B5EF4-FFF2-40B4-BE49-F238E27FC236}">
              <a16:creationId xmlns:a16="http://schemas.microsoft.com/office/drawing/2014/main" id="{71D73B1D-9A47-4EE2-ACE0-5CFE00C277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3" name="Gerade Verbindung mit Pfeil 1152">
          <a:extLst>
            <a:ext uri="{FF2B5EF4-FFF2-40B4-BE49-F238E27FC236}">
              <a16:creationId xmlns:a16="http://schemas.microsoft.com/office/drawing/2014/main" id="{C9641A06-30C8-44F4-B0C9-0623B394EC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4" name="Gerade Verbindung mit Pfeil 1153">
          <a:extLst>
            <a:ext uri="{FF2B5EF4-FFF2-40B4-BE49-F238E27FC236}">
              <a16:creationId xmlns:a16="http://schemas.microsoft.com/office/drawing/2014/main" id="{9A4DF026-FA24-4A57-B1F0-6CA1F003F4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5" name="Gerade Verbindung mit Pfeil 1154">
          <a:extLst>
            <a:ext uri="{FF2B5EF4-FFF2-40B4-BE49-F238E27FC236}">
              <a16:creationId xmlns:a16="http://schemas.microsoft.com/office/drawing/2014/main" id="{83B324E5-85AF-429D-9DF8-60F4B01F2A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6" name="Gerade Verbindung mit Pfeil 1155">
          <a:extLst>
            <a:ext uri="{FF2B5EF4-FFF2-40B4-BE49-F238E27FC236}">
              <a16:creationId xmlns:a16="http://schemas.microsoft.com/office/drawing/2014/main" id="{8804D4E8-7012-45F6-8A7E-8A2E312A79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7" name="Gerade Verbindung mit Pfeil 1156">
          <a:extLst>
            <a:ext uri="{FF2B5EF4-FFF2-40B4-BE49-F238E27FC236}">
              <a16:creationId xmlns:a16="http://schemas.microsoft.com/office/drawing/2014/main" id="{8977A401-E1B6-4742-9AC0-EC30E43786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8" name="Gerade Verbindung mit Pfeil 1157">
          <a:extLst>
            <a:ext uri="{FF2B5EF4-FFF2-40B4-BE49-F238E27FC236}">
              <a16:creationId xmlns:a16="http://schemas.microsoft.com/office/drawing/2014/main" id="{51ABE6E6-38ED-4304-8506-3DA0AC1E83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9" name="Gerade Verbindung mit Pfeil 1158">
          <a:extLst>
            <a:ext uri="{FF2B5EF4-FFF2-40B4-BE49-F238E27FC236}">
              <a16:creationId xmlns:a16="http://schemas.microsoft.com/office/drawing/2014/main" id="{04F8E040-E6C1-4BE4-8DB1-CA0677008A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0" name="Gerade Verbindung mit Pfeil 1159">
          <a:extLst>
            <a:ext uri="{FF2B5EF4-FFF2-40B4-BE49-F238E27FC236}">
              <a16:creationId xmlns:a16="http://schemas.microsoft.com/office/drawing/2014/main" id="{82AC6FFF-5D54-44BA-8FC7-E0516FA3B4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1" name="Gerade Verbindung mit Pfeil 1160">
          <a:extLst>
            <a:ext uri="{FF2B5EF4-FFF2-40B4-BE49-F238E27FC236}">
              <a16:creationId xmlns:a16="http://schemas.microsoft.com/office/drawing/2014/main" id="{45B69A83-0477-4CDA-A473-F86325EA2E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2" name="Gerade Verbindung mit Pfeil 1161">
          <a:extLst>
            <a:ext uri="{FF2B5EF4-FFF2-40B4-BE49-F238E27FC236}">
              <a16:creationId xmlns:a16="http://schemas.microsoft.com/office/drawing/2014/main" id="{C5DD3E12-818A-4CBB-9051-C692195B47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3" name="Gerade Verbindung mit Pfeil 1162">
          <a:extLst>
            <a:ext uri="{FF2B5EF4-FFF2-40B4-BE49-F238E27FC236}">
              <a16:creationId xmlns:a16="http://schemas.microsoft.com/office/drawing/2014/main" id="{C2A57871-8673-429F-B0FA-9C3671102F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4" name="Gerade Verbindung mit Pfeil 1163">
          <a:extLst>
            <a:ext uri="{FF2B5EF4-FFF2-40B4-BE49-F238E27FC236}">
              <a16:creationId xmlns:a16="http://schemas.microsoft.com/office/drawing/2014/main" id="{D2E18D39-892D-4ADF-85A1-04CE42BD84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5" name="Gerade Verbindung mit Pfeil 1164">
          <a:extLst>
            <a:ext uri="{FF2B5EF4-FFF2-40B4-BE49-F238E27FC236}">
              <a16:creationId xmlns:a16="http://schemas.microsoft.com/office/drawing/2014/main" id="{47A00F08-227C-40A7-82DC-90198491C3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6" name="Gerade Verbindung mit Pfeil 1165">
          <a:extLst>
            <a:ext uri="{FF2B5EF4-FFF2-40B4-BE49-F238E27FC236}">
              <a16:creationId xmlns:a16="http://schemas.microsoft.com/office/drawing/2014/main" id="{D97EBB8C-FE7C-4BE9-A901-06B229B341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7" name="Gerade Verbindung mit Pfeil 1166">
          <a:extLst>
            <a:ext uri="{FF2B5EF4-FFF2-40B4-BE49-F238E27FC236}">
              <a16:creationId xmlns:a16="http://schemas.microsoft.com/office/drawing/2014/main" id="{DEB869E5-2939-4B71-9DDC-7DE0884F7C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8" name="Gerade Verbindung mit Pfeil 1167">
          <a:extLst>
            <a:ext uri="{FF2B5EF4-FFF2-40B4-BE49-F238E27FC236}">
              <a16:creationId xmlns:a16="http://schemas.microsoft.com/office/drawing/2014/main" id="{7BC18BAA-62FF-4F02-9C4B-B3BCBD7E98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9" name="Gerade Verbindung mit Pfeil 1168">
          <a:extLst>
            <a:ext uri="{FF2B5EF4-FFF2-40B4-BE49-F238E27FC236}">
              <a16:creationId xmlns:a16="http://schemas.microsoft.com/office/drawing/2014/main" id="{59739B04-1831-4712-8451-F94312546D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0" name="Gerade Verbindung mit Pfeil 1169">
          <a:extLst>
            <a:ext uri="{FF2B5EF4-FFF2-40B4-BE49-F238E27FC236}">
              <a16:creationId xmlns:a16="http://schemas.microsoft.com/office/drawing/2014/main" id="{D7842350-9170-47CE-85CF-9AC1712D3E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1" name="Gerade Verbindung mit Pfeil 1170">
          <a:extLst>
            <a:ext uri="{FF2B5EF4-FFF2-40B4-BE49-F238E27FC236}">
              <a16:creationId xmlns:a16="http://schemas.microsoft.com/office/drawing/2014/main" id="{138FE9CD-5A38-4535-A1BD-1F99E4BFE2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2" name="Gerade Verbindung mit Pfeil 1171">
          <a:extLst>
            <a:ext uri="{FF2B5EF4-FFF2-40B4-BE49-F238E27FC236}">
              <a16:creationId xmlns:a16="http://schemas.microsoft.com/office/drawing/2014/main" id="{0ABE4C68-F5A5-4F9A-87D0-2C3E7641C0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3" name="Gerade Verbindung mit Pfeil 1172">
          <a:extLst>
            <a:ext uri="{FF2B5EF4-FFF2-40B4-BE49-F238E27FC236}">
              <a16:creationId xmlns:a16="http://schemas.microsoft.com/office/drawing/2014/main" id="{7318612B-6646-4C18-AE06-36432143AB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4" name="Gerade Verbindung mit Pfeil 1173">
          <a:extLst>
            <a:ext uri="{FF2B5EF4-FFF2-40B4-BE49-F238E27FC236}">
              <a16:creationId xmlns:a16="http://schemas.microsoft.com/office/drawing/2014/main" id="{372EEBAE-7663-4FB1-BBF2-D8A6476BEF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5" name="Gerade Verbindung mit Pfeil 1174">
          <a:extLst>
            <a:ext uri="{FF2B5EF4-FFF2-40B4-BE49-F238E27FC236}">
              <a16:creationId xmlns:a16="http://schemas.microsoft.com/office/drawing/2014/main" id="{475E2F66-32F1-4DD4-BACA-E9DEAB9484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6" name="Gerade Verbindung mit Pfeil 1175">
          <a:extLst>
            <a:ext uri="{FF2B5EF4-FFF2-40B4-BE49-F238E27FC236}">
              <a16:creationId xmlns:a16="http://schemas.microsoft.com/office/drawing/2014/main" id="{CDABB9C5-D559-4D0A-8F90-ECC727E153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7" name="Gerade Verbindung mit Pfeil 1176">
          <a:extLst>
            <a:ext uri="{FF2B5EF4-FFF2-40B4-BE49-F238E27FC236}">
              <a16:creationId xmlns:a16="http://schemas.microsoft.com/office/drawing/2014/main" id="{79C76B44-DFD5-4DD5-B78E-ED923B66D4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8" name="Gerade Verbindung mit Pfeil 1177">
          <a:extLst>
            <a:ext uri="{FF2B5EF4-FFF2-40B4-BE49-F238E27FC236}">
              <a16:creationId xmlns:a16="http://schemas.microsoft.com/office/drawing/2014/main" id="{69D20B6B-7442-4880-8A2D-846014A141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9" name="Gerade Verbindung mit Pfeil 1178">
          <a:extLst>
            <a:ext uri="{FF2B5EF4-FFF2-40B4-BE49-F238E27FC236}">
              <a16:creationId xmlns:a16="http://schemas.microsoft.com/office/drawing/2014/main" id="{F0B9D6D7-368B-4469-B515-B1DD74670D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0" name="Gerade Verbindung mit Pfeil 1179">
          <a:extLst>
            <a:ext uri="{FF2B5EF4-FFF2-40B4-BE49-F238E27FC236}">
              <a16:creationId xmlns:a16="http://schemas.microsoft.com/office/drawing/2014/main" id="{453807BB-635D-4AEE-81B3-E7EA855B6E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1" name="Gerade Verbindung mit Pfeil 1180">
          <a:extLst>
            <a:ext uri="{FF2B5EF4-FFF2-40B4-BE49-F238E27FC236}">
              <a16:creationId xmlns:a16="http://schemas.microsoft.com/office/drawing/2014/main" id="{0A3D170F-1F78-4DB8-B50D-413A6C23C9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2" name="Gerade Verbindung mit Pfeil 1181">
          <a:extLst>
            <a:ext uri="{FF2B5EF4-FFF2-40B4-BE49-F238E27FC236}">
              <a16:creationId xmlns:a16="http://schemas.microsoft.com/office/drawing/2014/main" id="{8EEE577C-5EA9-4BCE-9264-65AB01F8ED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3" name="Gerade Verbindung mit Pfeil 1182">
          <a:extLst>
            <a:ext uri="{FF2B5EF4-FFF2-40B4-BE49-F238E27FC236}">
              <a16:creationId xmlns:a16="http://schemas.microsoft.com/office/drawing/2014/main" id="{226E6870-D988-45AD-AA9B-8D04166B52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4" name="Gerade Verbindung mit Pfeil 1183">
          <a:extLst>
            <a:ext uri="{FF2B5EF4-FFF2-40B4-BE49-F238E27FC236}">
              <a16:creationId xmlns:a16="http://schemas.microsoft.com/office/drawing/2014/main" id="{4EC00686-1159-42A9-86E6-90ED3F5FDF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5" name="Gerade Verbindung mit Pfeil 1184">
          <a:extLst>
            <a:ext uri="{FF2B5EF4-FFF2-40B4-BE49-F238E27FC236}">
              <a16:creationId xmlns:a16="http://schemas.microsoft.com/office/drawing/2014/main" id="{D76444D6-D66E-4E86-AD47-2B40E29CBE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6" name="Gerade Verbindung mit Pfeil 1185">
          <a:extLst>
            <a:ext uri="{FF2B5EF4-FFF2-40B4-BE49-F238E27FC236}">
              <a16:creationId xmlns:a16="http://schemas.microsoft.com/office/drawing/2014/main" id="{02A43DF3-7CA2-4519-8D9E-BF6B5B71CF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7" name="Gerade Verbindung mit Pfeil 1186">
          <a:extLst>
            <a:ext uri="{FF2B5EF4-FFF2-40B4-BE49-F238E27FC236}">
              <a16:creationId xmlns:a16="http://schemas.microsoft.com/office/drawing/2014/main" id="{503171AE-A73D-4092-8BAC-13F0063509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8" name="Gerade Verbindung mit Pfeil 1187">
          <a:extLst>
            <a:ext uri="{FF2B5EF4-FFF2-40B4-BE49-F238E27FC236}">
              <a16:creationId xmlns:a16="http://schemas.microsoft.com/office/drawing/2014/main" id="{1C7840A0-7C32-4473-AEDE-92806D3D11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9" name="Gerade Verbindung mit Pfeil 1188">
          <a:extLst>
            <a:ext uri="{FF2B5EF4-FFF2-40B4-BE49-F238E27FC236}">
              <a16:creationId xmlns:a16="http://schemas.microsoft.com/office/drawing/2014/main" id="{0DE1F680-1A66-4F27-944A-F3F7F3A31B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0" name="Gerade Verbindung mit Pfeil 1189">
          <a:extLst>
            <a:ext uri="{FF2B5EF4-FFF2-40B4-BE49-F238E27FC236}">
              <a16:creationId xmlns:a16="http://schemas.microsoft.com/office/drawing/2014/main" id="{AB02A2F9-F481-4B58-8C8F-ABB1806642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1" name="Gerade Verbindung mit Pfeil 1190">
          <a:extLst>
            <a:ext uri="{FF2B5EF4-FFF2-40B4-BE49-F238E27FC236}">
              <a16:creationId xmlns:a16="http://schemas.microsoft.com/office/drawing/2014/main" id="{33E6713F-952E-4EF5-9613-0DA07FD0AF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2" name="Gerade Verbindung mit Pfeil 1191">
          <a:extLst>
            <a:ext uri="{FF2B5EF4-FFF2-40B4-BE49-F238E27FC236}">
              <a16:creationId xmlns:a16="http://schemas.microsoft.com/office/drawing/2014/main" id="{D81C9EF2-95E4-49AF-914A-EE1EE8B992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3" name="Gerade Verbindung mit Pfeil 1192">
          <a:extLst>
            <a:ext uri="{FF2B5EF4-FFF2-40B4-BE49-F238E27FC236}">
              <a16:creationId xmlns:a16="http://schemas.microsoft.com/office/drawing/2014/main" id="{92C973A5-34FF-4BD5-A2B4-70EE4E071A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4" name="Gerade Verbindung mit Pfeil 1193">
          <a:extLst>
            <a:ext uri="{FF2B5EF4-FFF2-40B4-BE49-F238E27FC236}">
              <a16:creationId xmlns:a16="http://schemas.microsoft.com/office/drawing/2014/main" id="{B8D239BE-3F8B-42F9-A108-155D1A2020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5" name="Gerade Verbindung mit Pfeil 1194">
          <a:extLst>
            <a:ext uri="{FF2B5EF4-FFF2-40B4-BE49-F238E27FC236}">
              <a16:creationId xmlns:a16="http://schemas.microsoft.com/office/drawing/2014/main" id="{01DA11C3-9D45-4D9A-A1AD-A6E9068450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6" name="Gerade Verbindung mit Pfeil 1195">
          <a:extLst>
            <a:ext uri="{FF2B5EF4-FFF2-40B4-BE49-F238E27FC236}">
              <a16:creationId xmlns:a16="http://schemas.microsoft.com/office/drawing/2014/main" id="{C741BD03-4BD8-4707-B8BF-AB540B589D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7" name="Gerade Verbindung mit Pfeil 1196">
          <a:extLst>
            <a:ext uri="{FF2B5EF4-FFF2-40B4-BE49-F238E27FC236}">
              <a16:creationId xmlns:a16="http://schemas.microsoft.com/office/drawing/2014/main" id="{EA2A16DA-972A-4F1D-9F02-EB93AA0229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8" name="Gerade Verbindung mit Pfeil 1197">
          <a:extLst>
            <a:ext uri="{FF2B5EF4-FFF2-40B4-BE49-F238E27FC236}">
              <a16:creationId xmlns:a16="http://schemas.microsoft.com/office/drawing/2014/main" id="{6958EB8B-E0FC-4850-B12A-A214EA706C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99" name="Gerade Verbindung mit Pfeil 1198">
          <a:extLst>
            <a:ext uri="{FF2B5EF4-FFF2-40B4-BE49-F238E27FC236}">
              <a16:creationId xmlns:a16="http://schemas.microsoft.com/office/drawing/2014/main" id="{9AA696C7-147E-4A4E-8AAE-5969BF93FF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0" name="Gerade Verbindung mit Pfeil 1199">
          <a:extLst>
            <a:ext uri="{FF2B5EF4-FFF2-40B4-BE49-F238E27FC236}">
              <a16:creationId xmlns:a16="http://schemas.microsoft.com/office/drawing/2014/main" id="{6965AF5E-A346-4AB8-9D6A-BB453A481F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1" name="Gerade Verbindung mit Pfeil 1200">
          <a:extLst>
            <a:ext uri="{FF2B5EF4-FFF2-40B4-BE49-F238E27FC236}">
              <a16:creationId xmlns:a16="http://schemas.microsoft.com/office/drawing/2014/main" id="{07C8EBF2-D2CB-40EF-96A5-0BA9A25CFF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2" name="Gerade Verbindung mit Pfeil 1201">
          <a:extLst>
            <a:ext uri="{FF2B5EF4-FFF2-40B4-BE49-F238E27FC236}">
              <a16:creationId xmlns:a16="http://schemas.microsoft.com/office/drawing/2014/main" id="{61034221-F358-4043-9BDA-F24DA71B2D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3" name="Gerade Verbindung mit Pfeil 1202">
          <a:extLst>
            <a:ext uri="{FF2B5EF4-FFF2-40B4-BE49-F238E27FC236}">
              <a16:creationId xmlns:a16="http://schemas.microsoft.com/office/drawing/2014/main" id="{0581A8CC-EBA5-455A-9C5B-14D4EB9A22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4" name="Gerade Verbindung mit Pfeil 1203">
          <a:extLst>
            <a:ext uri="{FF2B5EF4-FFF2-40B4-BE49-F238E27FC236}">
              <a16:creationId xmlns:a16="http://schemas.microsoft.com/office/drawing/2014/main" id="{5F5D0F0E-FAEB-483F-A9E3-4DF443246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5" name="Gerade Verbindung mit Pfeil 1204">
          <a:extLst>
            <a:ext uri="{FF2B5EF4-FFF2-40B4-BE49-F238E27FC236}">
              <a16:creationId xmlns:a16="http://schemas.microsoft.com/office/drawing/2014/main" id="{D92B1825-F72B-4DC8-BFA8-EA9FBCBAC6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6" name="Gerade Verbindung mit Pfeil 1205">
          <a:extLst>
            <a:ext uri="{FF2B5EF4-FFF2-40B4-BE49-F238E27FC236}">
              <a16:creationId xmlns:a16="http://schemas.microsoft.com/office/drawing/2014/main" id="{CBD3706C-EB0F-4E0F-B0C9-6A1357602C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7" name="Gerade Verbindung mit Pfeil 1206">
          <a:extLst>
            <a:ext uri="{FF2B5EF4-FFF2-40B4-BE49-F238E27FC236}">
              <a16:creationId xmlns:a16="http://schemas.microsoft.com/office/drawing/2014/main" id="{285959BE-8027-4D29-9AE2-9FA5922614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8" name="Gerade Verbindung mit Pfeil 1207">
          <a:extLst>
            <a:ext uri="{FF2B5EF4-FFF2-40B4-BE49-F238E27FC236}">
              <a16:creationId xmlns:a16="http://schemas.microsoft.com/office/drawing/2014/main" id="{56CF4022-55DB-444B-8211-7FB98A1CA6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9" name="Gerade Verbindung mit Pfeil 1208">
          <a:extLst>
            <a:ext uri="{FF2B5EF4-FFF2-40B4-BE49-F238E27FC236}">
              <a16:creationId xmlns:a16="http://schemas.microsoft.com/office/drawing/2014/main" id="{FCC62309-12F3-4DBE-BE43-F29C76A83B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0" name="Gerade Verbindung mit Pfeil 1209">
          <a:extLst>
            <a:ext uri="{FF2B5EF4-FFF2-40B4-BE49-F238E27FC236}">
              <a16:creationId xmlns:a16="http://schemas.microsoft.com/office/drawing/2014/main" id="{8B416BD8-92F6-4A45-AC06-A363EA473C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1" name="Gerade Verbindung mit Pfeil 1210">
          <a:extLst>
            <a:ext uri="{FF2B5EF4-FFF2-40B4-BE49-F238E27FC236}">
              <a16:creationId xmlns:a16="http://schemas.microsoft.com/office/drawing/2014/main" id="{D33FDE56-D9EC-4651-A972-A05477C295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2" name="Gerade Verbindung mit Pfeil 1211">
          <a:extLst>
            <a:ext uri="{FF2B5EF4-FFF2-40B4-BE49-F238E27FC236}">
              <a16:creationId xmlns:a16="http://schemas.microsoft.com/office/drawing/2014/main" id="{8DA60696-1DF9-4922-8493-AA6E5A14B7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3" name="Gerade Verbindung mit Pfeil 1212">
          <a:extLst>
            <a:ext uri="{FF2B5EF4-FFF2-40B4-BE49-F238E27FC236}">
              <a16:creationId xmlns:a16="http://schemas.microsoft.com/office/drawing/2014/main" id="{4EC83246-6598-44B3-B1E4-1A264B634D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4" name="Gerade Verbindung mit Pfeil 1213">
          <a:extLst>
            <a:ext uri="{FF2B5EF4-FFF2-40B4-BE49-F238E27FC236}">
              <a16:creationId xmlns:a16="http://schemas.microsoft.com/office/drawing/2014/main" id="{88D90EE1-328F-4785-9FB9-BF47F50DA1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5" name="Gerade Verbindung mit Pfeil 1214">
          <a:extLst>
            <a:ext uri="{FF2B5EF4-FFF2-40B4-BE49-F238E27FC236}">
              <a16:creationId xmlns:a16="http://schemas.microsoft.com/office/drawing/2014/main" id="{539CAFB2-4040-4110-A104-A8F524835A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6" name="Gerade Verbindung mit Pfeil 1215">
          <a:extLst>
            <a:ext uri="{FF2B5EF4-FFF2-40B4-BE49-F238E27FC236}">
              <a16:creationId xmlns:a16="http://schemas.microsoft.com/office/drawing/2014/main" id="{4641D5D0-1BEF-4F64-910E-D2BEF2A531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7" name="Gerade Verbindung mit Pfeil 1216">
          <a:extLst>
            <a:ext uri="{FF2B5EF4-FFF2-40B4-BE49-F238E27FC236}">
              <a16:creationId xmlns:a16="http://schemas.microsoft.com/office/drawing/2014/main" id="{5B302837-08F3-4899-8A8D-1099B7DE89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8" name="Gerade Verbindung mit Pfeil 1217">
          <a:extLst>
            <a:ext uri="{FF2B5EF4-FFF2-40B4-BE49-F238E27FC236}">
              <a16:creationId xmlns:a16="http://schemas.microsoft.com/office/drawing/2014/main" id="{B3D95750-46E4-453A-92EF-AD110A38B5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9" name="Gerade Verbindung mit Pfeil 1218">
          <a:extLst>
            <a:ext uri="{FF2B5EF4-FFF2-40B4-BE49-F238E27FC236}">
              <a16:creationId xmlns:a16="http://schemas.microsoft.com/office/drawing/2014/main" id="{AB13893E-E185-4381-853D-6A3757D2C0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0" name="Gerade Verbindung mit Pfeil 1219">
          <a:extLst>
            <a:ext uri="{FF2B5EF4-FFF2-40B4-BE49-F238E27FC236}">
              <a16:creationId xmlns:a16="http://schemas.microsoft.com/office/drawing/2014/main" id="{97EEF5BD-2D15-44E3-BF9F-2B2C893C10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1" name="Gerade Verbindung mit Pfeil 1220">
          <a:extLst>
            <a:ext uri="{FF2B5EF4-FFF2-40B4-BE49-F238E27FC236}">
              <a16:creationId xmlns:a16="http://schemas.microsoft.com/office/drawing/2014/main" id="{CE194167-EB30-40C2-82E5-362B3DB476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2" name="Gerade Verbindung mit Pfeil 1221">
          <a:extLst>
            <a:ext uri="{FF2B5EF4-FFF2-40B4-BE49-F238E27FC236}">
              <a16:creationId xmlns:a16="http://schemas.microsoft.com/office/drawing/2014/main" id="{987B129F-56E4-4AA1-92A3-5ABA390438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3" name="Gerade Verbindung mit Pfeil 1222">
          <a:extLst>
            <a:ext uri="{FF2B5EF4-FFF2-40B4-BE49-F238E27FC236}">
              <a16:creationId xmlns:a16="http://schemas.microsoft.com/office/drawing/2014/main" id="{8D2DBAF5-AFD5-496A-BE50-61C521E14D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4" name="Gerade Verbindung mit Pfeil 1223">
          <a:extLst>
            <a:ext uri="{FF2B5EF4-FFF2-40B4-BE49-F238E27FC236}">
              <a16:creationId xmlns:a16="http://schemas.microsoft.com/office/drawing/2014/main" id="{3F76E51E-1B84-4B1C-BAF9-AC09789829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5" name="Gerade Verbindung mit Pfeil 1224">
          <a:extLst>
            <a:ext uri="{FF2B5EF4-FFF2-40B4-BE49-F238E27FC236}">
              <a16:creationId xmlns:a16="http://schemas.microsoft.com/office/drawing/2014/main" id="{1118A88A-45ED-4FA5-9E9B-FB90C243DD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6" name="Gerade Verbindung mit Pfeil 1225">
          <a:extLst>
            <a:ext uri="{FF2B5EF4-FFF2-40B4-BE49-F238E27FC236}">
              <a16:creationId xmlns:a16="http://schemas.microsoft.com/office/drawing/2014/main" id="{B4551A23-2A61-4DDC-826B-754BCA00AB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7" name="Gerade Verbindung mit Pfeil 1226">
          <a:extLst>
            <a:ext uri="{FF2B5EF4-FFF2-40B4-BE49-F238E27FC236}">
              <a16:creationId xmlns:a16="http://schemas.microsoft.com/office/drawing/2014/main" id="{A1230545-8B38-459A-B1BE-7583D8DAB6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8" name="Gerade Verbindung mit Pfeil 1227">
          <a:extLst>
            <a:ext uri="{FF2B5EF4-FFF2-40B4-BE49-F238E27FC236}">
              <a16:creationId xmlns:a16="http://schemas.microsoft.com/office/drawing/2014/main" id="{47CEF9BF-B3EE-4BE4-965C-ABC9E396D8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9" name="Gerade Verbindung mit Pfeil 1228">
          <a:extLst>
            <a:ext uri="{FF2B5EF4-FFF2-40B4-BE49-F238E27FC236}">
              <a16:creationId xmlns:a16="http://schemas.microsoft.com/office/drawing/2014/main" id="{D1709C37-3142-49D7-BEB2-0C0D6A2801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0" name="Gerade Verbindung mit Pfeil 1229">
          <a:extLst>
            <a:ext uri="{FF2B5EF4-FFF2-40B4-BE49-F238E27FC236}">
              <a16:creationId xmlns:a16="http://schemas.microsoft.com/office/drawing/2014/main" id="{89733EC2-AB5E-4B58-A9C9-964323C349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1" name="Gerade Verbindung mit Pfeil 1230">
          <a:extLst>
            <a:ext uri="{FF2B5EF4-FFF2-40B4-BE49-F238E27FC236}">
              <a16:creationId xmlns:a16="http://schemas.microsoft.com/office/drawing/2014/main" id="{D7A1AA3C-E4FD-4759-B529-351B79BCBE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2" name="Gerade Verbindung mit Pfeil 1231">
          <a:extLst>
            <a:ext uri="{FF2B5EF4-FFF2-40B4-BE49-F238E27FC236}">
              <a16:creationId xmlns:a16="http://schemas.microsoft.com/office/drawing/2014/main" id="{28F180DE-62FC-4F88-B2E3-5AA1FDEA8E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3" name="Gerade Verbindung mit Pfeil 1232">
          <a:extLst>
            <a:ext uri="{FF2B5EF4-FFF2-40B4-BE49-F238E27FC236}">
              <a16:creationId xmlns:a16="http://schemas.microsoft.com/office/drawing/2014/main" id="{AB2C4217-4089-4E92-8F1A-87B54B2F07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4" name="Gerade Verbindung mit Pfeil 1233">
          <a:extLst>
            <a:ext uri="{FF2B5EF4-FFF2-40B4-BE49-F238E27FC236}">
              <a16:creationId xmlns:a16="http://schemas.microsoft.com/office/drawing/2014/main" id="{2282F54A-3CE0-4A29-88AF-B693497FF6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5" name="Gerade Verbindung mit Pfeil 1234">
          <a:extLst>
            <a:ext uri="{FF2B5EF4-FFF2-40B4-BE49-F238E27FC236}">
              <a16:creationId xmlns:a16="http://schemas.microsoft.com/office/drawing/2014/main" id="{3DE499E2-FBCA-4F0A-BF23-F71F90956C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6" name="Gerade Verbindung mit Pfeil 1235">
          <a:extLst>
            <a:ext uri="{FF2B5EF4-FFF2-40B4-BE49-F238E27FC236}">
              <a16:creationId xmlns:a16="http://schemas.microsoft.com/office/drawing/2014/main" id="{813E06B6-FEC5-439A-A349-C49FE9BED9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7" name="Gerade Verbindung mit Pfeil 1236">
          <a:extLst>
            <a:ext uri="{FF2B5EF4-FFF2-40B4-BE49-F238E27FC236}">
              <a16:creationId xmlns:a16="http://schemas.microsoft.com/office/drawing/2014/main" id="{B7B0E1F9-247E-4A73-8CCD-AD00CD17D9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8" name="Gerade Verbindung mit Pfeil 1237">
          <a:extLst>
            <a:ext uri="{FF2B5EF4-FFF2-40B4-BE49-F238E27FC236}">
              <a16:creationId xmlns:a16="http://schemas.microsoft.com/office/drawing/2014/main" id="{0811EB12-282C-4E73-8AAA-F1BE5B183D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9" name="Gerade Verbindung mit Pfeil 1238">
          <a:extLst>
            <a:ext uri="{FF2B5EF4-FFF2-40B4-BE49-F238E27FC236}">
              <a16:creationId xmlns:a16="http://schemas.microsoft.com/office/drawing/2014/main" id="{ED7499E4-77FA-439F-9FF5-82603990A4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0" name="Gerade Verbindung mit Pfeil 1239">
          <a:extLst>
            <a:ext uri="{FF2B5EF4-FFF2-40B4-BE49-F238E27FC236}">
              <a16:creationId xmlns:a16="http://schemas.microsoft.com/office/drawing/2014/main" id="{A639337C-0755-42BE-8DFE-BB6298F4E3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1" name="Gerade Verbindung mit Pfeil 1240">
          <a:extLst>
            <a:ext uri="{FF2B5EF4-FFF2-40B4-BE49-F238E27FC236}">
              <a16:creationId xmlns:a16="http://schemas.microsoft.com/office/drawing/2014/main" id="{3B007E12-A9D9-44D5-BAC8-60F6EAB4B1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2" name="Gerade Verbindung mit Pfeil 1241">
          <a:extLst>
            <a:ext uri="{FF2B5EF4-FFF2-40B4-BE49-F238E27FC236}">
              <a16:creationId xmlns:a16="http://schemas.microsoft.com/office/drawing/2014/main" id="{525B518A-D08F-47F0-B15F-3345BAA834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3" name="Gerade Verbindung mit Pfeil 1242">
          <a:extLst>
            <a:ext uri="{FF2B5EF4-FFF2-40B4-BE49-F238E27FC236}">
              <a16:creationId xmlns:a16="http://schemas.microsoft.com/office/drawing/2014/main" id="{22845C55-7D1A-4341-994C-A73E245ADB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4" name="Gerade Verbindung mit Pfeil 1243">
          <a:extLst>
            <a:ext uri="{FF2B5EF4-FFF2-40B4-BE49-F238E27FC236}">
              <a16:creationId xmlns:a16="http://schemas.microsoft.com/office/drawing/2014/main" id="{E0F1F8EE-B353-4E36-9274-F332A5796F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5" name="Gerade Verbindung mit Pfeil 1244">
          <a:extLst>
            <a:ext uri="{FF2B5EF4-FFF2-40B4-BE49-F238E27FC236}">
              <a16:creationId xmlns:a16="http://schemas.microsoft.com/office/drawing/2014/main" id="{FB93EE2E-0920-4016-8C19-1DFE922468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6" name="Gerade Verbindung mit Pfeil 1245">
          <a:extLst>
            <a:ext uri="{FF2B5EF4-FFF2-40B4-BE49-F238E27FC236}">
              <a16:creationId xmlns:a16="http://schemas.microsoft.com/office/drawing/2014/main" id="{33B8E6D8-3B53-442A-8AC8-3B2399CE1E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7" name="Gerade Verbindung mit Pfeil 1246">
          <a:extLst>
            <a:ext uri="{FF2B5EF4-FFF2-40B4-BE49-F238E27FC236}">
              <a16:creationId xmlns:a16="http://schemas.microsoft.com/office/drawing/2014/main" id="{F5B4CCDE-3DD8-4E3E-A247-7F1B12DEF4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8" name="Gerade Verbindung mit Pfeil 1247">
          <a:extLst>
            <a:ext uri="{FF2B5EF4-FFF2-40B4-BE49-F238E27FC236}">
              <a16:creationId xmlns:a16="http://schemas.microsoft.com/office/drawing/2014/main" id="{66BD2314-7762-4AA9-9898-8701247738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9" name="Gerade Verbindung mit Pfeil 1248">
          <a:extLst>
            <a:ext uri="{FF2B5EF4-FFF2-40B4-BE49-F238E27FC236}">
              <a16:creationId xmlns:a16="http://schemas.microsoft.com/office/drawing/2014/main" id="{2AC8AEF7-134E-4FD4-A31D-6719D33A18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0" name="Gerade Verbindung mit Pfeil 1249">
          <a:extLst>
            <a:ext uri="{FF2B5EF4-FFF2-40B4-BE49-F238E27FC236}">
              <a16:creationId xmlns:a16="http://schemas.microsoft.com/office/drawing/2014/main" id="{6FD7DC5C-7B05-4E8E-9384-4346D33D64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1" name="Gerade Verbindung mit Pfeil 1250">
          <a:extLst>
            <a:ext uri="{FF2B5EF4-FFF2-40B4-BE49-F238E27FC236}">
              <a16:creationId xmlns:a16="http://schemas.microsoft.com/office/drawing/2014/main" id="{D09A7C10-F715-4018-9F5C-10A2FB6F8E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2" name="Gerade Verbindung mit Pfeil 1251">
          <a:extLst>
            <a:ext uri="{FF2B5EF4-FFF2-40B4-BE49-F238E27FC236}">
              <a16:creationId xmlns:a16="http://schemas.microsoft.com/office/drawing/2014/main" id="{716423F2-4E03-44F8-ACE8-FDDDACEBF6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3" name="Gerade Verbindung mit Pfeil 1252">
          <a:extLst>
            <a:ext uri="{FF2B5EF4-FFF2-40B4-BE49-F238E27FC236}">
              <a16:creationId xmlns:a16="http://schemas.microsoft.com/office/drawing/2014/main" id="{FC175F02-8EF9-4BDC-89BE-939F0E8991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4" name="Gerade Verbindung mit Pfeil 1253">
          <a:extLst>
            <a:ext uri="{FF2B5EF4-FFF2-40B4-BE49-F238E27FC236}">
              <a16:creationId xmlns:a16="http://schemas.microsoft.com/office/drawing/2014/main" id="{A002F902-3711-4B1B-B941-70E6C0CC2C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5" name="Gerade Verbindung mit Pfeil 1254">
          <a:extLst>
            <a:ext uri="{FF2B5EF4-FFF2-40B4-BE49-F238E27FC236}">
              <a16:creationId xmlns:a16="http://schemas.microsoft.com/office/drawing/2014/main" id="{AF4E8E58-9A6A-4804-8BA3-BA9CA0812D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6" name="Gerade Verbindung mit Pfeil 1255">
          <a:extLst>
            <a:ext uri="{FF2B5EF4-FFF2-40B4-BE49-F238E27FC236}">
              <a16:creationId xmlns:a16="http://schemas.microsoft.com/office/drawing/2014/main" id="{D99EFBFE-FB26-4AAE-AB9A-6B1F73C759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7" name="Gerade Verbindung mit Pfeil 1256">
          <a:extLst>
            <a:ext uri="{FF2B5EF4-FFF2-40B4-BE49-F238E27FC236}">
              <a16:creationId xmlns:a16="http://schemas.microsoft.com/office/drawing/2014/main" id="{F1FBC2BE-38B1-4772-A8BF-3A8128BD7B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8" name="Gerade Verbindung mit Pfeil 1257">
          <a:extLst>
            <a:ext uri="{FF2B5EF4-FFF2-40B4-BE49-F238E27FC236}">
              <a16:creationId xmlns:a16="http://schemas.microsoft.com/office/drawing/2014/main" id="{D8D8FFB5-E1EA-48AD-B9A2-A670977470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9" name="Gerade Verbindung mit Pfeil 1258">
          <a:extLst>
            <a:ext uri="{FF2B5EF4-FFF2-40B4-BE49-F238E27FC236}">
              <a16:creationId xmlns:a16="http://schemas.microsoft.com/office/drawing/2014/main" id="{71472887-E1D7-4FD9-82DD-411FF09999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0" name="Gerade Verbindung mit Pfeil 1259">
          <a:extLst>
            <a:ext uri="{FF2B5EF4-FFF2-40B4-BE49-F238E27FC236}">
              <a16:creationId xmlns:a16="http://schemas.microsoft.com/office/drawing/2014/main" id="{0BF12857-71F5-415F-B177-E85C3A21E2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1" name="Gerade Verbindung mit Pfeil 1260">
          <a:extLst>
            <a:ext uri="{FF2B5EF4-FFF2-40B4-BE49-F238E27FC236}">
              <a16:creationId xmlns:a16="http://schemas.microsoft.com/office/drawing/2014/main" id="{6D31F1D6-0AC1-42A9-97C5-6C5F4C865B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2" name="Gerade Verbindung mit Pfeil 1261">
          <a:extLst>
            <a:ext uri="{FF2B5EF4-FFF2-40B4-BE49-F238E27FC236}">
              <a16:creationId xmlns:a16="http://schemas.microsoft.com/office/drawing/2014/main" id="{9CDB6E8B-00F6-45AC-B6A9-D349E3FF32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3" name="Gerade Verbindung mit Pfeil 1262">
          <a:extLst>
            <a:ext uri="{FF2B5EF4-FFF2-40B4-BE49-F238E27FC236}">
              <a16:creationId xmlns:a16="http://schemas.microsoft.com/office/drawing/2014/main" id="{BAB67EEB-862E-4CEE-B836-BA707E9D09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4" name="Gerade Verbindung mit Pfeil 1263">
          <a:extLst>
            <a:ext uri="{FF2B5EF4-FFF2-40B4-BE49-F238E27FC236}">
              <a16:creationId xmlns:a16="http://schemas.microsoft.com/office/drawing/2014/main" id="{9F234645-B120-4727-9BA0-016E78A2F6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5" name="Gerade Verbindung mit Pfeil 1264">
          <a:extLst>
            <a:ext uri="{FF2B5EF4-FFF2-40B4-BE49-F238E27FC236}">
              <a16:creationId xmlns:a16="http://schemas.microsoft.com/office/drawing/2014/main" id="{A221E848-E1C5-4E25-93B0-A19066C0EF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6" name="Gerade Verbindung mit Pfeil 1265">
          <a:extLst>
            <a:ext uri="{FF2B5EF4-FFF2-40B4-BE49-F238E27FC236}">
              <a16:creationId xmlns:a16="http://schemas.microsoft.com/office/drawing/2014/main" id="{0186FE2D-F60B-4BBB-9EDD-5B01189827A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7" name="Gerade Verbindung mit Pfeil 1266">
          <a:extLst>
            <a:ext uri="{FF2B5EF4-FFF2-40B4-BE49-F238E27FC236}">
              <a16:creationId xmlns:a16="http://schemas.microsoft.com/office/drawing/2014/main" id="{0CD0ACF0-37F0-485F-AE8F-FA69EFA93C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8" name="Gerade Verbindung mit Pfeil 1267">
          <a:extLst>
            <a:ext uri="{FF2B5EF4-FFF2-40B4-BE49-F238E27FC236}">
              <a16:creationId xmlns:a16="http://schemas.microsoft.com/office/drawing/2014/main" id="{7B2A55D0-D3DF-45D3-8F78-05F2AC635A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9" name="Gerade Verbindung mit Pfeil 1268">
          <a:extLst>
            <a:ext uri="{FF2B5EF4-FFF2-40B4-BE49-F238E27FC236}">
              <a16:creationId xmlns:a16="http://schemas.microsoft.com/office/drawing/2014/main" id="{C2EB8093-83A2-429D-BB4D-D5964F9DC4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0" name="Gerade Verbindung mit Pfeil 1269">
          <a:extLst>
            <a:ext uri="{FF2B5EF4-FFF2-40B4-BE49-F238E27FC236}">
              <a16:creationId xmlns:a16="http://schemas.microsoft.com/office/drawing/2014/main" id="{ADB0B5D2-9424-4B33-AFDD-64EF80C833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1" name="Gerade Verbindung mit Pfeil 1270">
          <a:extLst>
            <a:ext uri="{FF2B5EF4-FFF2-40B4-BE49-F238E27FC236}">
              <a16:creationId xmlns:a16="http://schemas.microsoft.com/office/drawing/2014/main" id="{EAE3C8BC-9455-47F6-B6C8-66AD20B5F5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2" name="Gerade Verbindung mit Pfeil 1271">
          <a:extLst>
            <a:ext uri="{FF2B5EF4-FFF2-40B4-BE49-F238E27FC236}">
              <a16:creationId xmlns:a16="http://schemas.microsoft.com/office/drawing/2014/main" id="{3ED475A2-AA46-4401-A325-E24027E41C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3" name="Gerade Verbindung mit Pfeil 1272">
          <a:extLst>
            <a:ext uri="{FF2B5EF4-FFF2-40B4-BE49-F238E27FC236}">
              <a16:creationId xmlns:a16="http://schemas.microsoft.com/office/drawing/2014/main" id="{85EC65D0-6760-429E-BC20-D53E45A59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4" name="Gerade Verbindung mit Pfeil 1273">
          <a:extLst>
            <a:ext uri="{FF2B5EF4-FFF2-40B4-BE49-F238E27FC236}">
              <a16:creationId xmlns:a16="http://schemas.microsoft.com/office/drawing/2014/main" id="{87EEDEB9-F233-46C8-B55B-0EB45E1558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5" name="Gerade Verbindung mit Pfeil 1274">
          <a:extLst>
            <a:ext uri="{FF2B5EF4-FFF2-40B4-BE49-F238E27FC236}">
              <a16:creationId xmlns:a16="http://schemas.microsoft.com/office/drawing/2014/main" id="{B2493DDE-9BDD-4681-A681-9F86710D35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6" name="Gerade Verbindung mit Pfeil 1275">
          <a:extLst>
            <a:ext uri="{FF2B5EF4-FFF2-40B4-BE49-F238E27FC236}">
              <a16:creationId xmlns:a16="http://schemas.microsoft.com/office/drawing/2014/main" id="{A382669F-4CFA-48B7-BC9C-FFAC06D0A7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7" name="Gerade Verbindung mit Pfeil 1276">
          <a:extLst>
            <a:ext uri="{FF2B5EF4-FFF2-40B4-BE49-F238E27FC236}">
              <a16:creationId xmlns:a16="http://schemas.microsoft.com/office/drawing/2014/main" id="{399C4F92-5524-4F08-9D71-144433F44D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8" name="Gerade Verbindung mit Pfeil 1277">
          <a:extLst>
            <a:ext uri="{FF2B5EF4-FFF2-40B4-BE49-F238E27FC236}">
              <a16:creationId xmlns:a16="http://schemas.microsoft.com/office/drawing/2014/main" id="{FB854C2A-8BA5-4BA0-BBE8-5573CDB3FF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9" name="Gerade Verbindung mit Pfeil 1278">
          <a:extLst>
            <a:ext uri="{FF2B5EF4-FFF2-40B4-BE49-F238E27FC236}">
              <a16:creationId xmlns:a16="http://schemas.microsoft.com/office/drawing/2014/main" id="{058E944E-E8CE-40B4-ADA9-0740F197FD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0" name="Gerade Verbindung mit Pfeil 1279">
          <a:extLst>
            <a:ext uri="{FF2B5EF4-FFF2-40B4-BE49-F238E27FC236}">
              <a16:creationId xmlns:a16="http://schemas.microsoft.com/office/drawing/2014/main" id="{44AD915A-08B2-47B6-B3B3-710007C92B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1" name="Gerade Verbindung mit Pfeil 1280">
          <a:extLst>
            <a:ext uri="{FF2B5EF4-FFF2-40B4-BE49-F238E27FC236}">
              <a16:creationId xmlns:a16="http://schemas.microsoft.com/office/drawing/2014/main" id="{BC6084CC-FEAF-4BE9-B5B0-307BC24F7A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2" name="Gerade Verbindung mit Pfeil 1281">
          <a:extLst>
            <a:ext uri="{FF2B5EF4-FFF2-40B4-BE49-F238E27FC236}">
              <a16:creationId xmlns:a16="http://schemas.microsoft.com/office/drawing/2014/main" id="{F026D874-4A4B-4F65-A64E-6492C204CC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3" name="Gerade Verbindung mit Pfeil 1282">
          <a:extLst>
            <a:ext uri="{FF2B5EF4-FFF2-40B4-BE49-F238E27FC236}">
              <a16:creationId xmlns:a16="http://schemas.microsoft.com/office/drawing/2014/main" id="{3F53899F-3E74-4F9B-B70D-D35F4CD5A2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4" name="Gerade Verbindung mit Pfeil 1283">
          <a:extLst>
            <a:ext uri="{FF2B5EF4-FFF2-40B4-BE49-F238E27FC236}">
              <a16:creationId xmlns:a16="http://schemas.microsoft.com/office/drawing/2014/main" id="{BC5F44ED-E193-4774-B85B-EB9B0CD82F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5" name="Gerade Verbindung mit Pfeil 1284">
          <a:extLst>
            <a:ext uri="{FF2B5EF4-FFF2-40B4-BE49-F238E27FC236}">
              <a16:creationId xmlns:a16="http://schemas.microsoft.com/office/drawing/2014/main" id="{9214E5B4-F189-4323-B29F-DC4292AE8D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6" name="Gerade Verbindung mit Pfeil 1285">
          <a:extLst>
            <a:ext uri="{FF2B5EF4-FFF2-40B4-BE49-F238E27FC236}">
              <a16:creationId xmlns:a16="http://schemas.microsoft.com/office/drawing/2014/main" id="{81CB4E8D-235B-441B-A65B-8ED9391C2C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7" name="Gerade Verbindung mit Pfeil 1286">
          <a:extLst>
            <a:ext uri="{FF2B5EF4-FFF2-40B4-BE49-F238E27FC236}">
              <a16:creationId xmlns:a16="http://schemas.microsoft.com/office/drawing/2014/main" id="{52E12B1A-88DD-47FD-A097-C0808E4F94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8" name="Gerade Verbindung mit Pfeil 1287">
          <a:extLst>
            <a:ext uri="{FF2B5EF4-FFF2-40B4-BE49-F238E27FC236}">
              <a16:creationId xmlns:a16="http://schemas.microsoft.com/office/drawing/2014/main" id="{7EFD31D0-86B2-41F1-A0A1-85E48E148D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9" name="Gerade Verbindung mit Pfeil 1288">
          <a:extLst>
            <a:ext uri="{FF2B5EF4-FFF2-40B4-BE49-F238E27FC236}">
              <a16:creationId xmlns:a16="http://schemas.microsoft.com/office/drawing/2014/main" id="{4CA82A4B-E556-482A-9D96-04986631CB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0" name="Gerade Verbindung mit Pfeil 1289">
          <a:extLst>
            <a:ext uri="{FF2B5EF4-FFF2-40B4-BE49-F238E27FC236}">
              <a16:creationId xmlns:a16="http://schemas.microsoft.com/office/drawing/2014/main" id="{511619B7-3359-4EFA-A737-19E7C64134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1" name="Gerade Verbindung mit Pfeil 1290">
          <a:extLst>
            <a:ext uri="{FF2B5EF4-FFF2-40B4-BE49-F238E27FC236}">
              <a16:creationId xmlns:a16="http://schemas.microsoft.com/office/drawing/2014/main" id="{DA2CF0A9-F3CD-4A01-9D81-B021F8A505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2" name="Gerade Verbindung mit Pfeil 1291">
          <a:extLst>
            <a:ext uri="{FF2B5EF4-FFF2-40B4-BE49-F238E27FC236}">
              <a16:creationId xmlns:a16="http://schemas.microsoft.com/office/drawing/2014/main" id="{799CB644-1164-4112-B4E8-F2A450F8CC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3" name="Gerade Verbindung mit Pfeil 1292">
          <a:extLst>
            <a:ext uri="{FF2B5EF4-FFF2-40B4-BE49-F238E27FC236}">
              <a16:creationId xmlns:a16="http://schemas.microsoft.com/office/drawing/2014/main" id="{0FEE4722-9D01-43D3-9A68-A5548BAC4B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4" name="Gerade Verbindung mit Pfeil 1293">
          <a:extLst>
            <a:ext uri="{FF2B5EF4-FFF2-40B4-BE49-F238E27FC236}">
              <a16:creationId xmlns:a16="http://schemas.microsoft.com/office/drawing/2014/main" id="{89520971-D483-4E3D-B182-963A9CF23C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5" name="Gerade Verbindung mit Pfeil 1294">
          <a:extLst>
            <a:ext uri="{FF2B5EF4-FFF2-40B4-BE49-F238E27FC236}">
              <a16:creationId xmlns:a16="http://schemas.microsoft.com/office/drawing/2014/main" id="{03501C0A-521C-4768-8D63-F66B88F1CF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6" name="Gerade Verbindung mit Pfeil 1295">
          <a:extLst>
            <a:ext uri="{FF2B5EF4-FFF2-40B4-BE49-F238E27FC236}">
              <a16:creationId xmlns:a16="http://schemas.microsoft.com/office/drawing/2014/main" id="{360949E4-87A6-480D-BE88-62FC96003C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7" name="Gerade Verbindung mit Pfeil 1296">
          <a:extLst>
            <a:ext uri="{FF2B5EF4-FFF2-40B4-BE49-F238E27FC236}">
              <a16:creationId xmlns:a16="http://schemas.microsoft.com/office/drawing/2014/main" id="{4641E25F-BC55-4C6E-BE23-E8D2D5CE30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8" name="Gerade Verbindung mit Pfeil 1297">
          <a:extLst>
            <a:ext uri="{FF2B5EF4-FFF2-40B4-BE49-F238E27FC236}">
              <a16:creationId xmlns:a16="http://schemas.microsoft.com/office/drawing/2014/main" id="{F7716C0F-3137-4BD7-A77D-0C73F05B43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9" name="Gerade Verbindung mit Pfeil 1298">
          <a:extLst>
            <a:ext uri="{FF2B5EF4-FFF2-40B4-BE49-F238E27FC236}">
              <a16:creationId xmlns:a16="http://schemas.microsoft.com/office/drawing/2014/main" id="{6D9DB716-5612-48C1-A10D-67A15F230C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0" name="Gerade Verbindung mit Pfeil 1299">
          <a:extLst>
            <a:ext uri="{FF2B5EF4-FFF2-40B4-BE49-F238E27FC236}">
              <a16:creationId xmlns:a16="http://schemas.microsoft.com/office/drawing/2014/main" id="{EED9A39C-980E-48B7-AF14-6BDC788B3C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1" name="Gerade Verbindung mit Pfeil 1300">
          <a:extLst>
            <a:ext uri="{FF2B5EF4-FFF2-40B4-BE49-F238E27FC236}">
              <a16:creationId xmlns:a16="http://schemas.microsoft.com/office/drawing/2014/main" id="{9B9BBA7C-F4CA-4327-83B4-2E56A311FA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2" name="Gerade Verbindung mit Pfeil 1301">
          <a:extLst>
            <a:ext uri="{FF2B5EF4-FFF2-40B4-BE49-F238E27FC236}">
              <a16:creationId xmlns:a16="http://schemas.microsoft.com/office/drawing/2014/main" id="{61584DBD-1A88-4B1F-A846-13C3F65524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3" name="Gerade Verbindung mit Pfeil 1302">
          <a:extLst>
            <a:ext uri="{FF2B5EF4-FFF2-40B4-BE49-F238E27FC236}">
              <a16:creationId xmlns:a16="http://schemas.microsoft.com/office/drawing/2014/main" id="{464BA0A0-FCC3-4439-855F-8C9B638CB1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4" name="Gerade Verbindung mit Pfeil 1303">
          <a:extLst>
            <a:ext uri="{FF2B5EF4-FFF2-40B4-BE49-F238E27FC236}">
              <a16:creationId xmlns:a16="http://schemas.microsoft.com/office/drawing/2014/main" id="{EFA18B9B-478C-4489-95AA-C3D8DBF3C6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5" name="Gerade Verbindung mit Pfeil 1304">
          <a:extLst>
            <a:ext uri="{FF2B5EF4-FFF2-40B4-BE49-F238E27FC236}">
              <a16:creationId xmlns:a16="http://schemas.microsoft.com/office/drawing/2014/main" id="{36137763-D67D-4ACB-BD07-9FD253EC1A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6" name="Gerade Verbindung mit Pfeil 1305">
          <a:extLst>
            <a:ext uri="{FF2B5EF4-FFF2-40B4-BE49-F238E27FC236}">
              <a16:creationId xmlns:a16="http://schemas.microsoft.com/office/drawing/2014/main" id="{353392B1-1E28-40BE-95C0-83D483CA49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7" name="Gerade Verbindung mit Pfeil 1306">
          <a:extLst>
            <a:ext uri="{FF2B5EF4-FFF2-40B4-BE49-F238E27FC236}">
              <a16:creationId xmlns:a16="http://schemas.microsoft.com/office/drawing/2014/main" id="{AA692368-2413-471D-8930-B21634E981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8" name="Gerade Verbindung mit Pfeil 1307">
          <a:extLst>
            <a:ext uri="{FF2B5EF4-FFF2-40B4-BE49-F238E27FC236}">
              <a16:creationId xmlns:a16="http://schemas.microsoft.com/office/drawing/2014/main" id="{7921B887-7B3F-4666-B7B2-6B37E395F2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9" name="Gerade Verbindung mit Pfeil 1308">
          <a:extLst>
            <a:ext uri="{FF2B5EF4-FFF2-40B4-BE49-F238E27FC236}">
              <a16:creationId xmlns:a16="http://schemas.microsoft.com/office/drawing/2014/main" id="{9A0ED169-CC2F-42BA-A0D6-637B4702A4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0" name="Gerade Verbindung mit Pfeil 1309">
          <a:extLst>
            <a:ext uri="{FF2B5EF4-FFF2-40B4-BE49-F238E27FC236}">
              <a16:creationId xmlns:a16="http://schemas.microsoft.com/office/drawing/2014/main" id="{130E0A46-4978-483C-B2A4-8EAB3E122B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1" name="Gerade Verbindung mit Pfeil 1310">
          <a:extLst>
            <a:ext uri="{FF2B5EF4-FFF2-40B4-BE49-F238E27FC236}">
              <a16:creationId xmlns:a16="http://schemas.microsoft.com/office/drawing/2014/main" id="{91F262F4-D059-42E5-96A0-187EDC9BE0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2" name="Gerade Verbindung mit Pfeil 1311">
          <a:extLst>
            <a:ext uri="{FF2B5EF4-FFF2-40B4-BE49-F238E27FC236}">
              <a16:creationId xmlns:a16="http://schemas.microsoft.com/office/drawing/2014/main" id="{E69230DC-4EBF-4B55-A701-D85F959849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3" name="Gerade Verbindung mit Pfeil 1312">
          <a:extLst>
            <a:ext uri="{FF2B5EF4-FFF2-40B4-BE49-F238E27FC236}">
              <a16:creationId xmlns:a16="http://schemas.microsoft.com/office/drawing/2014/main" id="{DEC9C5C1-6E4D-48C4-8D7F-5C4F784A94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4" name="Gerade Verbindung mit Pfeil 1313">
          <a:extLst>
            <a:ext uri="{FF2B5EF4-FFF2-40B4-BE49-F238E27FC236}">
              <a16:creationId xmlns:a16="http://schemas.microsoft.com/office/drawing/2014/main" id="{1CFF805F-BA1D-492B-B083-5682329548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5" name="Gerade Verbindung mit Pfeil 1314">
          <a:extLst>
            <a:ext uri="{FF2B5EF4-FFF2-40B4-BE49-F238E27FC236}">
              <a16:creationId xmlns:a16="http://schemas.microsoft.com/office/drawing/2014/main" id="{1E4D16CC-E08E-4046-89E9-A17496234E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6" name="Gerade Verbindung mit Pfeil 1315">
          <a:extLst>
            <a:ext uri="{FF2B5EF4-FFF2-40B4-BE49-F238E27FC236}">
              <a16:creationId xmlns:a16="http://schemas.microsoft.com/office/drawing/2014/main" id="{D9BCCC59-741D-4056-A437-57264BD1C6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7" name="Gerade Verbindung mit Pfeil 1316">
          <a:extLst>
            <a:ext uri="{FF2B5EF4-FFF2-40B4-BE49-F238E27FC236}">
              <a16:creationId xmlns:a16="http://schemas.microsoft.com/office/drawing/2014/main" id="{0E4538B3-43F1-407F-8781-FA085D515F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8" name="Gerade Verbindung mit Pfeil 1317">
          <a:extLst>
            <a:ext uri="{FF2B5EF4-FFF2-40B4-BE49-F238E27FC236}">
              <a16:creationId xmlns:a16="http://schemas.microsoft.com/office/drawing/2014/main" id="{B673079A-B9D9-40AB-BB16-84F4B4E328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9" name="Gerade Verbindung mit Pfeil 1318">
          <a:extLst>
            <a:ext uri="{FF2B5EF4-FFF2-40B4-BE49-F238E27FC236}">
              <a16:creationId xmlns:a16="http://schemas.microsoft.com/office/drawing/2014/main" id="{2E7B678F-A1B1-476F-8416-40A1D84201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0" name="Gerade Verbindung mit Pfeil 1319">
          <a:extLst>
            <a:ext uri="{FF2B5EF4-FFF2-40B4-BE49-F238E27FC236}">
              <a16:creationId xmlns:a16="http://schemas.microsoft.com/office/drawing/2014/main" id="{A5CAF8DB-EB50-4280-962F-43B9A7DC14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1" name="Gerade Verbindung mit Pfeil 1320">
          <a:extLst>
            <a:ext uri="{FF2B5EF4-FFF2-40B4-BE49-F238E27FC236}">
              <a16:creationId xmlns:a16="http://schemas.microsoft.com/office/drawing/2014/main" id="{26CF67F0-CD13-4796-9BB4-0B5975F606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2" name="Gerade Verbindung mit Pfeil 1321">
          <a:extLst>
            <a:ext uri="{FF2B5EF4-FFF2-40B4-BE49-F238E27FC236}">
              <a16:creationId xmlns:a16="http://schemas.microsoft.com/office/drawing/2014/main" id="{ECA2D9E5-884C-4535-87EF-49F54B7D30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3" name="Gerade Verbindung mit Pfeil 1322">
          <a:extLst>
            <a:ext uri="{FF2B5EF4-FFF2-40B4-BE49-F238E27FC236}">
              <a16:creationId xmlns:a16="http://schemas.microsoft.com/office/drawing/2014/main" id="{F0CB9590-BE5E-4DF5-9FC5-0EE47F86C8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4" name="Gerade Verbindung mit Pfeil 1323">
          <a:extLst>
            <a:ext uri="{FF2B5EF4-FFF2-40B4-BE49-F238E27FC236}">
              <a16:creationId xmlns:a16="http://schemas.microsoft.com/office/drawing/2014/main" id="{D8636ADB-F7E5-43BE-B7DB-67BD59A94C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5" name="Gerade Verbindung mit Pfeil 1324">
          <a:extLst>
            <a:ext uri="{FF2B5EF4-FFF2-40B4-BE49-F238E27FC236}">
              <a16:creationId xmlns:a16="http://schemas.microsoft.com/office/drawing/2014/main" id="{41C0ED55-E35F-442E-B9A9-40328E11B9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6" name="Gerade Verbindung mit Pfeil 1325">
          <a:extLst>
            <a:ext uri="{FF2B5EF4-FFF2-40B4-BE49-F238E27FC236}">
              <a16:creationId xmlns:a16="http://schemas.microsoft.com/office/drawing/2014/main" id="{E219210D-A7FD-4DCB-AB7D-71A8679276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7" name="Gerade Verbindung mit Pfeil 1326">
          <a:extLst>
            <a:ext uri="{FF2B5EF4-FFF2-40B4-BE49-F238E27FC236}">
              <a16:creationId xmlns:a16="http://schemas.microsoft.com/office/drawing/2014/main" id="{6B09F337-6DC5-49AD-BCEF-3281FEA6FD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8" name="Gerade Verbindung mit Pfeil 1327">
          <a:extLst>
            <a:ext uri="{FF2B5EF4-FFF2-40B4-BE49-F238E27FC236}">
              <a16:creationId xmlns:a16="http://schemas.microsoft.com/office/drawing/2014/main" id="{26443F70-5484-4439-A6D8-59B9B7C43D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9" name="Gerade Verbindung mit Pfeil 1328">
          <a:extLst>
            <a:ext uri="{FF2B5EF4-FFF2-40B4-BE49-F238E27FC236}">
              <a16:creationId xmlns:a16="http://schemas.microsoft.com/office/drawing/2014/main" id="{17E6B7B0-DEE3-4CFA-A09E-39CC71C64E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0" name="Gerade Verbindung mit Pfeil 1329">
          <a:extLst>
            <a:ext uri="{FF2B5EF4-FFF2-40B4-BE49-F238E27FC236}">
              <a16:creationId xmlns:a16="http://schemas.microsoft.com/office/drawing/2014/main" id="{DB302A12-29B3-4F2F-AC68-6B6F920477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1" name="Gerade Verbindung mit Pfeil 1330">
          <a:extLst>
            <a:ext uri="{FF2B5EF4-FFF2-40B4-BE49-F238E27FC236}">
              <a16:creationId xmlns:a16="http://schemas.microsoft.com/office/drawing/2014/main" id="{98F2AE27-12D8-434B-A771-4368AD3808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2" name="Gerade Verbindung mit Pfeil 1331">
          <a:extLst>
            <a:ext uri="{FF2B5EF4-FFF2-40B4-BE49-F238E27FC236}">
              <a16:creationId xmlns:a16="http://schemas.microsoft.com/office/drawing/2014/main" id="{75780641-6C91-4AE9-BD4C-F592604E45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3" name="Gerade Verbindung mit Pfeil 1332">
          <a:extLst>
            <a:ext uri="{FF2B5EF4-FFF2-40B4-BE49-F238E27FC236}">
              <a16:creationId xmlns:a16="http://schemas.microsoft.com/office/drawing/2014/main" id="{0260BB7E-7E91-473F-9D1A-4AB6746771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4" name="Gerade Verbindung mit Pfeil 1333">
          <a:extLst>
            <a:ext uri="{FF2B5EF4-FFF2-40B4-BE49-F238E27FC236}">
              <a16:creationId xmlns:a16="http://schemas.microsoft.com/office/drawing/2014/main" id="{1EDFC23E-5F84-4844-834D-5EF4A19BF7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5" name="Gerade Verbindung mit Pfeil 1334">
          <a:extLst>
            <a:ext uri="{FF2B5EF4-FFF2-40B4-BE49-F238E27FC236}">
              <a16:creationId xmlns:a16="http://schemas.microsoft.com/office/drawing/2014/main" id="{0C4C88B1-BFC2-43B5-83D7-178A3E8392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6" name="Gerade Verbindung mit Pfeil 1335">
          <a:extLst>
            <a:ext uri="{FF2B5EF4-FFF2-40B4-BE49-F238E27FC236}">
              <a16:creationId xmlns:a16="http://schemas.microsoft.com/office/drawing/2014/main" id="{5010E779-B91B-4B71-A214-9DDC7FD842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7" name="Gerade Verbindung mit Pfeil 1336">
          <a:extLst>
            <a:ext uri="{FF2B5EF4-FFF2-40B4-BE49-F238E27FC236}">
              <a16:creationId xmlns:a16="http://schemas.microsoft.com/office/drawing/2014/main" id="{37468C73-89BE-4F8A-88B4-C7687F4CAC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8" name="Gerade Verbindung mit Pfeil 1337">
          <a:extLst>
            <a:ext uri="{FF2B5EF4-FFF2-40B4-BE49-F238E27FC236}">
              <a16:creationId xmlns:a16="http://schemas.microsoft.com/office/drawing/2014/main" id="{0AD59446-DD44-4E70-B35D-3E42383B68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9" name="Gerade Verbindung mit Pfeil 1338">
          <a:extLst>
            <a:ext uri="{FF2B5EF4-FFF2-40B4-BE49-F238E27FC236}">
              <a16:creationId xmlns:a16="http://schemas.microsoft.com/office/drawing/2014/main" id="{612524F0-16DE-407A-BAA7-DCAC665AEF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0" name="Gerade Verbindung mit Pfeil 1339">
          <a:extLst>
            <a:ext uri="{FF2B5EF4-FFF2-40B4-BE49-F238E27FC236}">
              <a16:creationId xmlns:a16="http://schemas.microsoft.com/office/drawing/2014/main" id="{AED5C51B-A578-4B9E-9304-8DA19EB12F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1" name="Gerade Verbindung mit Pfeil 1340">
          <a:extLst>
            <a:ext uri="{FF2B5EF4-FFF2-40B4-BE49-F238E27FC236}">
              <a16:creationId xmlns:a16="http://schemas.microsoft.com/office/drawing/2014/main" id="{400F5075-8B4D-4745-AA83-4E2512928B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2" name="Gerade Verbindung mit Pfeil 1341">
          <a:extLst>
            <a:ext uri="{FF2B5EF4-FFF2-40B4-BE49-F238E27FC236}">
              <a16:creationId xmlns:a16="http://schemas.microsoft.com/office/drawing/2014/main" id="{1E2629D0-ED2D-4431-8EBB-AB97C63068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3" name="Gerade Verbindung mit Pfeil 1342">
          <a:extLst>
            <a:ext uri="{FF2B5EF4-FFF2-40B4-BE49-F238E27FC236}">
              <a16:creationId xmlns:a16="http://schemas.microsoft.com/office/drawing/2014/main" id="{44B38EEF-95B4-4CF2-9F2C-11E3A9FAFB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4" name="Gerade Verbindung mit Pfeil 1343">
          <a:extLst>
            <a:ext uri="{FF2B5EF4-FFF2-40B4-BE49-F238E27FC236}">
              <a16:creationId xmlns:a16="http://schemas.microsoft.com/office/drawing/2014/main" id="{93FC3FBF-C217-4BEC-98C5-04AFA09197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5" name="Gerade Verbindung mit Pfeil 1344">
          <a:extLst>
            <a:ext uri="{FF2B5EF4-FFF2-40B4-BE49-F238E27FC236}">
              <a16:creationId xmlns:a16="http://schemas.microsoft.com/office/drawing/2014/main" id="{365EF46B-28D6-4552-9965-7ECFC206C1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6" name="Gerade Verbindung mit Pfeil 1345">
          <a:extLst>
            <a:ext uri="{FF2B5EF4-FFF2-40B4-BE49-F238E27FC236}">
              <a16:creationId xmlns:a16="http://schemas.microsoft.com/office/drawing/2014/main" id="{4B262CA4-E449-4069-9403-A83E6FBE64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7" name="Gerade Verbindung mit Pfeil 1346">
          <a:extLst>
            <a:ext uri="{FF2B5EF4-FFF2-40B4-BE49-F238E27FC236}">
              <a16:creationId xmlns:a16="http://schemas.microsoft.com/office/drawing/2014/main" id="{64F66CAC-5B91-4AAA-91B7-1B5F32E996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8" name="Gerade Verbindung mit Pfeil 1347">
          <a:extLst>
            <a:ext uri="{FF2B5EF4-FFF2-40B4-BE49-F238E27FC236}">
              <a16:creationId xmlns:a16="http://schemas.microsoft.com/office/drawing/2014/main" id="{9D9D57CB-4595-402A-8A27-16F43CFB2A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9" name="Gerade Verbindung mit Pfeil 1348">
          <a:extLst>
            <a:ext uri="{FF2B5EF4-FFF2-40B4-BE49-F238E27FC236}">
              <a16:creationId xmlns:a16="http://schemas.microsoft.com/office/drawing/2014/main" id="{0BD91F79-2551-42AD-AD9C-0F6CD62BB3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0" name="Gerade Verbindung mit Pfeil 1349">
          <a:extLst>
            <a:ext uri="{FF2B5EF4-FFF2-40B4-BE49-F238E27FC236}">
              <a16:creationId xmlns:a16="http://schemas.microsoft.com/office/drawing/2014/main" id="{3B5BE70E-8DA5-424E-9B53-62CD365E74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1" name="Gerade Verbindung mit Pfeil 1350">
          <a:extLst>
            <a:ext uri="{FF2B5EF4-FFF2-40B4-BE49-F238E27FC236}">
              <a16:creationId xmlns:a16="http://schemas.microsoft.com/office/drawing/2014/main" id="{F2FBAD10-AD39-451D-85B6-3321E58BB8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2" name="Gerade Verbindung mit Pfeil 1351">
          <a:extLst>
            <a:ext uri="{FF2B5EF4-FFF2-40B4-BE49-F238E27FC236}">
              <a16:creationId xmlns:a16="http://schemas.microsoft.com/office/drawing/2014/main" id="{31EB898C-F251-4D40-BF72-0F25E4388A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3" name="Gerade Verbindung mit Pfeil 1352">
          <a:extLst>
            <a:ext uri="{FF2B5EF4-FFF2-40B4-BE49-F238E27FC236}">
              <a16:creationId xmlns:a16="http://schemas.microsoft.com/office/drawing/2014/main" id="{B333B72D-9DD8-41BE-AC14-9631EE4486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4" name="Gerade Verbindung mit Pfeil 1353">
          <a:extLst>
            <a:ext uri="{FF2B5EF4-FFF2-40B4-BE49-F238E27FC236}">
              <a16:creationId xmlns:a16="http://schemas.microsoft.com/office/drawing/2014/main" id="{CD699181-75E4-4441-A8C1-763637F130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5" name="Gerade Verbindung mit Pfeil 1354">
          <a:extLst>
            <a:ext uri="{FF2B5EF4-FFF2-40B4-BE49-F238E27FC236}">
              <a16:creationId xmlns:a16="http://schemas.microsoft.com/office/drawing/2014/main" id="{3AA7D26C-3F1C-4B80-9172-E3C1ABE6B1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6" name="Gerade Verbindung mit Pfeil 1355">
          <a:extLst>
            <a:ext uri="{FF2B5EF4-FFF2-40B4-BE49-F238E27FC236}">
              <a16:creationId xmlns:a16="http://schemas.microsoft.com/office/drawing/2014/main" id="{678846DD-3A29-495C-BF97-54EC48BEB3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7" name="Gerade Verbindung mit Pfeil 1356">
          <a:extLst>
            <a:ext uri="{FF2B5EF4-FFF2-40B4-BE49-F238E27FC236}">
              <a16:creationId xmlns:a16="http://schemas.microsoft.com/office/drawing/2014/main" id="{F89F6612-CC51-4AE5-A653-38CAE869FE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8" name="Gerade Verbindung mit Pfeil 1357">
          <a:extLst>
            <a:ext uri="{FF2B5EF4-FFF2-40B4-BE49-F238E27FC236}">
              <a16:creationId xmlns:a16="http://schemas.microsoft.com/office/drawing/2014/main" id="{4428760F-01B7-40DB-8DA4-3621360128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9" name="Gerade Verbindung mit Pfeil 1358">
          <a:extLst>
            <a:ext uri="{FF2B5EF4-FFF2-40B4-BE49-F238E27FC236}">
              <a16:creationId xmlns:a16="http://schemas.microsoft.com/office/drawing/2014/main" id="{614069BF-AB63-4BF6-B095-7E810DB793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0" name="Gerade Verbindung mit Pfeil 1359">
          <a:extLst>
            <a:ext uri="{FF2B5EF4-FFF2-40B4-BE49-F238E27FC236}">
              <a16:creationId xmlns:a16="http://schemas.microsoft.com/office/drawing/2014/main" id="{ABDB6D8E-BE96-41A6-AD3D-0796F290B2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1" name="Gerade Verbindung mit Pfeil 1360">
          <a:extLst>
            <a:ext uri="{FF2B5EF4-FFF2-40B4-BE49-F238E27FC236}">
              <a16:creationId xmlns:a16="http://schemas.microsoft.com/office/drawing/2014/main" id="{663EBB3E-845D-4E27-B272-FDCC9862E1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2" name="Gerade Verbindung mit Pfeil 1361">
          <a:extLst>
            <a:ext uri="{FF2B5EF4-FFF2-40B4-BE49-F238E27FC236}">
              <a16:creationId xmlns:a16="http://schemas.microsoft.com/office/drawing/2014/main" id="{6346EA7F-F6BE-435F-8757-66C0E17069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3" name="Gerade Verbindung mit Pfeil 1362">
          <a:extLst>
            <a:ext uri="{FF2B5EF4-FFF2-40B4-BE49-F238E27FC236}">
              <a16:creationId xmlns:a16="http://schemas.microsoft.com/office/drawing/2014/main" id="{72ED89E2-E5BF-4291-81E3-0A91C807E6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4" name="Gerade Verbindung mit Pfeil 1363">
          <a:extLst>
            <a:ext uri="{FF2B5EF4-FFF2-40B4-BE49-F238E27FC236}">
              <a16:creationId xmlns:a16="http://schemas.microsoft.com/office/drawing/2014/main" id="{83B4BA83-F487-4236-8C1B-780FB7576A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5" name="Gerade Verbindung mit Pfeil 1364">
          <a:extLst>
            <a:ext uri="{FF2B5EF4-FFF2-40B4-BE49-F238E27FC236}">
              <a16:creationId xmlns:a16="http://schemas.microsoft.com/office/drawing/2014/main" id="{86A90350-1891-4FA7-AA4D-30447C0FF0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6" name="Gerade Verbindung mit Pfeil 1365">
          <a:extLst>
            <a:ext uri="{FF2B5EF4-FFF2-40B4-BE49-F238E27FC236}">
              <a16:creationId xmlns:a16="http://schemas.microsoft.com/office/drawing/2014/main" id="{34DBD516-4F8D-485C-8E09-F40ECE2A63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7" name="Gerade Verbindung mit Pfeil 1366">
          <a:extLst>
            <a:ext uri="{FF2B5EF4-FFF2-40B4-BE49-F238E27FC236}">
              <a16:creationId xmlns:a16="http://schemas.microsoft.com/office/drawing/2014/main" id="{A0E61072-5F3E-44BC-9AC8-04FB424FD0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8" name="Gerade Verbindung mit Pfeil 1367">
          <a:extLst>
            <a:ext uri="{FF2B5EF4-FFF2-40B4-BE49-F238E27FC236}">
              <a16:creationId xmlns:a16="http://schemas.microsoft.com/office/drawing/2014/main" id="{298B076A-4733-4621-977D-566E92E8C8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9" name="Gerade Verbindung mit Pfeil 1368">
          <a:extLst>
            <a:ext uri="{FF2B5EF4-FFF2-40B4-BE49-F238E27FC236}">
              <a16:creationId xmlns:a16="http://schemas.microsoft.com/office/drawing/2014/main" id="{3F904C34-D908-4240-8B2A-D4A6AEB696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0" name="Gerade Verbindung mit Pfeil 1369">
          <a:extLst>
            <a:ext uri="{FF2B5EF4-FFF2-40B4-BE49-F238E27FC236}">
              <a16:creationId xmlns:a16="http://schemas.microsoft.com/office/drawing/2014/main" id="{62901C89-BC27-44EE-ABAF-E0EB03DC88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1" name="Gerade Verbindung mit Pfeil 1370">
          <a:extLst>
            <a:ext uri="{FF2B5EF4-FFF2-40B4-BE49-F238E27FC236}">
              <a16:creationId xmlns:a16="http://schemas.microsoft.com/office/drawing/2014/main" id="{4FC8993A-FFD9-4BF7-839C-6D2425F87D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2" name="Gerade Verbindung mit Pfeil 1371">
          <a:extLst>
            <a:ext uri="{FF2B5EF4-FFF2-40B4-BE49-F238E27FC236}">
              <a16:creationId xmlns:a16="http://schemas.microsoft.com/office/drawing/2014/main" id="{E9A22571-361F-4FEE-ADD6-6434A0B6A0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3" name="Gerade Verbindung mit Pfeil 1372">
          <a:extLst>
            <a:ext uri="{FF2B5EF4-FFF2-40B4-BE49-F238E27FC236}">
              <a16:creationId xmlns:a16="http://schemas.microsoft.com/office/drawing/2014/main" id="{79DFE1E8-34CD-4AF2-8C9D-50CDC97450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4" name="Gerade Verbindung mit Pfeil 1373">
          <a:extLst>
            <a:ext uri="{FF2B5EF4-FFF2-40B4-BE49-F238E27FC236}">
              <a16:creationId xmlns:a16="http://schemas.microsoft.com/office/drawing/2014/main" id="{D9A57AFE-C760-426D-9C32-0DF0BEB45D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5" name="Gerade Verbindung mit Pfeil 1374">
          <a:extLst>
            <a:ext uri="{FF2B5EF4-FFF2-40B4-BE49-F238E27FC236}">
              <a16:creationId xmlns:a16="http://schemas.microsoft.com/office/drawing/2014/main" id="{517B6F6F-723C-4588-AF18-4FDA849288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6" name="Gerade Verbindung mit Pfeil 1375">
          <a:extLst>
            <a:ext uri="{FF2B5EF4-FFF2-40B4-BE49-F238E27FC236}">
              <a16:creationId xmlns:a16="http://schemas.microsoft.com/office/drawing/2014/main" id="{E5CC8B70-FFE2-474A-90C2-01B9160689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7" name="Gerade Verbindung mit Pfeil 1376">
          <a:extLst>
            <a:ext uri="{FF2B5EF4-FFF2-40B4-BE49-F238E27FC236}">
              <a16:creationId xmlns:a16="http://schemas.microsoft.com/office/drawing/2014/main" id="{3153221A-9E78-40E5-B84C-C94F86F035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8" name="Gerade Verbindung mit Pfeil 1377">
          <a:extLst>
            <a:ext uri="{FF2B5EF4-FFF2-40B4-BE49-F238E27FC236}">
              <a16:creationId xmlns:a16="http://schemas.microsoft.com/office/drawing/2014/main" id="{1D297F11-3C08-4AE8-83A4-1DBFE75E20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9" name="Gerade Verbindung mit Pfeil 1378">
          <a:extLst>
            <a:ext uri="{FF2B5EF4-FFF2-40B4-BE49-F238E27FC236}">
              <a16:creationId xmlns:a16="http://schemas.microsoft.com/office/drawing/2014/main" id="{CBA3DA3A-EFAE-4DAE-B0C3-2F324FD851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0" name="Gerade Verbindung mit Pfeil 1379">
          <a:extLst>
            <a:ext uri="{FF2B5EF4-FFF2-40B4-BE49-F238E27FC236}">
              <a16:creationId xmlns:a16="http://schemas.microsoft.com/office/drawing/2014/main" id="{36EDAA6D-AEC0-4768-9181-6425B788B8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1" name="Gerade Verbindung mit Pfeil 1380">
          <a:extLst>
            <a:ext uri="{FF2B5EF4-FFF2-40B4-BE49-F238E27FC236}">
              <a16:creationId xmlns:a16="http://schemas.microsoft.com/office/drawing/2014/main" id="{A017071E-23C0-495E-B5C8-0C3B143AA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2" name="Gerade Verbindung mit Pfeil 1381">
          <a:extLst>
            <a:ext uri="{FF2B5EF4-FFF2-40B4-BE49-F238E27FC236}">
              <a16:creationId xmlns:a16="http://schemas.microsoft.com/office/drawing/2014/main" id="{C6C1A4FB-9F59-4CD0-BB37-FDAF2CE902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3" name="Gerade Verbindung mit Pfeil 1382">
          <a:extLst>
            <a:ext uri="{FF2B5EF4-FFF2-40B4-BE49-F238E27FC236}">
              <a16:creationId xmlns:a16="http://schemas.microsoft.com/office/drawing/2014/main" id="{50AC75DE-A3B6-4572-9C58-345963D584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4" name="Gerade Verbindung mit Pfeil 1383">
          <a:extLst>
            <a:ext uri="{FF2B5EF4-FFF2-40B4-BE49-F238E27FC236}">
              <a16:creationId xmlns:a16="http://schemas.microsoft.com/office/drawing/2014/main" id="{27994606-8818-4186-9D17-32916F7F72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5" name="Gerade Verbindung mit Pfeil 1384">
          <a:extLst>
            <a:ext uri="{FF2B5EF4-FFF2-40B4-BE49-F238E27FC236}">
              <a16:creationId xmlns:a16="http://schemas.microsoft.com/office/drawing/2014/main" id="{7333AA9D-4B70-4D9B-B446-4F5186A841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6" name="Gerade Verbindung mit Pfeil 1385">
          <a:extLst>
            <a:ext uri="{FF2B5EF4-FFF2-40B4-BE49-F238E27FC236}">
              <a16:creationId xmlns:a16="http://schemas.microsoft.com/office/drawing/2014/main" id="{7508BA0F-F31C-4C70-BDEF-903982D8E4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7" name="Gerade Verbindung mit Pfeil 1386">
          <a:extLst>
            <a:ext uri="{FF2B5EF4-FFF2-40B4-BE49-F238E27FC236}">
              <a16:creationId xmlns:a16="http://schemas.microsoft.com/office/drawing/2014/main" id="{A791DDF1-6D7A-44A0-AAC2-C0F2522891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8" name="Gerade Verbindung mit Pfeil 1387">
          <a:extLst>
            <a:ext uri="{FF2B5EF4-FFF2-40B4-BE49-F238E27FC236}">
              <a16:creationId xmlns:a16="http://schemas.microsoft.com/office/drawing/2014/main" id="{74B7FBB6-DEF2-436E-B141-DCC0839929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9" name="Gerade Verbindung mit Pfeil 1388">
          <a:extLst>
            <a:ext uri="{FF2B5EF4-FFF2-40B4-BE49-F238E27FC236}">
              <a16:creationId xmlns:a16="http://schemas.microsoft.com/office/drawing/2014/main" id="{ADE075A3-03B1-469E-B3E4-74D2E26750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0" name="Gerade Verbindung mit Pfeil 1389">
          <a:extLst>
            <a:ext uri="{FF2B5EF4-FFF2-40B4-BE49-F238E27FC236}">
              <a16:creationId xmlns:a16="http://schemas.microsoft.com/office/drawing/2014/main" id="{405E287C-FE6D-4FC9-A07E-7688AE8F4D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1" name="Gerade Verbindung mit Pfeil 1390">
          <a:extLst>
            <a:ext uri="{FF2B5EF4-FFF2-40B4-BE49-F238E27FC236}">
              <a16:creationId xmlns:a16="http://schemas.microsoft.com/office/drawing/2014/main" id="{62EE847B-FD51-4E1D-BD8E-5EB89C7753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2" name="Gerade Verbindung mit Pfeil 1391">
          <a:extLst>
            <a:ext uri="{FF2B5EF4-FFF2-40B4-BE49-F238E27FC236}">
              <a16:creationId xmlns:a16="http://schemas.microsoft.com/office/drawing/2014/main" id="{8C8F3587-D36D-4BC3-90A9-6F25543CF5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3" name="Gerade Verbindung mit Pfeil 1392">
          <a:extLst>
            <a:ext uri="{FF2B5EF4-FFF2-40B4-BE49-F238E27FC236}">
              <a16:creationId xmlns:a16="http://schemas.microsoft.com/office/drawing/2014/main" id="{13B84595-4453-4123-8636-E384FBA86C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4" name="Gerade Verbindung mit Pfeil 1393">
          <a:extLst>
            <a:ext uri="{FF2B5EF4-FFF2-40B4-BE49-F238E27FC236}">
              <a16:creationId xmlns:a16="http://schemas.microsoft.com/office/drawing/2014/main" id="{370AA5AF-58B2-40CE-B95D-39380606F2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5" name="Gerade Verbindung mit Pfeil 1394">
          <a:extLst>
            <a:ext uri="{FF2B5EF4-FFF2-40B4-BE49-F238E27FC236}">
              <a16:creationId xmlns:a16="http://schemas.microsoft.com/office/drawing/2014/main" id="{0E2E7AD8-C6E0-4707-AC8E-69435C1807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6" name="Gerade Verbindung mit Pfeil 1395">
          <a:extLst>
            <a:ext uri="{FF2B5EF4-FFF2-40B4-BE49-F238E27FC236}">
              <a16:creationId xmlns:a16="http://schemas.microsoft.com/office/drawing/2014/main" id="{72302286-D56A-4130-AD51-3AF35AAE05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7" name="Gerade Verbindung mit Pfeil 1396">
          <a:extLst>
            <a:ext uri="{FF2B5EF4-FFF2-40B4-BE49-F238E27FC236}">
              <a16:creationId xmlns:a16="http://schemas.microsoft.com/office/drawing/2014/main" id="{C5F9EEAE-14D4-4EAE-9868-3D14A8383A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8" name="Gerade Verbindung mit Pfeil 1397">
          <a:extLst>
            <a:ext uri="{FF2B5EF4-FFF2-40B4-BE49-F238E27FC236}">
              <a16:creationId xmlns:a16="http://schemas.microsoft.com/office/drawing/2014/main" id="{997BBC38-C8AF-4453-9B63-5BBA5AC701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9" name="Gerade Verbindung mit Pfeil 1398">
          <a:extLst>
            <a:ext uri="{FF2B5EF4-FFF2-40B4-BE49-F238E27FC236}">
              <a16:creationId xmlns:a16="http://schemas.microsoft.com/office/drawing/2014/main" id="{B0D1AFF9-92F1-4C80-BACE-B5E30ED4B6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0" name="Gerade Verbindung mit Pfeil 1399">
          <a:extLst>
            <a:ext uri="{FF2B5EF4-FFF2-40B4-BE49-F238E27FC236}">
              <a16:creationId xmlns:a16="http://schemas.microsoft.com/office/drawing/2014/main" id="{F0192F1C-3D5F-4B21-83DD-784F400A2E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1" name="Gerade Verbindung mit Pfeil 1400">
          <a:extLst>
            <a:ext uri="{FF2B5EF4-FFF2-40B4-BE49-F238E27FC236}">
              <a16:creationId xmlns:a16="http://schemas.microsoft.com/office/drawing/2014/main" id="{1A0454DF-065A-47A6-935D-173D1EFA1F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2" name="Gerade Verbindung mit Pfeil 1401">
          <a:extLst>
            <a:ext uri="{FF2B5EF4-FFF2-40B4-BE49-F238E27FC236}">
              <a16:creationId xmlns:a16="http://schemas.microsoft.com/office/drawing/2014/main" id="{C5AC321B-250C-4CF5-9742-B841F30339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3" name="Gerade Verbindung mit Pfeil 1402">
          <a:extLst>
            <a:ext uri="{FF2B5EF4-FFF2-40B4-BE49-F238E27FC236}">
              <a16:creationId xmlns:a16="http://schemas.microsoft.com/office/drawing/2014/main" id="{EBAE944E-0C1B-4A05-8BC5-0D13451342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4" name="Gerade Verbindung mit Pfeil 1403">
          <a:extLst>
            <a:ext uri="{FF2B5EF4-FFF2-40B4-BE49-F238E27FC236}">
              <a16:creationId xmlns:a16="http://schemas.microsoft.com/office/drawing/2014/main" id="{134C817F-C851-4E44-A491-77380EBE61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5" name="Gerade Verbindung mit Pfeil 1404">
          <a:extLst>
            <a:ext uri="{FF2B5EF4-FFF2-40B4-BE49-F238E27FC236}">
              <a16:creationId xmlns:a16="http://schemas.microsoft.com/office/drawing/2014/main" id="{44D8C84B-1387-4D2D-963D-D8048BFBB7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6" name="Gerade Verbindung mit Pfeil 1405">
          <a:extLst>
            <a:ext uri="{FF2B5EF4-FFF2-40B4-BE49-F238E27FC236}">
              <a16:creationId xmlns:a16="http://schemas.microsoft.com/office/drawing/2014/main" id="{A3E50D1B-617A-49E9-912E-6DCBF4B7F4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7" name="Gerade Verbindung mit Pfeil 1406">
          <a:extLst>
            <a:ext uri="{FF2B5EF4-FFF2-40B4-BE49-F238E27FC236}">
              <a16:creationId xmlns:a16="http://schemas.microsoft.com/office/drawing/2014/main" id="{5CEC25DD-009B-4687-AB05-F32DF4B958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8" name="Gerade Verbindung mit Pfeil 1407">
          <a:extLst>
            <a:ext uri="{FF2B5EF4-FFF2-40B4-BE49-F238E27FC236}">
              <a16:creationId xmlns:a16="http://schemas.microsoft.com/office/drawing/2014/main" id="{89311BBC-DEAD-4408-B712-C27C838F0C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9" name="Gerade Verbindung mit Pfeil 1408">
          <a:extLst>
            <a:ext uri="{FF2B5EF4-FFF2-40B4-BE49-F238E27FC236}">
              <a16:creationId xmlns:a16="http://schemas.microsoft.com/office/drawing/2014/main" id="{357254DB-3380-4681-AFF7-27E8B9ECBB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0" name="Gerade Verbindung mit Pfeil 1409">
          <a:extLst>
            <a:ext uri="{FF2B5EF4-FFF2-40B4-BE49-F238E27FC236}">
              <a16:creationId xmlns:a16="http://schemas.microsoft.com/office/drawing/2014/main" id="{78141F90-D087-441C-8348-6D79C5D0FE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1" name="Gerade Verbindung mit Pfeil 1410">
          <a:extLst>
            <a:ext uri="{FF2B5EF4-FFF2-40B4-BE49-F238E27FC236}">
              <a16:creationId xmlns:a16="http://schemas.microsoft.com/office/drawing/2014/main" id="{E980182A-2C0A-432A-BB64-9272DE79B9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2" name="Gerade Verbindung mit Pfeil 1411">
          <a:extLst>
            <a:ext uri="{FF2B5EF4-FFF2-40B4-BE49-F238E27FC236}">
              <a16:creationId xmlns:a16="http://schemas.microsoft.com/office/drawing/2014/main" id="{78DFC3E1-FFC2-44A7-A4EC-6B25DC728B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3" name="Gerade Verbindung mit Pfeil 1412">
          <a:extLst>
            <a:ext uri="{FF2B5EF4-FFF2-40B4-BE49-F238E27FC236}">
              <a16:creationId xmlns:a16="http://schemas.microsoft.com/office/drawing/2014/main" id="{416AEBD6-5433-4968-BC45-4CD8770E05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4" name="Gerade Verbindung mit Pfeil 1413">
          <a:extLst>
            <a:ext uri="{FF2B5EF4-FFF2-40B4-BE49-F238E27FC236}">
              <a16:creationId xmlns:a16="http://schemas.microsoft.com/office/drawing/2014/main" id="{C6D314E4-8CE2-4551-9A77-CA5DABF313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5" name="Gerade Verbindung mit Pfeil 1414">
          <a:extLst>
            <a:ext uri="{FF2B5EF4-FFF2-40B4-BE49-F238E27FC236}">
              <a16:creationId xmlns:a16="http://schemas.microsoft.com/office/drawing/2014/main" id="{E510F16B-DF97-43AD-9793-580AA5B52C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6" name="Gerade Verbindung mit Pfeil 1415">
          <a:extLst>
            <a:ext uri="{FF2B5EF4-FFF2-40B4-BE49-F238E27FC236}">
              <a16:creationId xmlns:a16="http://schemas.microsoft.com/office/drawing/2014/main" id="{7E358696-43F9-41DF-848E-3A8C51F9A5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7" name="Gerade Verbindung mit Pfeil 1416">
          <a:extLst>
            <a:ext uri="{FF2B5EF4-FFF2-40B4-BE49-F238E27FC236}">
              <a16:creationId xmlns:a16="http://schemas.microsoft.com/office/drawing/2014/main" id="{77364585-B745-4D23-8746-CF04D26670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8" name="Gerade Verbindung mit Pfeil 1417">
          <a:extLst>
            <a:ext uri="{FF2B5EF4-FFF2-40B4-BE49-F238E27FC236}">
              <a16:creationId xmlns:a16="http://schemas.microsoft.com/office/drawing/2014/main" id="{CE19FDE3-B118-4CA0-B28E-12410F53E3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9" name="Gerade Verbindung mit Pfeil 1418">
          <a:extLst>
            <a:ext uri="{FF2B5EF4-FFF2-40B4-BE49-F238E27FC236}">
              <a16:creationId xmlns:a16="http://schemas.microsoft.com/office/drawing/2014/main" id="{0F7F199E-88CC-4B25-A781-765271C80E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0" name="Gerade Verbindung mit Pfeil 1419">
          <a:extLst>
            <a:ext uri="{FF2B5EF4-FFF2-40B4-BE49-F238E27FC236}">
              <a16:creationId xmlns:a16="http://schemas.microsoft.com/office/drawing/2014/main" id="{25B8ECD9-AC28-443D-B0F8-E85C85887E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1" name="Gerade Verbindung mit Pfeil 1420">
          <a:extLst>
            <a:ext uri="{FF2B5EF4-FFF2-40B4-BE49-F238E27FC236}">
              <a16:creationId xmlns:a16="http://schemas.microsoft.com/office/drawing/2014/main" id="{FEB79212-F4B9-4300-B765-B75F0D8A17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2" name="Gerade Verbindung mit Pfeil 1421">
          <a:extLst>
            <a:ext uri="{FF2B5EF4-FFF2-40B4-BE49-F238E27FC236}">
              <a16:creationId xmlns:a16="http://schemas.microsoft.com/office/drawing/2014/main" id="{CE110A78-6629-44BA-BB85-76F28C7F1A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3" name="Gerade Verbindung mit Pfeil 1422">
          <a:extLst>
            <a:ext uri="{FF2B5EF4-FFF2-40B4-BE49-F238E27FC236}">
              <a16:creationId xmlns:a16="http://schemas.microsoft.com/office/drawing/2014/main" id="{0DBBE78C-669B-4607-96A9-495B8A75A6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4" name="Gerade Verbindung mit Pfeil 1423">
          <a:extLst>
            <a:ext uri="{FF2B5EF4-FFF2-40B4-BE49-F238E27FC236}">
              <a16:creationId xmlns:a16="http://schemas.microsoft.com/office/drawing/2014/main" id="{A215B253-0601-4659-AADE-3129F36646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5" name="Gerade Verbindung mit Pfeil 1424">
          <a:extLst>
            <a:ext uri="{FF2B5EF4-FFF2-40B4-BE49-F238E27FC236}">
              <a16:creationId xmlns:a16="http://schemas.microsoft.com/office/drawing/2014/main" id="{DC1B6E61-598D-4AE3-A93D-66B6153C9E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6" name="Gerade Verbindung mit Pfeil 1425">
          <a:extLst>
            <a:ext uri="{FF2B5EF4-FFF2-40B4-BE49-F238E27FC236}">
              <a16:creationId xmlns:a16="http://schemas.microsoft.com/office/drawing/2014/main" id="{B49D1AE2-42A1-40FE-8E00-A9EA8547F6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7" name="Gerade Verbindung mit Pfeil 1426">
          <a:extLst>
            <a:ext uri="{FF2B5EF4-FFF2-40B4-BE49-F238E27FC236}">
              <a16:creationId xmlns:a16="http://schemas.microsoft.com/office/drawing/2014/main" id="{28A19119-664A-4696-8198-C66E54C84D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8" name="Gerade Verbindung mit Pfeil 1427">
          <a:extLst>
            <a:ext uri="{FF2B5EF4-FFF2-40B4-BE49-F238E27FC236}">
              <a16:creationId xmlns:a16="http://schemas.microsoft.com/office/drawing/2014/main" id="{B5144B06-9775-430E-92F4-DDF2A5F9D8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9" name="Gerade Verbindung mit Pfeil 1428">
          <a:extLst>
            <a:ext uri="{FF2B5EF4-FFF2-40B4-BE49-F238E27FC236}">
              <a16:creationId xmlns:a16="http://schemas.microsoft.com/office/drawing/2014/main" id="{093FB6A9-7233-4EB1-952E-6E652952FF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0" name="Gerade Verbindung mit Pfeil 1429">
          <a:extLst>
            <a:ext uri="{FF2B5EF4-FFF2-40B4-BE49-F238E27FC236}">
              <a16:creationId xmlns:a16="http://schemas.microsoft.com/office/drawing/2014/main" id="{8AFAF5A0-E81A-4454-B4E7-7115AC37DF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1" name="Gerade Verbindung mit Pfeil 1430">
          <a:extLst>
            <a:ext uri="{FF2B5EF4-FFF2-40B4-BE49-F238E27FC236}">
              <a16:creationId xmlns:a16="http://schemas.microsoft.com/office/drawing/2014/main" id="{FA9CB4CD-7C43-4CAB-841E-61A4556645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2" name="Gerade Verbindung mit Pfeil 1431">
          <a:extLst>
            <a:ext uri="{FF2B5EF4-FFF2-40B4-BE49-F238E27FC236}">
              <a16:creationId xmlns:a16="http://schemas.microsoft.com/office/drawing/2014/main" id="{1F18F3E9-0993-48D8-8294-6B6B5C8E2A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3" name="Gerade Verbindung mit Pfeil 1432">
          <a:extLst>
            <a:ext uri="{FF2B5EF4-FFF2-40B4-BE49-F238E27FC236}">
              <a16:creationId xmlns:a16="http://schemas.microsoft.com/office/drawing/2014/main" id="{A861DB90-785A-4444-BDA0-B6A15C32DB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4" name="Gerade Verbindung mit Pfeil 1433">
          <a:extLst>
            <a:ext uri="{FF2B5EF4-FFF2-40B4-BE49-F238E27FC236}">
              <a16:creationId xmlns:a16="http://schemas.microsoft.com/office/drawing/2014/main" id="{A5DCAACE-DE95-4DE1-B81E-D8EAF9D876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5" name="Gerade Verbindung mit Pfeil 1434">
          <a:extLst>
            <a:ext uri="{FF2B5EF4-FFF2-40B4-BE49-F238E27FC236}">
              <a16:creationId xmlns:a16="http://schemas.microsoft.com/office/drawing/2014/main" id="{41BE1B20-94C2-4331-80FD-A388CB615D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6" name="Gerade Verbindung mit Pfeil 1435">
          <a:extLst>
            <a:ext uri="{FF2B5EF4-FFF2-40B4-BE49-F238E27FC236}">
              <a16:creationId xmlns:a16="http://schemas.microsoft.com/office/drawing/2014/main" id="{98C76A66-E0BD-45D6-88B0-3861C20345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7" name="Gerade Verbindung mit Pfeil 1436">
          <a:extLst>
            <a:ext uri="{FF2B5EF4-FFF2-40B4-BE49-F238E27FC236}">
              <a16:creationId xmlns:a16="http://schemas.microsoft.com/office/drawing/2014/main" id="{5919FBFA-6E23-4C2E-A84B-C79EBFF18F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8" name="Gerade Verbindung mit Pfeil 1437">
          <a:extLst>
            <a:ext uri="{FF2B5EF4-FFF2-40B4-BE49-F238E27FC236}">
              <a16:creationId xmlns:a16="http://schemas.microsoft.com/office/drawing/2014/main" id="{AC9B9011-9BAD-41B9-A0C9-8364EDE790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9" name="Gerade Verbindung mit Pfeil 1438">
          <a:extLst>
            <a:ext uri="{FF2B5EF4-FFF2-40B4-BE49-F238E27FC236}">
              <a16:creationId xmlns:a16="http://schemas.microsoft.com/office/drawing/2014/main" id="{08275942-9526-4102-B9C0-54214EDB75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0" name="Gerade Verbindung mit Pfeil 1439">
          <a:extLst>
            <a:ext uri="{FF2B5EF4-FFF2-40B4-BE49-F238E27FC236}">
              <a16:creationId xmlns:a16="http://schemas.microsoft.com/office/drawing/2014/main" id="{79ED6610-CC8A-4563-B36E-EF1748B1B8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1" name="Gerade Verbindung mit Pfeil 1440">
          <a:extLst>
            <a:ext uri="{FF2B5EF4-FFF2-40B4-BE49-F238E27FC236}">
              <a16:creationId xmlns:a16="http://schemas.microsoft.com/office/drawing/2014/main" id="{CBF40460-0400-43C0-9B74-C8F40031C2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2" name="Gerade Verbindung mit Pfeil 1441">
          <a:extLst>
            <a:ext uri="{FF2B5EF4-FFF2-40B4-BE49-F238E27FC236}">
              <a16:creationId xmlns:a16="http://schemas.microsoft.com/office/drawing/2014/main" id="{054EC20A-F1AA-4EF3-B38C-943CCA53C4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3" name="Gerade Verbindung mit Pfeil 1442">
          <a:extLst>
            <a:ext uri="{FF2B5EF4-FFF2-40B4-BE49-F238E27FC236}">
              <a16:creationId xmlns:a16="http://schemas.microsoft.com/office/drawing/2014/main" id="{D7D1FA23-63D6-4F60-A742-06ADEEA9D3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4" name="Gerade Verbindung mit Pfeil 1443">
          <a:extLst>
            <a:ext uri="{FF2B5EF4-FFF2-40B4-BE49-F238E27FC236}">
              <a16:creationId xmlns:a16="http://schemas.microsoft.com/office/drawing/2014/main" id="{32A8DF09-7004-4AED-8699-10C43BC285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5" name="Gerade Verbindung mit Pfeil 1444">
          <a:extLst>
            <a:ext uri="{FF2B5EF4-FFF2-40B4-BE49-F238E27FC236}">
              <a16:creationId xmlns:a16="http://schemas.microsoft.com/office/drawing/2014/main" id="{D09F3451-044A-4E17-BC78-9E69101F53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6" name="Gerade Verbindung mit Pfeil 1445">
          <a:extLst>
            <a:ext uri="{FF2B5EF4-FFF2-40B4-BE49-F238E27FC236}">
              <a16:creationId xmlns:a16="http://schemas.microsoft.com/office/drawing/2014/main" id="{3865515C-E922-4FB7-95B6-4898E06B97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7" name="Gerade Verbindung mit Pfeil 1446">
          <a:extLst>
            <a:ext uri="{FF2B5EF4-FFF2-40B4-BE49-F238E27FC236}">
              <a16:creationId xmlns:a16="http://schemas.microsoft.com/office/drawing/2014/main" id="{FE7D1CC9-260C-4EC8-8004-F9E2F79A5B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8" name="Gerade Verbindung mit Pfeil 1447">
          <a:extLst>
            <a:ext uri="{FF2B5EF4-FFF2-40B4-BE49-F238E27FC236}">
              <a16:creationId xmlns:a16="http://schemas.microsoft.com/office/drawing/2014/main" id="{EE38E1DA-4735-4980-AC30-E9FAB48D8E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9" name="Gerade Verbindung mit Pfeil 1448">
          <a:extLst>
            <a:ext uri="{FF2B5EF4-FFF2-40B4-BE49-F238E27FC236}">
              <a16:creationId xmlns:a16="http://schemas.microsoft.com/office/drawing/2014/main" id="{7EDA0839-15B8-436D-AEA0-7C8DFD7248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0" name="Gerade Verbindung mit Pfeil 1449">
          <a:extLst>
            <a:ext uri="{FF2B5EF4-FFF2-40B4-BE49-F238E27FC236}">
              <a16:creationId xmlns:a16="http://schemas.microsoft.com/office/drawing/2014/main" id="{FA82F1BF-8AFD-47F7-A58E-25B76B6895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1" name="Gerade Verbindung mit Pfeil 1450">
          <a:extLst>
            <a:ext uri="{FF2B5EF4-FFF2-40B4-BE49-F238E27FC236}">
              <a16:creationId xmlns:a16="http://schemas.microsoft.com/office/drawing/2014/main" id="{232A79CE-D6E9-474B-83BE-82A398E45B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2" name="Gerade Verbindung mit Pfeil 1451">
          <a:extLst>
            <a:ext uri="{FF2B5EF4-FFF2-40B4-BE49-F238E27FC236}">
              <a16:creationId xmlns:a16="http://schemas.microsoft.com/office/drawing/2014/main" id="{8F961F25-2E4D-419A-A0C2-8BC74153B4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3" name="Gerade Verbindung mit Pfeil 1452">
          <a:extLst>
            <a:ext uri="{FF2B5EF4-FFF2-40B4-BE49-F238E27FC236}">
              <a16:creationId xmlns:a16="http://schemas.microsoft.com/office/drawing/2014/main" id="{7569923E-C3A0-4A82-93ED-B4703D9D9C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4" name="Gerade Verbindung mit Pfeil 1453">
          <a:extLst>
            <a:ext uri="{FF2B5EF4-FFF2-40B4-BE49-F238E27FC236}">
              <a16:creationId xmlns:a16="http://schemas.microsoft.com/office/drawing/2014/main" id="{2FADCA2A-6FC7-4B8D-A6A9-73966C64F9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5" name="Gerade Verbindung mit Pfeil 1454">
          <a:extLst>
            <a:ext uri="{FF2B5EF4-FFF2-40B4-BE49-F238E27FC236}">
              <a16:creationId xmlns:a16="http://schemas.microsoft.com/office/drawing/2014/main" id="{D6CB5D13-F361-49FF-8462-AC8FBAB570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6" name="Gerade Verbindung mit Pfeil 1455">
          <a:extLst>
            <a:ext uri="{FF2B5EF4-FFF2-40B4-BE49-F238E27FC236}">
              <a16:creationId xmlns:a16="http://schemas.microsoft.com/office/drawing/2014/main" id="{AFCA6FD6-0CA9-4277-8038-13EC79BD21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7" name="Gerade Verbindung mit Pfeil 1456">
          <a:extLst>
            <a:ext uri="{FF2B5EF4-FFF2-40B4-BE49-F238E27FC236}">
              <a16:creationId xmlns:a16="http://schemas.microsoft.com/office/drawing/2014/main" id="{FAD44480-A68E-4C77-9FD2-7E542B4177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8" name="Gerade Verbindung mit Pfeil 1457">
          <a:extLst>
            <a:ext uri="{FF2B5EF4-FFF2-40B4-BE49-F238E27FC236}">
              <a16:creationId xmlns:a16="http://schemas.microsoft.com/office/drawing/2014/main" id="{98D86962-917A-4199-B0B7-D1288CCF98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9" name="Gerade Verbindung mit Pfeil 1458">
          <a:extLst>
            <a:ext uri="{FF2B5EF4-FFF2-40B4-BE49-F238E27FC236}">
              <a16:creationId xmlns:a16="http://schemas.microsoft.com/office/drawing/2014/main" id="{FFBA60E7-7A73-4CE0-87CC-565FF3009E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0" name="Gerade Verbindung mit Pfeil 1459">
          <a:extLst>
            <a:ext uri="{FF2B5EF4-FFF2-40B4-BE49-F238E27FC236}">
              <a16:creationId xmlns:a16="http://schemas.microsoft.com/office/drawing/2014/main" id="{54E2C460-40D6-4757-BA0F-3EB6DC22DD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1" name="Gerade Verbindung mit Pfeil 1460">
          <a:extLst>
            <a:ext uri="{FF2B5EF4-FFF2-40B4-BE49-F238E27FC236}">
              <a16:creationId xmlns:a16="http://schemas.microsoft.com/office/drawing/2014/main" id="{8DC3AEE9-4389-4A3E-9B8A-65D0FEAEE0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2" name="Gerade Verbindung mit Pfeil 1461">
          <a:extLst>
            <a:ext uri="{FF2B5EF4-FFF2-40B4-BE49-F238E27FC236}">
              <a16:creationId xmlns:a16="http://schemas.microsoft.com/office/drawing/2014/main" id="{504C84C8-4DE6-4D8E-9F5F-A3301DFDFC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3" name="Gerade Verbindung mit Pfeil 1462">
          <a:extLst>
            <a:ext uri="{FF2B5EF4-FFF2-40B4-BE49-F238E27FC236}">
              <a16:creationId xmlns:a16="http://schemas.microsoft.com/office/drawing/2014/main" id="{26AB56FC-834C-4073-BC0A-A69431477C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4" name="Gerade Verbindung mit Pfeil 1463">
          <a:extLst>
            <a:ext uri="{FF2B5EF4-FFF2-40B4-BE49-F238E27FC236}">
              <a16:creationId xmlns:a16="http://schemas.microsoft.com/office/drawing/2014/main" id="{97C5AE8A-791B-4B03-9135-F8143C8157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5" name="Gerade Verbindung mit Pfeil 1464">
          <a:extLst>
            <a:ext uri="{FF2B5EF4-FFF2-40B4-BE49-F238E27FC236}">
              <a16:creationId xmlns:a16="http://schemas.microsoft.com/office/drawing/2014/main" id="{D5495802-6B5B-40C1-B9B9-3715D1F89D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6" name="Gerade Verbindung mit Pfeil 1465">
          <a:extLst>
            <a:ext uri="{FF2B5EF4-FFF2-40B4-BE49-F238E27FC236}">
              <a16:creationId xmlns:a16="http://schemas.microsoft.com/office/drawing/2014/main" id="{3149C344-0BB9-4994-9D5A-9D0456CBF2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7" name="Gerade Verbindung mit Pfeil 1466">
          <a:extLst>
            <a:ext uri="{FF2B5EF4-FFF2-40B4-BE49-F238E27FC236}">
              <a16:creationId xmlns:a16="http://schemas.microsoft.com/office/drawing/2014/main" id="{35C67A5A-3E52-4512-9FD2-5DF0869D1B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8" name="Gerade Verbindung mit Pfeil 1467">
          <a:extLst>
            <a:ext uri="{FF2B5EF4-FFF2-40B4-BE49-F238E27FC236}">
              <a16:creationId xmlns:a16="http://schemas.microsoft.com/office/drawing/2014/main" id="{33D9F620-960B-46B6-9C20-355FC39789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9" name="Gerade Verbindung mit Pfeil 1468">
          <a:extLst>
            <a:ext uri="{FF2B5EF4-FFF2-40B4-BE49-F238E27FC236}">
              <a16:creationId xmlns:a16="http://schemas.microsoft.com/office/drawing/2014/main" id="{69A34D02-E719-47CD-A3CE-340DF17D17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0" name="Gerade Verbindung mit Pfeil 1469">
          <a:extLst>
            <a:ext uri="{FF2B5EF4-FFF2-40B4-BE49-F238E27FC236}">
              <a16:creationId xmlns:a16="http://schemas.microsoft.com/office/drawing/2014/main" id="{95785419-AD43-4EB5-8762-7E4BA952C1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1" name="Gerade Verbindung mit Pfeil 1470">
          <a:extLst>
            <a:ext uri="{FF2B5EF4-FFF2-40B4-BE49-F238E27FC236}">
              <a16:creationId xmlns:a16="http://schemas.microsoft.com/office/drawing/2014/main" id="{2F2AE301-7B9F-49AD-B1FA-6EA74BEE2C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2" name="Gerade Verbindung mit Pfeil 1471">
          <a:extLst>
            <a:ext uri="{FF2B5EF4-FFF2-40B4-BE49-F238E27FC236}">
              <a16:creationId xmlns:a16="http://schemas.microsoft.com/office/drawing/2014/main" id="{2DB96DCA-CDFD-4FE4-B9A6-7C91D6301C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3" name="Gerade Verbindung mit Pfeil 1472">
          <a:extLst>
            <a:ext uri="{FF2B5EF4-FFF2-40B4-BE49-F238E27FC236}">
              <a16:creationId xmlns:a16="http://schemas.microsoft.com/office/drawing/2014/main" id="{A702F543-9A7E-4B25-9439-BF65606C22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4" name="Gerade Verbindung mit Pfeil 1473">
          <a:extLst>
            <a:ext uri="{FF2B5EF4-FFF2-40B4-BE49-F238E27FC236}">
              <a16:creationId xmlns:a16="http://schemas.microsoft.com/office/drawing/2014/main" id="{C5F5A346-EC7A-45FC-9F1D-45388FDCD0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5" name="Gerade Verbindung mit Pfeil 1474">
          <a:extLst>
            <a:ext uri="{FF2B5EF4-FFF2-40B4-BE49-F238E27FC236}">
              <a16:creationId xmlns:a16="http://schemas.microsoft.com/office/drawing/2014/main" id="{DCA045A6-740C-4C84-A71D-DA38299254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6" name="Gerade Verbindung mit Pfeil 1475">
          <a:extLst>
            <a:ext uri="{FF2B5EF4-FFF2-40B4-BE49-F238E27FC236}">
              <a16:creationId xmlns:a16="http://schemas.microsoft.com/office/drawing/2014/main" id="{C7111BE5-0248-4FC9-9932-846F7D3F2F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7" name="Gerade Verbindung mit Pfeil 1476">
          <a:extLst>
            <a:ext uri="{FF2B5EF4-FFF2-40B4-BE49-F238E27FC236}">
              <a16:creationId xmlns:a16="http://schemas.microsoft.com/office/drawing/2014/main" id="{374DF507-55FB-40CF-804C-A83894C08A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8" name="Gerade Verbindung mit Pfeil 1477">
          <a:extLst>
            <a:ext uri="{FF2B5EF4-FFF2-40B4-BE49-F238E27FC236}">
              <a16:creationId xmlns:a16="http://schemas.microsoft.com/office/drawing/2014/main" id="{3F978CBF-20E6-4853-97B9-33CBDA8004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9" name="Gerade Verbindung mit Pfeil 1478">
          <a:extLst>
            <a:ext uri="{FF2B5EF4-FFF2-40B4-BE49-F238E27FC236}">
              <a16:creationId xmlns:a16="http://schemas.microsoft.com/office/drawing/2014/main" id="{CF0FDC78-5697-482E-A21E-A6FC5B4C7C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0" name="Gerade Verbindung mit Pfeil 1479">
          <a:extLst>
            <a:ext uri="{FF2B5EF4-FFF2-40B4-BE49-F238E27FC236}">
              <a16:creationId xmlns:a16="http://schemas.microsoft.com/office/drawing/2014/main" id="{F2719881-8B74-45C2-96DA-CEECC5ABEC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1" name="Gerade Verbindung mit Pfeil 1480">
          <a:extLst>
            <a:ext uri="{FF2B5EF4-FFF2-40B4-BE49-F238E27FC236}">
              <a16:creationId xmlns:a16="http://schemas.microsoft.com/office/drawing/2014/main" id="{CBF4CC0A-8DAC-40C9-89C7-D45C7530A5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2" name="Gerade Verbindung mit Pfeil 1481">
          <a:extLst>
            <a:ext uri="{FF2B5EF4-FFF2-40B4-BE49-F238E27FC236}">
              <a16:creationId xmlns:a16="http://schemas.microsoft.com/office/drawing/2014/main" id="{F3A0CD22-8ACA-4195-8143-188BB09476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3" name="Gerade Verbindung mit Pfeil 1482">
          <a:extLst>
            <a:ext uri="{FF2B5EF4-FFF2-40B4-BE49-F238E27FC236}">
              <a16:creationId xmlns:a16="http://schemas.microsoft.com/office/drawing/2014/main" id="{0832EB94-59C4-4D4D-81B1-EFEACBF26C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4" name="Gerade Verbindung mit Pfeil 1483">
          <a:extLst>
            <a:ext uri="{FF2B5EF4-FFF2-40B4-BE49-F238E27FC236}">
              <a16:creationId xmlns:a16="http://schemas.microsoft.com/office/drawing/2014/main" id="{65A3B265-689A-434D-9D6C-F002DB08B4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5" name="Gerade Verbindung mit Pfeil 1484">
          <a:extLst>
            <a:ext uri="{FF2B5EF4-FFF2-40B4-BE49-F238E27FC236}">
              <a16:creationId xmlns:a16="http://schemas.microsoft.com/office/drawing/2014/main" id="{2D18DC18-F8F4-44EE-B6C7-06F3B3BE45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6" name="Gerade Verbindung mit Pfeil 1485">
          <a:extLst>
            <a:ext uri="{FF2B5EF4-FFF2-40B4-BE49-F238E27FC236}">
              <a16:creationId xmlns:a16="http://schemas.microsoft.com/office/drawing/2014/main" id="{3189CC9C-B200-461F-B4FE-95897C00BD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7" name="Gerade Verbindung mit Pfeil 1486">
          <a:extLst>
            <a:ext uri="{FF2B5EF4-FFF2-40B4-BE49-F238E27FC236}">
              <a16:creationId xmlns:a16="http://schemas.microsoft.com/office/drawing/2014/main" id="{9E6535B9-B97F-47B6-9512-9AB8A3C816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8" name="Gerade Verbindung mit Pfeil 1487">
          <a:extLst>
            <a:ext uri="{FF2B5EF4-FFF2-40B4-BE49-F238E27FC236}">
              <a16:creationId xmlns:a16="http://schemas.microsoft.com/office/drawing/2014/main" id="{8AB9F1C5-B61F-456A-A8FD-D51A5630DE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9" name="Gerade Verbindung mit Pfeil 1488">
          <a:extLst>
            <a:ext uri="{FF2B5EF4-FFF2-40B4-BE49-F238E27FC236}">
              <a16:creationId xmlns:a16="http://schemas.microsoft.com/office/drawing/2014/main" id="{F18DFB65-E585-499C-ADC9-9BA926002D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0" name="Gerade Verbindung mit Pfeil 1489">
          <a:extLst>
            <a:ext uri="{FF2B5EF4-FFF2-40B4-BE49-F238E27FC236}">
              <a16:creationId xmlns:a16="http://schemas.microsoft.com/office/drawing/2014/main" id="{D548258F-449C-4188-AD63-205E95279F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1" name="Gerade Verbindung mit Pfeil 1490">
          <a:extLst>
            <a:ext uri="{FF2B5EF4-FFF2-40B4-BE49-F238E27FC236}">
              <a16:creationId xmlns:a16="http://schemas.microsoft.com/office/drawing/2014/main" id="{161E46E8-6628-41F3-8A00-EBA005E1B9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2" name="Gerade Verbindung mit Pfeil 1491">
          <a:extLst>
            <a:ext uri="{FF2B5EF4-FFF2-40B4-BE49-F238E27FC236}">
              <a16:creationId xmlns:a16="http://schemas.microsoft.com/office/drawing/2014/main" id="{76FAACE3-A6C4-41C0-A32C-E4B67EC007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3" name="Gerade Verbindung mit Pfeil 1492">
          <a:extLst>
            <a:ext uri="{FF2B5EF4-FFF2-40B4-BE49-F238E27FC236}">
              <a16:creationId xmlns:a16="http://schemas.microsoft.com/office/drawing/2014/main" id="{E0644B54-72CE-41AE-89FB-4045FD44AA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4" name="Gerade Verbindung mit Pfeil 1493">
          <a:extLst>
            <a:ext uri="{FF2B5EF4-FFF2-40B4-BE49-F238E27FC236}">
              <a16:creationId xmlns:a16="http://schemas.microsoft.com/office/drawing/2014/main" id="{11AFE80C-1314-4104-8077-097E05A210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5" name="Gerade Verbindung mit Pfeil 1494">
          <a:extLst>
            <a:ext uri="{FF2B5EF4-FFF2-40B4-BE49-F238E27FC236}">
              <a16:creationId xmlns:a16="http://schemas.microsoft.com/office/drawing/2014/main" id="{C1805292-458F-46B9-8043-F520C3FD42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6" name="Gerade Verbindung mit Pfeil 1495">
          <a:extLst>
            <a:ext uri="{FF2B5EF4-FFF2-40B4-BE49-F238E27FC236}">
              <a16:creationId xmlns:a16="http://schemas.microsoft.com/office/drawing/2014/main" id="{5AFA90D3-B51D-4126-8729-4E02144C90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7" name="Gerade Verbindung mit Pfeil 1496">
          <a:extLst>
            <a:ext uri="{FF2B5EF4-FFF2-40B4-BE49-F238E27FC236}">
              <a16:creationId xmlns:a16="http://schemas.microsoft.com/office/drawing/2014/main" id="{C7D8E813-2B7E-4C16-B6D8-3AEDEA1EA4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8" name="Gerade Verbindung mit Pfeil 1497">
          <a:extLst>
            <a:ext uri="{FF2B5EF4-FFF2-40B4-BE49-F238E27FC236}">
              <a16:creationId xmlns:a16="http://schemas.microsoft.com/office/drawing/2014/main" id="{C6B8CFBA-E64D-4B44-A5F6-3238788182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9" name="Gerade Verbindung mit Pfeil 1498">
          <a:extLst>
            <a:ext uri="{FF2B5EF4-FFF2-40B4-BE49-F238E27FC236}">
              <a16:creationId xmlns:a16="http://schemas.microsoft.com/office/drawing/2014/main" id="{8618A8B9-529D-443D-A3BB-4AD4CE6658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0" name="Gerade Verbindung mit Pfeil 1499">
          <a:extLst>
            <a:ext uri="{FF2B5EF4-FFF2-40B4-BE49-F238E27FC236}">
              <a16:creationId xmlns:a16="http://schemas.microsoft.com/office/drawing/2014/main" id="{E007D3BB-8DC5-4689-9EE7-5034146632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1" name="Gerade Verbindung mit Pfeil 1500">
          <a:extLst>
            <a:ext uri="{FF2B5EF4-FFF2-40B4-BE49-F238E27FC236}">
              <a16:creationId xmlns:a16="http://schemas.microsoft.com/office/drawing/2014/main" id="{8B431F72-864A-4B0F-BB3D-8718F92907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2" name="Gerade Verbindung mit Pfeil 1501">
          <a:extLst>
            <a:ext uri="{FF2B5EF4-FFF2-40B4-BE49-F238E27FC236}">
              <a16:creationId xmlns:a16="http://schemas.microsoft.com/office/drawing/2014/main" id="{89D9B9CE-BD1D-422E-9EB2-03820A3CB2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3" name="Gerade Verbindung mit Pfeil 1502">
          <a:extLst>
            <a:ext uri="{FF2B5EF4-FFF2-40B4-BE49-F238E27FC236}">
              <a16:creationId xmlns:a16="http://schemas.microsoft.com/office/drawing/2014/main" id="{CE89D99C-4B3A-478D-89C5-467BECEEBC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4" name="Gerade Verbindung mit Pfeil 1503">
          <a:extLst>
            <a:ext uri="{FF2B5EF4-FFF2-40B4-BE49-F238E27FC236}">
              <a16:creationId xmlns:a16="http://schemas.microsoft.com/office/drawing/2014/main" id="{1E242D73-FD8E-47AE-AD8E-A311D40A32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5" name="Gerade Verbindung mit Pfeil 1504">
          <a:extLst>
            <a:ext uri="{FF2B5EF4-FFF2-40B4-BE49-F238E27FC236}">
              <a16:creationId xmlns:a16="http://schemas.microsoft.com/office/drawing/2014/main" id="{F0DC1C9E-42A2-4776-A75F-285A6B027E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6" name="Gerade Verbindung mit Pfeil 1505">
          <a:extLst>
            <a:ext uri="{FF2B5EF4-FFF2-40B4-BE49-F238E27FC236}">
              <a16:creationId xmlns:a16="http://schemas.microsoft.com/office/drawing/2014/main" id="{856008B8-AAC5-4DAC-B688-BDC5E7DA83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7" name="Gerade Verbindung mit Pfeil 1506">
          <a:extLst>
            <a:ext uri="{FF2B5EF4-FFF2-40B4-BE49-F238E27FC236}">
              <a16:creationId xmlns:a16="http://schemas.microsoft.com/office/drawing/2014/main" id="{BD0E4C77-50A9-48C2-8DC6-BCCD26766E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8" name="Gerade Verbindung mit Pfeil 1507">
          <a:extLst>
            <a:ext uri="{FF2B5EF4-FFF2-40B4-BE49-F238E27FC236}">
              <a16:creationId xmlns:a16="http://schemas.microsoft.com/office/drawing/2014/main" id="{8AC640BB-DEA2-4426-997B-EB07FDA8DC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9" name="Gerade Verbindung mit Pfeil 1508">
          <a:extLst>
            <a:ext uri="{FF2B5EF4-FFF2-40B4-BE49-F238E27FC236}">
              <a16:creationId xmlns:a16="http://schemas.microsoft.com/office/drawing/2014/main" id="{F2E54EA5-7986-4DB9-BF9C-CCA177B993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0" name="Gerade Verbindung mit Pfeil 1509">
          <a:extLst>
            <a:ext uri="{FF2B5EF4-FFF2-40B4-BE49-F238E27FC236}">
              <a16:creationId xmlns:a16="http://schemas.microsoft.com/office/drawing/2014/main" id="{0539E5BB-A7B7-497C-BE68-3EB5D03F71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1" name="Gerade Verbindung mit Pfeil 1510">
          <a:extLst>
            <a:ext uri="{FF2B5EF4-FFF2-40B4-BE49-F238E27FC236}">
              <a16:creationId xmlns:a16="http://schemas.microsoft.com/office/drawing/2014/main" id="{E4A81017-D6DC-41D9-BC7D-4951F61597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2" name="Gerade Verbindung mit Pfeil 1511">
          <a:extLst>
            <a:ext uri="{FF2B5EF4-FFF2-40B4-BE49-F238E27FC236}">
              <a16:creationId xmlns:a16="http://schemas.microsoft.com/office/drawing/2014/main" id="{625ABAA8-FADB-45AD-863B-9C1BEC053A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3" name="Gerade Verbindung mit Pfeil 1512">
          <a:extLst>
            <a:ext uri="{FF2B5EF4-FFF2-40B4-BE49-F238E27FC236}">
              <a16:creationId xmlns:a16="http://schemas.microsoft.com/office/drawing/2014/main" id="{853B8311-FFC1-4539-B1C4-576BC00808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4" name="Gerade Verbindung mit Pfeil 1513">
          <a:extLst>
            <a:ext uri="{FF2B5EF4-FFF2-40B4-BE49-F238E27FC236}">
              <a16:creationId xmlns:a16="http://schemas.microsoft.com/office/drawing/2014/main" id="{0E85DAB5-C2D7-40CC-8B67-406E02247E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5" name="Gerade Verbindung mit Pfeil 1514">
          <a:extLst>
            <a:ext uri="{FF2B5EF4-FFF2-40B4-BE49-F238E27FC236}">
              <a16:creationId xmlns:a16="http://schemas.microsoft.com/office/drawing/2014/main" id="{90FD0A09-F4E8-4586-B907-EB9B1CF510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6" name="Gerade Verbindung mit Pfeil 1515">
          <a:extLst>
            <a:ext uri="{FF2B5EF4-FFF2-40B4-BE49-F238E27FC236}">
              <a16:creationId xmlns:a16="http://schemas.microsoft.com/office/drawing/2014/main" id="{6C58208A-8F5F-4D7C-BFCC-238F4E576A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7" name="Gerade Verbindung mit Pfeil 1516">
          <a:extLst>
            <a:ext uri="{FF2B5EF4-FFF2-40B4-BE49-F238E27FC236}">
              <a16:creationId xmlns:a16="http://schemas.microsoft.com/office/drawing/2014/main" id="{B2481811-52F3-4808-AE72-E71DA6B984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8" name="Gerade Verbindung mit Pfeil 1517">
          <a:extLst>
            <a:ext uri="{FF2B5EF4-FFF2-40B4-BE49-F238E27FC236}">
              <a16:creationId xmlns:a16="http://schemas.microsoft.com/office/drawing/2014/main" id="{35EE1112-24FE-4DC0-AF91-881BB64CED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9" name="Gerade Verbindung mit Pfeil 1518">
          <a:extLst>
            <a:ext uri="{FF2B5EF4-FFF2-40B4-BE49-F238E27FC236}">
              <a16:creationId xmlns:a16="http://schemas.microsoft.com/office/drawing/2014/main" id="{654F9BA4-89E3-41BB-BF0C-E7C057177D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0" name="Gerade Verbindung mit Pfeil 1519">
          <a:extLst>
            <a:ext uri="{FF2B5EF4-FFF2-40B4-BE49-F238E27FC236}">
              <a16:creationId xmlns:a16="http://schemas.microsoft.com/office/drawing/2014/main" id="{7ED753B6-940A-4295-BC5E-EE3BE5D7EA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1" name="Gerade Verbindung mit Pfeil 1520">
          <a:extLst>
            <a:ext uri="{FF2B5EF4-FFF2-40B4-BE49-F238E27FC236}">
              <a16:creationId xmlns:a16="http://schemas.microsoft.com/office/drawing/2014/main" id="{6000F18B-481A-48E1-A336-A7DA66E440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2" name="Gerade Verbindung mit Pfeil 1521">
          <a:extLst>
            <a:ext uri="{FF2B5EF4-FFF2-40B4-BE49-F238E27FC236}">
              <a16:creationId xmlns:a16="http://schemas.microsoft.com/office/drawing/2014/main" id="{DABE3A4F-D8B0-4CD6-8D19-4541794B94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3" name="Gerade Verbindung mit Pfeil 1522">
          <a:extLst>
            <a:ext uri="{FF2B5EF4-FFF2-40B4-BE49-F238E27FC236}">
              <a16:creationId xmlns:a16="http://schemas.microsoft.com/office/drawing/2014/main" id="{33F0471B-2549-4BCA-9392-1B1A11711D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4" name="Gerade Verbindung mit Pfeil 1523">
          <a:extLst>
            <a:ext uri="{FF2B5EF4-FFF2-40B4-BE49-F238E27FC236}">
              <a16:creationId xmlns:a16="http://schemas.microsoft.com/office/drawing/2014/main" id="{8A47FEA4-5DC2-40C0-8F4C-9168C583E1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5" name="Gerade Verbindung mit Pfeil 1524">
          <a:extLst>
            <a:ext uri="{FF2B5EF4-FFF2-40B4-BE49-F238E27FC236}">
              <a16:creationId xmlns:a16="http://schemas.microsoft.com/office/drawing/2014/main" id="{717A0BD3-C8CE-4CE2-B757-EAFB3BC148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6" name="Gerade Verbindung mit Pfeil 1525">
          <a:extLst>
            <a:ext uri="{FF2B5EF4-FFF2-40B4-BE49-F238E27FC236}">
              <a16:creationId xmlns:a16="http://schemas.microsoft.com/office/drawing/2014/main" id="{389867D7-726C-47C6-A7B2-73CAD4E628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7" name="Gerade Verbindung mit Pfeil 1526">
          <a:extLst>
            <a:ext uri="{FF2B5EF4-FFF2-40B4-BE49-F238E27FC236}">
              <a16:creationId xmlns:a16="http://schemas.microsoft.com/office/drawing/2014/main" id="{18A54A4C-1CA7-42B5-A968-3F87513F42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8" name="Gerade Verbindung mit Pfeil 1527">
          <a:extLst>
            <a:ext uri="{FF2B5EF4-FFF2-40B4-BE49-F238E27FC236}">
              <a16:creationId xmlns:a16="http://schemas.microsoft.com/office/drawing/2014/main" id="{83F5E840-A668-44E2-9302-39CF31B198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9" name="Gerade Verbindung mit Pfeil 1528">
          <a:extLst>
            <a:ext uri="{FF2B5EF4-FFF2-40B4-BE49-F238E27FC236}">
              <a16:creationId xmlns:a16="http://schemas.microsoft.com/office/drawing/2014/main" id="{5178788E-EC50-4E95-936A-959051B0CD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0" name="Gerade Verbindung mit Pfeil 1529">
          <a:extLst>
            <a:ext uri="{FF2B5EF4-FFF2-40B4-BE49-F238E27FC236}">
              <a16:creationId xmlns:a16="http://schemas.microsoft.com/office/drawing/2014/main" id="{FB94934A-5BA5-4822-AF46-DDFF1F1E1B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1" name="Gerade Verbindung mit Pfeil 1530">
          <a:extLst>
            <a:ext uri="{FF2B5EF4-FFF2-40B4-BE49-F238E27FC236}">
              <a16:creationId xmlns:a16="http://schemas.microsoft.com/office/drawing/2014/main" id="{44A649BD-34A2-4252-BD9A-356582E272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2" name="Gerade Verbindung mit Pfeil 1531">
          <a:extLst>
            <a:ext uri="{FF2B5EF4-FFF2-40B4-BE49-F238E27FC236}">
              <a16:creationId xmlns:a16="http://schemas.microsoft.com/office/drawing/2014/main" id="{894ACC7A-DA2C-4BDD-8572-C3F71059F3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3" name="Gerade Verbindung mit Pfeil 1532">
          <a:extLst>
            <a:ext uri="{FF2B5EF4-FFF2-40B4-BE49-F238E27FC236}">
              <a16:creationId xmlns:a16="http://schemas.microsoft.com/office/drawing/2014/main" id="{9C34EA6F-8B1C-4D32-8DBC-7443702FE9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4" name="Gerade Verbindung mit Pfeil 1533">
          <a:extLst>
            <a:ext uri="{FF2B5EF4-FFF2-40B4-BE49-F238E27FC236}">
              <a16:creationId xmlns:a16="http://schemas.microsoft.com/office/drawing/2014/main" id="{671F775A-834C-4410-83E4-7CD72DEC59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5" name="Gerade Verbindung mit Pfeil 1534">
          <a:extLst>
            <a:ext uri="{FF2B5EF4-FFF2-40B4-BE49-F238E27FC236}">
              <a16:creationId xmlns:a16="http://schemas.microsoft.com/office/drawing/2014/main" id="{9B68DB63-1C64-4D17-A05A-AA8FCDC310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6" name="Gerade Verbindung mit Pfeil 1535">
          <a:extLst>
            <a:ext uri="{FF2B5EF4-FFF2-40B4-BE49-F238E27FC236}">
              <a16:creationId xmlns:a16="http://schemas.microsoft.com/office/drawing/2014/main" id="{E161BFCC-F5CF-4B6E-908D-ACB8FC9DF1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7" name="Gerade Verbindung mit Pfeil 1536">
          <a:extLst>
            <a:ext uri="{FF2B5EF4-FFF2-40B4-BE49-F238E27FC236}">
              <a16:creationId xmlns:a16="http://schemas.microsoft.com/office/drawing/2014/main" id="{831A6449-4824-4FA2-BA83-22E7FC0285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8" name="Gerade Verbindung mit Pfeil 1537">
          <a:extLst>
            <a:ext uri="{FF2B5EF4-FFF2-40B4-BE49-F238E27FC236}">
              <a16:creationId xmlns:a16="http://schemas.microsoft.com/office/drawing/2014/main" id="{16DD2BB2-DC24-4623-AE63-83D5079DC1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9" name="Gerade Verbindung mit Pfeil 1538">
          <a:extLst>
            <a:ext uri="{FF2B5EF4-FFF2-40B4-BE49-F238E27FC236}">
              <a16:creationId xmlns:a16="http://schemas.microsoft.com/office/drawing/2014/main" id="{2D0F1E7C-538B-4CB4-8FA3-0E67C2BC24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0" name="Gerade Verbindung mit Pfeil 1539">
          <a:extLst>
            <a:ext uri="{FF2B5EF4-FFF2-40B4-BE49-F238E27FC236}">
              <a16:creationId xmlns:a16="http://schemas.microsoft.com/office/drawing/2014/main" id="{B866CC79-FCC8-49F0-A731-BD564E2402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1" name="Gerade Verbindung mit Pfeil 1540">
          <a:extLst>
            <a:ext uri="{FF2B5EF4-FFF2-40B4-BE49-F238E27FC236}">
              <a16:creationId xmlns:a16="http://schemas.microsoft.com/office/drawing/2014/main" id="{7EF7FAEE-DE07-4581-96D2-E14458292C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2" name="Gerade Verbindung mit Pfeil 1541">
          <a:extLst>
            <a:ext uri="{FF2B5EF4-FFF2-40B4-BE49-F238E27FC236}">
              <a16:creationId xmlns:a16="http://schemas.microsoft.com/office/drawing/2014/main" id="{F19E1F6F-37B0-4751-AE46-89F88E1610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3" name="Gerade Verbindung mit Pfeil 1542">
          <a:extLst>
            <a:ext uri="{FF2B5EF4-FFF2-40B4-BE49-F238E27FC236}">
              <a16:creationId xmlns:a16="http://schemas.microsoft.com/office/drawing/2014/main" id="{E737DBA6-45D4-48DD-A5A6-3AE6FF1897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4" name="Gerade Verbindung mit Pfeil 1543">
          <a:extLst>
            <a:ext uri="{FF2B5EF4-FFF2-40B4-BE49-F238E27FC236}">
              <a16:creationId xmlns:a16="http://schemas.microsoft.com/office/drawing/2014/main" id="{611AA056-AA5A-4C5F-90B0-3328FD4706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5" name="Gerade Verbindung mit Pfeil 1544">
          <a:extLst>
            <a:ext uri="{FF2B5EF4-FFF2-40B4-BE49-F238E27FC236}">
              <a16:creationId xmlns:a16="http://schemas.microsoft.com/office/drawing/2014/main" id="{F04FAE3A-B704-4D46-992B-DAAD52BDCD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6" name="Gerade Verbindung mit Pfeil 1545">
          <a:extLst>
            <a:ext uri="{FF2B5EF4-FFF2-40B4-BE49-F238E27FC236}">
              <a16:creationId xmlns:a16="http://schemas.microsoft.com/office/drawing/2014/main" id="{AE403352-3A5D-457B-9AC2-16C69A317E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7" name="Gerade Verbindung mit Pfeil 1546">
          <a:extLst>
            <a:ext uri="{FF2B5EF4-FFF2-40B4-BE49-F238E27FC236}">
              <a16:creationId xmlns:a16="http://schemas.microsoft.com/office/drawing/2014/main" id="{F6713F33-03AF-41C2-A3EF-4ED3DE849A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8" name="Gerade Verbindung mit Pfeil 1547">
          <a:extLst>
            <a:ext uri="{FF2B5EF4-FFF2-40B4-BE49-F238E27FC236}">
              <a16:creationId xmlns:a16="http://schemas.microsoft.com/office/drawing/2014/main" id="{647560C2-5C9E-42D4-B8C5-E7577CE170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9" name="Gerade Verbindung mit Pfeil 1548">
          <a:extLst>
            <a:ext uri="{FF2B5EF4-FFF2-40B4-BE49-F238E27FC236}">
              <a16:creationId xmlns:a16="http://schemas.microsoft.com/office/drawing/2014/main" id="{E4F6F52A-99FA-4134-9C3D-541D1D5642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0" name="Gerade Verbindung mit Pfeil 1549">
          <a:extLst>
            <a:ext uri="{FF2B5EF4-FFF2-40B4-BE49-F238E27FC236}">
              <a16:creationId xmlns:a16="http://schemas.microsoft.com/office/drawing/2014/main" id="{EABE5A6D-6CC2-4E7A-8336-3F046F79E8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1" name="Gerade Verbindung mit Pfeil 1550">
          <a:extLst>
            <a:ext uri="{FF2B5EF4-FFF2-40B4-BE49-F238E27FC236}">
              <a16:creationId xmlns:a16="http://schemas.microsoft.com/office/drawing/2014/main" id="{3DD00DD7-8FA7-4C93-B3DC-2A2C54F2F9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2" name="Gerade Verbindung mit Pfeil 1551">
          <a:extLst>
            <a:ext uri="{FF2B5EF4-FFF2-40B4-BE49-F238E27FC236}">
              <a16:creationId xmlns:a16="http://schemas.microsoft.com/office/drawing/2014/main" id="{5B1D3B97-832D-4603-8C98-87BA21EB26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3" name="Gerade Verbindung mit Pfeil 1552">
          <a:extLst>
            <a:ext uri="{FF2B5EF4-FFF2-40B4-BE49-F238E27FC236}">
              <a16:creationId xmlns:a16="http://schemas.microsoft.com/office/drawing/2014/main" id="{2A2674BB-8E77-4836-B627-1CD58DAD76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4" name="Gerade Verbindung mit Pfeil 1553">
          <a:extLst>
            <a:ext uri="{FF2B5EF4-FFF2-40B4-BE49-F238E27FC236}">
              <a16:creationId xmlns:a16="http://schemas.microsoft.com/office/drawing/2014/main" id="{054A1A94-FA1D-4209-A5A7-03BA12CF47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5" name="Gerade Verbindung mit Pfeil 1554">
          <a:extLst>
            <a:ext uri="{FF2B5EF4-FFF2-40B4-BE49-F238E27FC236}">
              <a16:creationId xmlns:a16="http://schemas.microsoft.com/office/drawing/2014/main" id="{89507861-9DC2-4AAF-962E-DAB3BA8217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6" name="Gerade Verbindung mit Pfeil 1555">
          <a:extLst>
            <a:ext uri="{FF2B5EF4-FFF2-40B4-BE49-F238E27FC236}">
              <a16:creationId xmlns:a16="http://schemas.microsoft.com/office/drawing/2014/main" id="{B6E9EB90-72E0-44F1-A05A-12D3FEC52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7" name="Gerade Verbindung mit Pfeil 1556">
          <a:extLst>
            <a:ext uri="{FF2B5EF4-FFF2-40B4-BE49-F238E27FC236}">
              <a16:creationId xmlns:a16="http://schemas.microsoft.com/office/drawing/2014/main" id="{3D5B8D68-01DE-48C2-80A7-538994FFC8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8" name="Gerade Verbindung mit Pfeil 1557">
          <a:extLst>
            <a:ext uri="{FF2B5EF4-FFF2-40B4-BE49-F238E27FC236}">
              <a16:creationId xmlns:a16="http://schemas.microsoft.com/office/drawing/2014/main" id="{60DE3DF4-1BCF-4F11-ADDE-F8B6C2911E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9" name="Gerade Verbindung mit Pfeil 1558">
          <a:extLst>
            <a:ext uri="{FF2B5EF4-FFF2-40B4-BE49-F238E27FC236}">
              <a16:creationId xmlns:a16="http://schemas.microsoft.com/office/drawing/2014/main" id="{25D7BC07-6F1A-49C7-B30F-7E3600BDB4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0" name="Gerade Verbindung mit Pfeil 1559">
          <a:extLst>
            <a:ext uri="{FF2B5EF4-FFF2-40B4-BE49-F238E27FC236}">
              <a16:creationId xmlns:a16="http://schemas.microsoft.com/office/drawing/2014/main" id="{824761D6-151F-4BE9-92F0-C79CD3B1A3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1" name="Gerade Verbindung mit Pfeil 1560">
          <a:extLst>
            <a:ext uri="{FF2B5EF4-FFF2-40B4-BE49-F238E27FC236}">
              <a16:creationId xmlns:a16="http://schemas.microsoft.com/office/drawing/2014/main" id="{4AA704E8-0302-48EE-923A-2074726F7F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2" name="Gerade Verbindung mit Pfeil 1561">
          <a:extLst>
            <a:ext uri="{FF2B5EF4-FFF2-40B4-BE49-F238E27FC236}">
              <a16:creationId xmlns:a16="http://schemas.microsoft.com/office/drawing/2014/main" id="{5A12F8A1-5E74-45A4-A8CE-7E42B1B6C2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3" name="Gerade Verbindung mit Pfeil 1562">
          <a:extLst>
            <a:ext uri="{FF2B5EF4-FFF2-40B4-BE49-F238E27FC236}">
              <a16:creationId xmlns:a16="http://schemas.microsoft.com/office/drawing/2014/main" id="{AA21EC00-9284-47FD-8D26-32B19AD747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4" name="Gerade Verbindung mit Pfeil 1563">
          <a:extLst>
            <a:ext uri="{FF2B5EF4-FFF2-40B4-BE49-F238E27FC236}">
              <a16:creationId xmlns:a16="http://schemas.microsoft.com/office/drawing/2014/main" id="{ECE4D600-9162-4A76-A3CD-46B6DCA4C3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5" name="Gerade Verbindung mit Pfeil 1564">
          <a:extLst>
            <a:ext uri="{FF2B5EF4-FFF2-40B4-BE49-F238E27FC236}">
              <a16:creationId xmlns:a16="http://schemas.microsoft.com/office/drawing/2014/main" id="{F92D360D-6C13-4A70-A390-08463EC35F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6" name="Gerade Verbindung mit Pfeil 1565">
          <a:extLst>
            <a:ext uri="{FF2B5EF4-FFF2-40B4-BE49-F238E27FC236}">
              <a16:creationId xmlns:a16="http://schemas.microsoft.com/office/drawing/2014/main" id="{D4B7F429-934E-4300-87FA-2FD7DE4937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7" name="Gerade Verbindung mit Pfeil 1566">
          <a:extLst>
            <a:ext uri="{FF2B5EF4-FFF2-40B4-BE49-F238E27FC236}">
              <a16:creationId xmlns:a16="http://schemas.microsoft.com/office/drawing/2014/main" id="{AF54B2BB-8F20-49B2-B6EC-73D65FB121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8" name="Gerade Verbindung mit Pfeil 1567">
          <a:extLst>
            <a:ext uri="{FF2B5EF4-FFF2-40B4-BE49-F238E27FC236}">
              <a16:creationId xmlns:a16="http://schemas.microsoft.com/office/drawing/2014/main" id="{A1BDCD93-6D4F-4748-B4FA-83294A9AAD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9" name="Gerade Verbindung mit Pfeil 1568">
          <a:extLst>
            <a:ext uri="{FF2B5EF4-FFF2-40B4-BE49-F238E27FC236}">
              <a16:creationId xmlns:a16="http://schemas.microsoft.com/office/drawing/2014/main" id="{C0C264B8-EDD2-48D2-B279-1F43056F59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0" name="Gerade Verbindung mit Pfeil 1569">
          <a:extLst>
            <a:ext uri="{FF2B5EF4-FFF2-40B4-BE49-F238E27FC236}">
              <a16:creationId xmlns:a16="http://schemas.microsoft.com/office/drawing/2014/main" id="{A599CD6B-0071-4320-9186-6849C5C76D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1" name="Gerade Verbindung mit Pfeil 1570">
          <a:extLst>
            <a:ext uri="{FF2B5EF4-FFF2-40B4-BE49-F238E27FC236}">
              <a16:creationId xmlns:a16="http://schemas.microsoft.com/office/drawing/2014/main" id="{C5E85230-BD72-4D3E-AC81-D36591520B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2" name="Gerade Verbindung mit Pfeil 1571">
          <a:extLst>
            <a:ext uri="{FF2B5EF4-FFF2-40B4-BE49-F238E27FC236}">
              <a16:creationId xmlns:a16="http://schemas.microsoft.com/office/drawing/2014/main" id="{1E21A7EB-A6B1-4DA4-B33E-0458502BB0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3" name="Gerade Verbindung mit Pfeil 1572">
          <a:extLst>
            <a:ext uri="{FF2B5EF4-FFF2-40B4-BE49-F238E27FC236}">
              <a16:creationId xmlns:a16="http://schemas.microsoft.com/office/drawing/2014/main" id="{CC23E140-1769-4EDD-8AE5-55959113D0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4" name="Gerade Verbindung mit Pfeil 1573">
          <a:extLst>
            <a:ext uri="{FF2B5EF4-FFF2-40B4-BE49-F238E27FC236}">
              <a16:creationId xmlns:a16="http://schemas.microsoft.com/office/drawing/2014/main" id="{AAD03062-8162-4D06-9BC4-9606660C78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5" name="Gerade Verbindung mit Pfeil 1574">
          <a:extLst>
            <a:ext uri="{FF2B5EF4-FFF2-40B4-BE49-F238E27FC236}">
              <a16:creationId xmlns:a16="http://schemas.microsoft.com/office/drawing/2014/main" id="{633775F0-3013-47EB-A9B5-F391EB528E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6" name="Gerade Verbindung mit Pfeil 1575">
          <a:extLst>
            <a:ext uri="{FF2B5EF4-FFF2-40B4-BE49-F238E27FC236}">
              <a16:creationId xmlns:a16="http://schemas.microsoft.com/office/drawing/2014/main" id="{18AE29F6-57F7-4165-9EA5-31C8F68950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7" name="Gerade Verbindung mit Pfeil 1576">
          <a:extLst>
            <a:ext uri="{FF2B5EF4-FFF2-40B4-BE49-F238E27FC236}">
              <a16:creationId xmlns:a16="http://schemas.microsoft.com/office/drawing/2014/main" id="{954EE347-6A5E-43D2-9C52-ADBF9F0E34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8" name="Gerade Verbindung mit Pfeil 1577">
          <a:extLst>
            <a:ext uri="{FF2B5EF4-FFF2-40B4-BE49-F238E27FC236}">
              <a16:creationId xmlns:a16="http://schemas.microsoft.com/office/drawing/2014/main" id="{A95AA9AF-890C-435A-800F-C8C6AB5217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9" name="Gerade Verbindung mit Pfeil 1578">
          <a:extLst>
            <a:ext uri="{FF2B5EF4-FFF2-40B4-BE49-F238E27FC236}">
              <a16:creationId xmlns:a16="http://schemas.microsoft.com/office/drawing/2014/main" id="{4E5513F0-50F3-4A4D-B5BF-8B2B2FBCCF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0" name="Gerade Verbindung mit Pfeil 1579">
          <a:extLst>
            <a:ext uri="{FF2B5EF4-FFF2-40B4-BE49-F238E27FC236}">
              <a16:creationId xmlns:a16="http://schemas.microsoft.com/office/drawing/2014/main" id="{94638C18-3E0E-4AED-84D9-A3077C4472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1" name="Gerade Verbindung mit Pfeil 1580">
          <a:extLst>
            <a:ext uri="{FF2B5EF4-FFF2-40B4-BE49-F238E27FC236}">
              <a16:creationId xmlns:a16="http://schemas.microsoft.com/office/drawing/2014/main" id="{4E4E53E8-BAAF-45F4-A226-ABAFD27566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2" name="Gerade Verbindung mit Pfeil 1581">
          <a:extLst>
            <a:ext uri="{FF2B5EF4-FFF2-40B4-BE49-F238E27FC236}">
              <a16:creationId xmlns:a16="http://schemas.microsoft.com/office/drawing/2014/main" id="{79B927C1-0FA8-4447-B568-BB1081845A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3" name="Gerade Verbindung mit Pfeil 1582">
          <a:extLst>
            <a:ext uri="{FF2B5EF4-FFF2-40B4-BE49-F238E27FC236}">
              <a16:creationId xmlns:a16="http://schemas.microsoft.com/office/drawing/2014/main" id="{7C4B8B4A-A1C8-40F0-ABBB-8DF3CEECB5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4" name="Gerade Verbindung mit Pfeil 1583">
          <a:extLst>
            <a:ext uri="{FF2B5EF4-FFF2-40B4-BE49-F238E27FC236}">
              <a16:creationId xmlns:a16="http://schemas.microsoft.com/office/drawing/2014/main" id="{8C50DE5F-C2BE-4A16-92F7-43DB9DDC93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5" name="Gerade Verbindung mit Pfeil 1584">
          <a:extLst>
            <a:ext uri="{FF2B5EF4-FFF2-40B4-BE49-F238E27FC236}">
              <a16:creationId xmlns:a16="http://schemas.microsoft.com/office/drawing/2014/main" id="{DA312394-358A-4160-830B-4ABCCAE5F9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6" name="Gerade Verbindung mit Pfeil 1585">
          <a:extLst>
            <a:ext uri="{FF2B5EF4-FFF2-40B4-BE49-F238E27FC236}">
              <a16:creationId xmlns:a16="http://schemas.microsoft.com/office/drawing/2014/main" id="{C0542092-B0C0-478D-94C0-749B9D38C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7" name="Gerade Verbindung mit Pfeil 1586">
          <a:extLst>
            <a:ext uri="{FF2B5EF4-FFF2-40B4-BE49-F238E27FC236}">
              <a16:creationId xmlns:a16="http://schemas.microsoft.com/office/drawing/2014/main" id="{16BF9087-97BE-4D9B-BD42-C97B3BE8E9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8" name="Gerade Verbindung mit Pfeil 1587">
          <a:extLst>
            <a:ext uri="{FF2B5EF4-FFF2-40B4-BE49-F238E27FC236}">
              <a16:creationId xmlns:a16="http://schemas.microsoft.com/office/drawing/2014/main" id="{C8EE3E7C-6FD5-4160-9305-C8C9E19689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9" name="Gerade Verbindung mit Pfeil 1588">
          <a:extLst>
            <a:ext uri="{FF2B5EF4-FFF2-40B4-BE49-F238E27FC236}">
              <a16:creationId xmlns:a16="http://schemas.microsoft.com/office/drawing/2014/main" id="{C7D21677-88F0-4DB1-B14C-E3698DB732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0" name="Gerade Verbindung mit Pfeil 1589">
          <a:extLst>
            <a:ext uri="{FF2B5EF4-FFF2-40B4-BE49-F238E27FC236}">
              <a16:creationId xmlns:a16="http://schemas.microsoft.com/office/drawing/2014/main" id="{1A4A8F03-E23B-4976-9BBE-15506C26ED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1" name="Gerade Verbindung mit Pfeil 1590">
          <a:extLst>
            <a:ext uri="{FF2B5EF4-FFF2-40B4-BE49-F238E27FC236}">
              <a16:creationId xmlns:a16="http://schemas.microsoft.com/office/drawing/2014/main" id="{E198461A-0CA7-44B7-AA30-65CB01EFBF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2" name="Gerade Verbindung mit Pfeil 1591">
          <a:extLst>
            <a:ext uri="{FF2B5EF4-FFF2-40B4-BE49-F238E27FC236}">
              <a16:creationId xmlns:a16="http://schemas.microsoft.com/office/drawing/2014/main" id="{59792336-2990-47FD-B527-5171B9E2A5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3" name="Gerade Verbindung mit Pfeil 1592">
          <a:extLst>
            <a:ext uri="{FF2B5EF4-FFF2-40B4-BE49-F238E27FC236}">
              <a16:creationId xmlns:a16="http://schemas.microsoft.com/office/drawing/2014/main" id="{D6716B00-2231-4467-ADA3-07D20E9EBC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4" name="Gerade Verbindung mit Pfeil 1593">
          <a:extLst>
            <a:ext uri="{FF2B5EF4-FFF2-40B4-BE49-F238E27FC236}">
              <a16:creationId xmlns:a16="http://schemas.microsoft.com/office/drawing/2014/main" id="{6441A4DD-9445-4F6B-B191-4126E0C071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5" name="Gerade Verbindung mit Pfeil 1594">
          <a:extLst>
            <a:ext uri="{FF2B5EF4-FFF2-40B4-BE49-F238E27FC236}">
              <a16:creationId xmlns:a16="http://schemas.microsoft.com/office/drawing/2014/main" id="{500DC310-E7B4-403A-A88F-51EB0904BB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6" name="Gerade Verbindung mit Pfeil 1595">
          <a:extLst>
            <a:ext uri="{FF2B5EF4-FFF2-40B4-BE49-F238E27FC236}">
              <a16:creationId xmlns:a16="http://schemas.microsoft.com/office/drawing/2014/main" id="{FAB93208-D153-4F1B-8C76-6C81148795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7" name="Gerade Verbindung mit Pfeil 1596">
          <a:extLst>
            <a:ext uri="{FF2B5EF4-FFF2-40B4-BE49-F238E27FC236}">
              <a16:creationId xmlns:a16="http://schemas.microsoft.com/office/drawing/2014/main" id="{AE8E5C55-1B72-4C4B-8103-8D87D9A673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8" name="Gerade Verbindung mit Pfeil 1597">
          <a:extLst>
            <a:ext uri="{FF2B5EF4-FFF2-40B4-BE49-F238E27FC236}">
              <a16:creationId xmlns:a16="http://schemas.microsoft.com/office/drawing/2014/main" id="{3527C28D-8C0A-46BE-80CD-0DA6F6B62D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9" name="Gerade Verbindung mit Pfeil 1598">
          <a:extLst>
            <a:ext uri="{FF2B5EF4-FFF2-40B4-BE49-F238E27FC236}">
              <a16:creationId xmlns:a16="http://schemas.microsoft.com/office/drawing/2014/main" id="{F0E8E9D9-9D73-4947-A539-3DB708894A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0" name="Gerade Verbindung mit Pfeil 1599">
          <a:extLst>
            <a:ext uri="{FF2B5EF4-FFF2-40B4-BE49-F238E27FC236}">
              <a16:creationId xmlns:a16="http://schemas.microsoft.com/office/drawing/2014/main" id="{5CA3E2C1-9DB1-4F36-8695-CF82E3AA7B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1" name="Gerade Verbindung mit Pfeil 1600">
          <a:extLst>
            <a:ext uri="{FF2B5EF4-FFF2-40B4-BE49-F238E27FC236}">
              <a16:creationId xmlns:a16="http://schemas.microsoft.com/office/drawing/2014/main" id="{CE1C9672-3F8D-4519-B6DC-B8F2C74AD8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2" name="Gerade Verbindung mit Pfeil 1601">
          <a:extLst>
            <a:ext uri="{FF2B5EF4-FFF2-40B4-BE49-F238E27FC236}">
              <a16:creationId xmlns:a16="http://schemas.microsoft.com/office/drawing/2014/main" id="{4CCB8EBE-4F19-4DA4-B9B8-175103A5AF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3" name="Gerade Verbindung mit Pfeil 1602">
          <a:extLst>
            <a:ext uri="{FF2B5EF4-FFF2-40B4-BE49-F238E27FC236}">
              <a16:creationId xmlns:a16="http://schemas.microsoft.com/office/drawing/2014/main" id="{A8EBFF4C-122E-472F-B914-E0EB1E9A24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4" name="Gerade Verbindung mit Pfeil 1603">
          <a:extLst>
            <a:ext uri="{FF2B5EF4-FFF2-40B4-BE49-F238E27FC236}">
              <a16:creationId xmlns:a16="http://schemas.microsoft.com/office/drawing/2014/main" id="{1F833E46-D153-4A8C-A50E-EFCD8B8105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5" name="Gerade Verbindung mit Pfeil 1604">
          <a:extLst>
            <a:ext uri="{FF2B5EF4-FFF2-40B4-BE49-F238E27FC236}">
              <a16:creationId xmlns:a16="http://schemas.microsoft.com/office/drawing/2014/main" id="{EC839EC6-69EC-4157-B617-022211777F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6" name="Gerade Verbindung mit Pfeil 1605">
          <a:extLst>
            <a:ext uri="{FF2B5EF4-FFF2-40B4-BE49-F238E27FC236}">
              <a16:creationId xmlns:a16="http://schemas.microsoft.com/office/drawing/2014/main" id="{19A63FE1-1081-4DF4-875F-06B24312CA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7" name="Gerade Verbindung mit Pfeil 1606">
          <a:extLst>
            <a:ext uri="{FF2B5EF4-FFF2-40B4-BE49-F238E27FC236}">
              <a16:creationId xmlns:a16="http://schemas.microsoft.com/office/drawing/2014/main" id="{227B510A-D753-449B-B0BF-D822B716B0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8" name="Gerade Verbindung mit Pfeil 1607">
          <a:extLst>
            <a:ext uri="{FF2B5EF4-FFF2-40B4-BE49-F238E27FC236}">
              <a16:creationId xmlns:a16="http://schemas.microsoft.com/office/drawing/2014/main" id="{3DAE3DB5-7F98-4754-80F0-4DF4D15185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9" name="Gerade Verbindung mit Pfeil 1608">
          <a:extLst>
            <a:ext uri="{FF2B5EF4-FFF2-40B4-BE49-F238E27FC236}">
              <a16:creationId xmlns:a16="http://schemas.microsoft.com/office/drawing/2014/main" id="{EB7767D4-A355-4054-9C1D-0940936AA7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0" name="Gerade Verbindung mit Pfeil 1609">
          <a:extLst>
            <a:ext uri="{FF2B5EF4-FFF2-40B4-BE49-F238E27FC236}">
              <a16:creationId xmlns:a16="http://schemas.microsoft.com/office/drawing/2014/main" id="{60F0B2D7-B9DD-4DC5-AB86-14EEB63444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1" name="Gerade Verbindung mit Pfeil 1610">
          <a:extLst>
            <a:ext uri="{FF2B5EF4-FFF2-40B4-BE49-F238E27FC236}">
              <a16:creationId xmlns:a16="http://schemas.microsoft.com/office/drawing/2014/main" id="{CBCA2F8A-0294-42B5-82E2-AB1F87E59B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2" name="Gerade Verbindung mit Pfeil 1611">
          <a:extLst>
            <a:ext uri="{FF2B5EF4-FFF2-40B4-BE49-F238E27FC236}">
              <a16:creationId xmlns:a16="http://schemas.microsoft.com/office/drawing/2014/main" id="{1D734F36-B2BA-4494-AD56-4EDCC90D58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3" name="Gerade Verbindung mit Pfeil 1612">
          <a:extLst>
            <a:ext uri="{FF2B5EF4-FFF2-40B4-BE49-F238E27FC236}">
              <a16:creationId xmlns:a16="http://schemas.microsoft.com/office/drawing/2014/main" id="{058D5740-317E-49F8-B479-4E3F927841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4" name="Gerade Verbindung mit Pfeil 1613">
          <a:extLst>
            <a:ext uri="{FF2B5EF4-FFF2-40B4-BE49-F238E27FC236}">
              <a16:creationId xmlns:a16="http://schemas.microsoft.com/office/drawing/2014/main" id="{F2204092-915B-4489-AEE5-FF87D3C144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5" name="Gerade Verbindung mit Pfeil 1614">
          <a:extLst>
            <a:ext uri="{FF2B5EF4-FFF2-40B4-BE49-F238E27FC236}">
              <a16:creationId xmlns:a16="http://schemas.microsoft.com/office/drawing/2014/main" id="{A3470777-3D73-4DEE-80C0-319F33F887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6" name="Gerade Verbindung mit Pfeil 1615">
          <a:extLst>
            <a:ext uri="{FF2B5EF4-FFF2-40B4-BE49-F238E27FC236}">
              <a16:creationId xmlns:a16="http://schemas.microsoft.com/office/drawing/2014/main" id="{9F20E3DC-F5E8-4B8B-B43E-077CED5FD3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7" name="Gerade Verbindung mit Pfeil 1616">
          <a:extLst>
            <a:ext uri="{FF2B5EF4-FFF2-40B4-BE49-F238E27FC236}">
              <a16:creationId xmlns:a16="http://schemas.microsoft.com/office/drawing/2014/main" id="{95ACFED2-DAC4-4BD0-ACE9-6D91219540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8" name="Gerade Verbindung mit Pfeil 1617">
          <a:extLst>
            <a:ext uri="{FF2B5EF4-FFF2-40B4-BE49-F238E27FC236}">
              <a16:creationId xmlns:a16="http://schemas.microsoft.com/office/drawing/2014/main" id="{72D43E75-D6E7-4AC3-974B-CC7EA6AA8C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9" name="Gerade Verbindung mit Pfeil 1618">
          <a:extLst>
            <a:ext uri="{FF2B5EF4-FFF2-40B4-BE49-F238E27FC236}">
              <a16:creationId xmlns:a16="http://schemas.microsoft.com/office/drawing/2014/main" id="{002CCAE4-00C4-4D79-BA36-D735BB00EC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0" name="Gerade Verbindung mit Pfeil 1619">
          <a:extLst>
            <a:ext uri="{FF2B5EF4-FFF2-40B4-BE49-F238E27FC236}">
              <a16:creationId xmlns:a16="http://schemas.microsoft.com/office/drawing/2014/main" id="{568A4777-A99A-42D4-A405-CE17CEA0E1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1" name="Gerade Verbindung mit Pfeil 1620">
          <a:extLst>
            <a:ext uri="{FF2B5EF4-FFF2-40B4-BE49-F238E27FC236}">
              <a16:creationId xmlns:a16="http://schemas.microsoft.com/office/drawing/2014/main" id="{9EE95E9F-3807-4A72-AF12-5BF1089EB1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2" name="Gerade Verbindung mit Pfeil 1621">
          <a:extLst>
            <a:ext uri="{FF2B5EF4-FFF2-40B4-BE49-F238E27FC236}">
              <a16:creationId xmlns:a16="http://schemas.microsoft.com/office/drawing/2014/main" id="{FA7D843A-7549-4ABA-BEAD-F6B1E54C2F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3" name="Gerade Verbindung mit Pfeil 1622">
          <a:extLst>
            <a:ext uri="{FF2B5EF4-FFF2-40B4-BE49-F238E27FC236}">
              <a16:creationId xmlns:a16="http://schemas.microsoft.com/office/drawing/2014/main" id="{2B898C26-A2B1-4FF8-82C9-428277A3D6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4" name="Gerade Verbindung mit Pfeil 1623">
          <a:extLst>
            <a:ext uri="{FF2B5EF4-FFF2-40B4-BE49-F238E27FC236}">
              <a16:creationId xmlns:a16="http://schemas.microsoft.com/office/drawing/2014/main" id="{EE43B5C6-60FA-47D4-A6B1-E47073B29D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5" name="Gerade Verbindung mit Pfeil 1624">
          <a:extLst>
            <a:ext uri="{FF2B5EF4-FFF2-40B4-BE49-F238E27FC236}">
              <a16:creationId xmlns:a16="http://schemas.microsoft.com/office/drawing/2014/main" id="{7663BF7D-DFD1-4DB9-8C89-852BB5E5BB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6" name="Gerade Verbindung mit Pfeil 1625">
          <a:extLst>
            <a:ext uri="{FF2B5EF4-FFF2-40B4-BE49-F238E27FC236}">
              <a16:creationId xmlns:a16="http://schemas.microsoft.com/office/drawing/2014/main" id="{0FC68045-2B5C-4E65-ADB4-D5CB10A0CA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7" name="Gerade Verbindung mit Pfeil 1626">
          <a:extLst>
            <a:ext uri="{FF2B5EF4-FFF2-40B4-BE49-F238E27FC236}">
              <a16:creationId xmlns:a16="http://schemas.microsoft.com/office/drawing/2014/main" id="{455AC0A6-1EF6-4609-8E75-0ECB41C68C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8" name="Gerade Verbindung mit Pfeil 1627">
          <a:extLst>
            <a:ext uri="{FF2B5EF4-FFF2-40B4-BE49-F238E27FC236}">
              <a16:creationId xmlns:a16="http://schemas.microsoft.com/office/drawing/2014/main" id="{496686C7-70C1-430B-8421-C73D740770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9" name="Gerade Verbindung mit Pfeil 1628">
          <a:extLst>
            <a:ext uri="{FF2B5EF4-FFF2-40B4-BE49-F238E27FC236}">
              <a16:creationId xmlns:a16="http://schemas.microsoft.com/office/drawing/2014/main" id="{B6D505B9-277D-4BEF-9250-3BA7E99168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0" name="Gerade Verbindung mit Pfeil 1629">
          <a:extLst>
            <a:ext uri="{FF2B5EF4-FFF2-40B4-BE49-F238E27FC236}">
              <a16:creationId xmlns:a16="http://schemas.microsoft.com/office/drawing/2014/main" id="{BCE3EB79-43BA-4DAB-A28D-35EC7C23E0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1" name="Gerade Verbindung mit Pfeil 1630">
          <a:extLst>
            <a:ext uri="{FF2B5EF4-FFF2-40B4-BE49-F238E27FC236}">
              <a16:creationId xmlns:a16="http://schemas.microsoft.com/office/drawing/2014/main" id="{1D6B614A-1EF6-4580-AC8F-1900F68157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2" name="Gerade Verbindung mit Pfeil 1631">
          <a:extLst>
            <a:ext uri="{FF2B5EF4-FFF2-40B4-BE49-F238E27FC236}">
              <a16:creationId xmlns:a16="http://schemas.microsoft.com/office/drawing/2014/main" id="{32DE8D45-411D-45DD-906F-9D0C71905F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3" name="Gerade Verbindung mit Pfeil 1632">
          <a:extLst>
            <a:ext uri="{FF2B5EF4-FFF2-40B4-BE49-F238E27FC236}">
              <a16:creationId xmlns:a16="http://schemas.microsoft.com/office/drawing/2014/main" id="{6DE9FD56-D0A4-4C1A-A221-2DD8251BF7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4" name="Gerade Verbindung mit Pfeil 1633">
          <a:extLst>
            <a:ext uri="{FF2B5EF4-FFF2-40B4-BE49-F238E27FC236}">
              <a16:creationId xmlns:a16="http://schemas.microsoft.com/office/drawing/2014/main" id="{1FB1263C-75C7-41C9-A9E8-7845F75292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5" name="Gerade Verbindung mit Pfeil 1634">
          <a:extLst>
            <a:ext uri="{FF2B5EF4-FFF2-40B4-BE49-F238E27FC236}">
              <a16:creationId xmlns:a16="http://schemas.microsoft.com/office/drawing/2014/main" id="{A661A4B3-4E31-41CE-BC95-1F8E52F8B7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6" name="Gerade Verbindung mit Pfeil 1635">
          <a:extLst>
            <a:ext uri="{FF2B5EF4-FFF2-40B4-BE49-F238E27FC236}">
              <a16:creationId xmlns:a16="http://schemas.microsoft.com/office/drawing/2014/main" id="{1890E718-1110-4ACF-89ED-636BEAA1B2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7" name="Gerade Verbindung mit Pfeil 1636">
          <a:extLst>
            <a:ext uri="{FF2B5EF4-FFF2-40B4-BE49-F238E27FC236}">
              <a16:creationId xmlns:a16="http://schemas.microsoft.com/office/drawing/2014/main" id="{A93E7C81-844F-4199-8842-3349ABBFB6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8" name="Gerade Verbindung mit Pfeil 1637">
          <a:extLst>
            <a:ext uri="{FF2B5EF4-FFF2-40B4-BE49-F238E27FC236}">
              <a16:creationId xmlns:a16="http://schemas.microsoft.com/office/drawing/2014/main" id="{9D92304A-8FE5-4582-90AE-A5D7D62434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9" name="Gerade Verbindung mit Pfeil 1638">
          <a:extLst>
            <a:ext uri="{FF2B5EF4-FFF2-40B4-BE49-F238E27FC236}">
              <a16:creationId xmlns:a16="http://schemas.microsoft.com/office/drawing/2014/main" id="{8E0CC9E8-0CD1-4CA7-A9F1-07D942C10B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0" name="Gerade Verbindung mit Pfeil 1639">
          <a:extLst>
            <a:ext uri="{FF2B5EF4-FFF2-40B4-BE49-F238E27FC236}">
              <a16:creationId xmlns:a16="http://schemas.microsoft.com/office/drawing/2014/main" id="{DB8A76CB-BC38-41BB-B34C-C678E770B5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1" name="Gerade Verbindung mit Pfeil 1640">
          <a:extLst>
            <a:ext uri="{FF2B5EF4-FFF2-40B4-BE49-F238E27FC236}">
              <a16:creationId xmlns:a16="http://schemas.microsoft.com/office/drawing/2014/main" id="{9C852616-EBAB-4448-A26E-7E97009A2C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2" name="Gerade Verbindung mit Pfeil 1641">
          <a:extLst>
            <a:ext uri="{FF2B5EF4-FFF2-40B4-BE49-F238E27FC236}">
              <a16:creationId xmlns:a16="http://schemas.microsoft.com/office/drawing/2014/main" id="{1D6169E5-009C-416D-8861-04C4D22346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3" name="Gerade Verbindung mit Pfeil 1642">
          <a:extLst>
            <a:ext uri="{FF2B5EF4-FFF2-40B4-BE49-F238E27FC236}">
              <a16:creationId xmlns:a16="http://schemas.microsoft.com/office/drawing/2014/main" id="{21F69A37-09F9-4B1B-853F-642AD40C9F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4" name="Gerade Verbindung mit Pfeil 1643">
          <a:extLst>
            <a:ext uri="{FF2B5EF4-FFF2-40B4-BE49-F238E27FC236}">
              <a16:creationId xmlns:a16="http://schemas.microsoft.com/office/drawing/2014/main" id="{C3CDF1B9-4A6D-47A9-AA11-13E134AD3B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5" name="Gerade Verbindung mit Pfeil 1644">
          <a:extLst>
            <a:ext uri="{FF2B5EF4-FFF2-40B4-BE49-F238E27FC236}">
              <a16:creationId xmlns:a16="http://schemas.microsoft.com/office/drawing/2014/main" id="{8B59D4A1-EDD9-4AE6-8CC8-B9ACB9D7FD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6" name="Gerade Verbindung mit Pfeil 1645">
          <a:extLst>
            <a:ext uri="{FF2B5EF4-FFF2-40B4-BE49-F238E27FC236}">
              <a16:creationId xmlns:a16="http://schemas.microsoft.com/office/drawing/2014/main" id="{0867E900-5AB5-4C4B-A2D1-2D14335FE9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7" name="Gerade Verbindung mit Pfeil 1646">
          <a:extLst>
            <a:ext uri="{FF2B5EF4-FFF2-40B4-BE49-F238E27FC236}">
              <a16:creationId xmlns:a16="http://schemas.microsoft.com/office/drawing/2014/main" id="{EE5DFB37-4A86-4140-9473-64F093339F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8" name="Gerade Verbindung mit Pfeil 1647">
          <a:extLst>
            <a:ext uri="{FF2B5EF4-FFF2-40B4-BE49-F238E27FC236}">
              <a16:creationId xmlns:a16="http://schemas.microsoft.com/office/drawing/2014/main" id="{9EC1EC9F-550F-47E8-9E1B-85FB3F3475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9" name="Gerade Verbindung mit Pfeil 1648">
          <a:extLst>
            <a:ext uri="{FF2B5EF4-FFF2-40B4-BE49-F238E27FC236}">
              <a16:creationId xmlns:a16="http://schemas.microsoft.com/office/drawing/2014/main" id="{21A455FE-0982-4A60-B02B-D2405D6D87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0" name="Gerade Verbindung mit Pfeil 1649">
          <a:extLst>
            <a:ext uri="{FF2B5EF4-FFF2-40B4-BE49-F238E27FC236}">
              <a16:creationId xmlns:a16="http://schemas.microsoft.com/office/drawing/2014/main" id="{F5E8C282-1100-4C00-807D-C54E2F31EA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1" name="Gerade Verbindung mit Pfeil 1650">
          <a:extLst>
            <a:ext uri="{FF2B5EF4-FFF2-40B4-BE49-F238E27FC236}">
              <a16:creationId xmlns:a16="http://schemas.microsoft.com/office/drawing/2014/main" id="{11510519-825E-47F5-B4CA-6CF710AA2E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2" name="Gerade Verbindung mit Pfeil 1651">
          <a:extLst>
            <a:ext uri="{FF2B5EF4-FFF2-40B4-BE49-F238E27FC236}">
              <a16:creationId xmlns:a16="http://schemas.microsoft.com/office/drawing/2014/main" id="{06B7088E-8128-4A57-B55D-DCBE9B4D31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3" name="Gerade Verbindung mit Pfeil 1652">
          <a:extLst>
            <a:ext uri="{FF2B5EF4-FFF2-40B4-BE49-F238E27FC236}">
              <a16:creationId xmlns:a16="http://schemas.microsoft.com/office/drawing/2014/main" id="{7DACF3C7-DA6A-4E60-A04D-B6060E0F02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4" name="Gerade Verbindung mit Pfeil 1653">
          <a:extLst>
            <a:ext uri="{FF2B5EF4-FFF2-40B4-BE49-F238E27FC236}">
              <a16:creationId xmlns:a16="http://schemas.microsoft.com/office/drawing/2014/main" id="{20246F0C-FE0F-408C-95B8-3C9030DE05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5" name="Gerade Verbindung mit Pfeil 1654">
          <a:extLst>
            <a:ext uri="{FF2B5EF4-FFF2-40B4-BE49-F238E27FC236}">
              <a16:creationId xmlns:a16="http://schemas.microsoft.com/office/drawing/2014/main" id="{C3A3F312-6315-494A-9BBC-3BC2D7060E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6" name="Gerade Verbindung mit Pfeil 1655">
          <a:extLst>
            <a:ext uri="{FF2B5EF4-FFF2-40B4-BE49-F238E27FC236}">
              <a16:creationId xmlns:a16="http://schemas.microsoft.com/office/drawing/2014/main" id="{871F5B7A-3D1B-4105-AC09-7D35CA33F4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7" name="Gerade Verbindung mit Pfeil 1656">
          <a:extLst>
            <a:ext uri="{FF2B5EF4-FFF2-40B4-BE49-F238E27FC236}">
              <a16:creationId xmlns:a16="http://schemas.microsoft.com/office/drawing/2014/main" id="{7211B6C3-5CFE-4E07-BCE0-65F3B2615A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8" name="Gerade Verbindung mit Pfeil 1657">
          <a:extLst>
            <a:ext uri="{FF2B5EF4-FFF2-40B4-BE49-F238E27FC236}">
              <a16:creationId xmlns:a16="http://schemas.microsoft.com/office/drawing/2014/main" id="{864045F2-9972-469F-8CF0-F22FAB4F72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9" name="Gerade Verbindung mit Pfeil 1658">
          <a:extLst>
            <a:ext uri="{FF2B5EF4-FFF2-40B4-BE49-F238E27FC236}">
              <a16:creationId xmlns:a16="http://schemas.microsoft.com/office/drawing/2014/main" id="{D6183C3E-4DDF-44A1-88C6-D151B019F6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0" name="Gerade Verbindung mit Pfeil 1659">
          <a:extLst>
            <a:ext uri="{FF2B5EF4-FFF2-40B4-BE49-F238E27FC236}">
              <a16:creationId xmlns:a16="http://schemas.microsoft.com/office/drawing/2014/main" id="{7AC42D4D-749C-4AA0-96FC-7CBD59910B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1" name="Gerade Verbindung mit Pfeil 1660">
          <a:extLst>
            <a:ext uri="{FF2B5EF4-FFF2-40B4-BE49-F238E27FC236}">
              <a16:creationId xmlns:a16="http://schemas.microsoft.com/office/drawing/2014/main" id="{1ABF421B-8769-4B65-B8A6-28F19374A9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2" name="Gerade Verbindung mit Pfeil 1661">
          <a:extLst>
            <a:ext uri="{FF2B5EF4-FFF2-40B4-BE49-F238E27FC236}">
              <a16:creationId xmlns:a16="http://schemas.microsoft.com/office/drawing/2014/main" id="{339DBD91-E0A4-44E8-A595-E22BB30762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3" name="Gerade Verbindung mit Pfeil 1662">
          <a:extLst>
            <a:ext uri="{FF2B5EF4-FFF2-40B4-BE49-F238E27FC236}">
              <a16:creationId xmlns:a16="http://schemas.microsoft.com/office/drawing/2014/main" id="{9038D536-A151-4319-954D-64E8A1D6F7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4" name="Gerade Verbindung mit Pfeil 1663">
          <a:extLst>
            <a:ext uri="{FF2B5EF4-FFF2-40B4-BE49-F238E27FC236}">
              <a16:creationId xmlns:a16="http://schemas.microsoft.com/office/drawing/2014/main" id="{F345233F-F34E-4261-8EEA-3C6E7169FB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5" name="Gerade Verbindung mit Pfeil 1664">
          <a:extLst>
            <a:ext uri="{FF2B5EF4-FFF2-40B4-BE49-F238E27FC236}">
              <a16:creationId xmlns:a16="http://schemas.microsoft.com/office/drawing/2014/main" id="{0384C639-2DFD-475C-B170-85805CA928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6" name="Gerade Verbindung mit Pfeil 1665">
          <a:extLst>
            <a:ext uri="{FF2B5EF4-FFF2-40B4-BE49-F238E27FC236}">
              <a16:creationId xmlns:a16="http://schemas.microsoft.com/office/drawing/2014/main" id="{FB968471-D7E1-4840-B4E4-D96F4E8FFE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7" name="Gerade Verbindung mit Pfeil 1666">
          <a:extLst>
            <a:ext uri="{FF2B5EF4-FFF2-40B4-BE49-F238E27FC236}">
              <a16:creationId xmlns:a16="http://schemas.microsoft.com/office/drawing/2014/main" id="{354D423A-485A-4E7E-8A08-D1BA2F60D5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8" name="Gerade Verbindung mit Pfeil 1667">
          <a:extLst>
            <a:ext uri="{FF2B5EF4-FFF2-40B4-BE49-F238E27FC236}">
              <a16:creationId xmlns:a16="http://schemas.microsoft.com/office/drawing/2014/main" id="{10CA8909-CB4C-4D0E-BCB0-140A980F41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9" name="Gerade Verbindung mit Pfeil 1668">
          <a:extLst>
            <a:ext uri="{FF2B5EF4-FFF2-40B4-BE49-F238E27FC236}">
              <a16:creationId xmlns:a16="http://schemas.microsoft.com/office/drawing/2014/main" id="{FBF75F9E-A3B6-4681-BF6D-EFF7520431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0" name="Gerade Verbindung mit Pfeil 1669">
          <a:extLst>
            <a:ext uri="{FF2B5EF4-FFF2-40B4-BE49-F238E27FC236}">
              <a16:creationId xmlns:a16="http://schemas.microsoft.com/office/drawing/2014/main" id="{6D5D0107-99A5-4DA5-94D9-9B755D53B5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1" name="Gerade Verbindung mit Pfeil 1670">
          <a:extLst>
            <a:ext uri="{FF2B5EF4-FFF2-40B4-BE49-F238E27FC236}">
              <a16:creationId xmlns:a16="http://schemas.microsoft.com/office/drawing/2014/main" id="{3461929F-3875-4824-AF18-CDB72DE4C3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2" name="Gerade Verbindung mit Pfeil 1671">
          <a:extLst>
            <a:ext uri="{FF2B5EF4-FFF2-40B4-BE49-F238E27FC236}">
              <a16:creationId xmlns:a16="http://schemas.microsoft.com/office/drawing/2014/main" id="{C37E96CD-8A9F-416F-B21A-146E783B08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3" name="Gerade Verbindung mit Pfeil 1672">
          <a:extLst>
            <a:ext uri="{FF2B5EF4-FFF2-40B4-BE49-F238E27FC236}">
              <a16:creationId xmlns:a16="http://schemas.microsoft.com/office/drawing/2014/main" id="{1583DECB-4B40-4CF2-981F-226F449222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4" name="Gerade Verbindung mit Pfeil 1673">
          <a:extLst>
            <a:ext uri="{FF2B5EF4-FFF2-40B4-BE49-F238E27FC236}">
              <a16:creationId xmlns:a16="http://schemas.microsoft.com/office/drawing/2014/main" id="{7ABECF34-2340-403E-9581-A181C3DDCD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5" name="Gerade Verbindung mit Pfeil 1674">
          <a:extLst>
            <a:ext uri="{FF2B5EF4-FFF2-40B4-BE49-F238E27FC236}">
              <a16:creationId xmlns:a16="http://schemas.microsoft.com/office/drawing/2014/main" id="{4F562091-0C2B-4B91-AE66-5A0BE17D35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6" name="Gerade Verbindung mit Pfeil 1675">
          <a:extLst>
            <a:ext uri="{FF2B5EF4-FFF2-40B4-BE49-F238E27FC236}">
              <a16:creationId xmlns:a16="http://schemas.microsoft.com/office/drawing/2014/main" id="{934FC4F2-1BDB-4984-A632-B1592E072F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7" name="Gerade Verbindung mit Pfeil 1676">
          <a:extLst>
            <a:ext uri="{FF2B5EF4-FFF2-40B4-BE49-F238E27FC236}">
              <a16:creationId xmlns:a16="http://schemas.microsoft.com/office/drawing/2014/main" id="{FA94454A-2F88-4F9B-941E-B07F2DF4C5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8" name="Gerade Verbindung mit Pfeil 1677">
          <a:extLst>
            <a:ext uri="{FF2B5EF4-FFF2-40B4-BE49-F238E27FC236}">
              <a16:creationId xmlns:a16="http://schemas.microsoft.com/office/drawing/2014/main" id="{C40B6F9B-5AD8-4F38-B0CE-62238FF087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9" name="Gerade Verbindung mit Pfeil 1678">
          <a:extLst>
            <a:ext uri="{FF2B5EF4-FFF2-40B4-BE49-F238E27FC236}">
              <a16:creationId xmlns:a16="http://schemas.microsoft.com/office/drawing/2014/main" id="{880C8A67-14E4-4470-A9AB-15B74C1317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0" name="Gerade Verbindung mit Pfeil 1679">
          <a:extLst>
            <a:ext uri="{FF2B5EF4-FFF2-40B4-BE49-F238E27FC236}">
              <a16:creationId xmlns:a16="http://schemas.microsoft.com/office/drawing/2014/main" id="{DCCA47A0-884E-42A6-A595-70F2BD6FA2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1" name="Gerade Verbindung mit Pfeil 1680">
          <a:extLst>
            <a:ext uri="{FF2B5EF4-FFF2-40B4-BE49-F238E27FC236}">
              <a16:creationId xmlns:a16="http://schemas.microsoft.com/office/drawing/2014/main" id="{43123270-D8D7-401A-AFF7-0DE3EB959B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2" name="Gerade Verbindung mit Pfeil 1681">
          <a:extLst>
            <a:ext uri="{FF2B5EF4-FFF2-40B4-BE49-F238E27FC236}">
              <a16:creationId xmlns:a16="http://schemas.microsoft.com/office/drawing/2014/main" id="{EAA987BD-8E87-42C2-A8AE-7C8BA452D4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3" name="Gerade Verbindung mit Pfeil 1682">
          <a:extLst>
            <a:ext uri="{FF2B5EF4-FFF2-40B4-BE49-F238E27FC236}">
              <a16:creationId xmlns:a16="http://schemas.microsoft.com/office/drawing/2014/main" id="{E77B3840-5E05-49A3-BE69-0C98BD4704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4" name="Gerade Verbindung mit Pfeil 1683">
          <a:extLst>
            <a:ext uri="{FF2B5EF4-FFF2-40B4-BE49-F238E27FC236}">
              <a16:creationId xmlns:a16="http://schemas.microsoft.com/office/drawing/2014/main" id="{9BC09A5C-FD6E-411E-AD1C-E24500D747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5" name="Gerade Verbindung mit Pfeil 1684">
          <a:extLst>
            <a:ext uri="{FF2B5EF4-FFF2-40B4-BE49-F238E27FC236}">
              <a16:creationId xmlns:a16="http://schemas.microsoft.com/office/drawing/2014/main" id="{1A619C15-E661-433E-BA8F-DA4F97CD66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6" name="Gerade Verbindung mit Pfeil 1685">
          <a:extLst>
            <a:ext uri="{FF2B5EF4-FFF2-40B4-BE49-F238E27FC236}">
              <a16:creationId xmlns:a16="http://schemas.microsoft.com/office/drawing/2014/main" id="{3D7D9806-BAC4-4FF5-8B9A-007EFB4170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7" name="Gerade Verbindung mit Pfeil 1686">
          <a:extLst>
            <a:ext uri="{FF2B5EF4-FFF2-40B4-BE49-F238E27FC236}">
              <a16:creationId xmlns:a16="http://schemas.microsoft.com/office/drawing/2014/main" id="{845353F6-D3E5-4AF5-9C52-26B6A819A9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8" name="Gerade Verbindung mit Pfeil 1687">
          <a:extLst>
            <a:ext uri="{FF2B5EF4-FFF2-40B4-BE49-F238E27FC236}">
              <a16:creationId xmlns:a16="http://schemas.microsoft.com/office/drawing/2014/main" id="{B44E1FA4-2FE0-4D71-A46A-556FDDAC42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9" name="Gerade Verbindung mit Pfeil 1688">
          <a:extLst>
            <a:ext uri="{FF2B5EF4-FFF2-40B4-BE49-F238E27FC236}">
              <a16:creationId xmlns:a16="http://schemas.microsoft.com/office/drawing/2014/main" id="{B5A23344-4857-43C6-AD79-3FA3884D86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0" name="Gerade Verbindung mit Pfeil 1689">
          <a:extLst>
            <a:ext uri="{FF2B5EF4-FFF2-40B4-BE49-F238E27FC236}">
              <a16:creationId xmlns:a16="http://schemas.microsoft.com/office/drawing/2014/main" id="{35EBD851-2780-421A-BEBA-2BFFBC264D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1" name="Gerade Verbindung mit Pfeil 1690">
          <a:extLst>
            <a:ext uri="{FF2B5EF4-FFF2-40B4-BE49-F238E27FC236}">
              <a16:creationId xmlns:a16="http://schemas.microsoft.com/office/drawing/2014/main" id="{89934822-3EA3-41CB-BFB5-6801E6DD34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2" name="Gerade Verbindung mit Pfeil 1691">
          <a:extLst>
            <a:ext uri="{FF2B5EF4-FFF2-40B4-BE49-F238E27FC236}">
              <a16:creationId xmlns:a16="http://schemas.microsoft.com/office/drawing/2014/main" id="{0D101E8C-251D-4D49-B442-08F36FB162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3" name="Gerade Verbindung mit Pfeil 1692">
          <a:extLst>
            <a:ext uri="{FF2B5EF4-FFF2-40B4-BE49-F238E27FC236}">
              <a16:creationId xmlns:a16="http://schemas.microsoft.com/office/drawing/2014/main" id="{B9D4B364-BC06-49A0-95AB-84CA2DAE96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4" name="Gerade Verbindung mit Pfeil 1693">
          <a:extLst>
            <a:ext uri="{FF2B5EF4-FFF2-40B4-BE49-F238E27FC236}">
              <a16:creationId xmlns:a16="http://schemas.microsoft.com/office/drawing/2014/main" id="{B83EBAD4-C80F-4D1E-AF7E-C7EF258DA0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5" name="Gerade Verbindung mit Pfeil 1694">
          <a:extLst>
            <a:ext uri="{FF2B5EF4-FFF2-40B4-BE49-F238E27FC236}">
              <a16:creationId xmlns:a16="http://schemas.microsoft.com/office/drawing/2014/main" id="{1CD27B2F-AFB3-4802-8F6A-9B70E45578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6" name="Gerade Verbindung mit Pfeil 1695">
          <a:extLst>
            <a:ext uri="{FF2B5EF4-FFF2-40B4-BE49-F238E27FC236}">
              <a16:creationId xmlns:a16="http://schemas.microsoft.com/office/drawing/2014/main" id="{C06478AA-E622-490F-99BC-3E1A64BF10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7" name="Gerade Verbindung mit Pfeil 1696">
          <a:extLst>
            <a:ext uri="{FF2B5EF4-FFF2-40B4-BE49-F238E27FC236}">
              <a16:creationId xmlns:a16="http://schemas.microsoft.com/office/drawing/2014/main" id="{25B636A4-9C7A-49DC-8380-DB99BA9DAA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8" name="Gerade Verbindung mit Pfeil 1697">
          <a:extLst>
            <a:ext uri="{FF2B5EF4-FFF2-40B4-BE49-F238E27FC236}">
              <a16:creationId xmlns:a16="http://schemas.microsoft.com/office/drawing/2014/main" id="{ADD1F4B0-9EA3-4D19-B8F3-054E636BEB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9" name="Gerade Verbindung mit Pfeil 1698">
          <a:extLst>
            <a:ext uri="{FF2B5EF4-FFF2-40B4-BE49-F238E27FC236}">
              <a16:creationId xmlns:a16="http://schemas.microsoft.com/office/drawing/2014/main" id="{5C3097C9-A3B8-417D-869D-869471A699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0" name="Gerade Verbindung mit Pfeil 1699">
          <a:extLst>
            <a:ext uri="{FF2B5EF4-FFF2-40B4-BE49-F238E27FC236}">
              <a16:creationId xmlns:a16="http://schemas.microsoft.com/office/drawing/2014/main" id="{AC337B0C-51A1-4A54-96A2-41BAE3C71E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1" name="Gerade Verbindung mit Pfeil 1700">
          <a:extLst>
            <a:ext uri="{FF2B5EF4-FFF2-40B4-BE49-F238E27FC236}">
              <a16:creationId xmlns:a16="http://schemas.microsoft.com/office/drawing/2014/main" id="{B98DFBAC-6F98-4096-AB94-F5DB9FA719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2" name="Gerade Verbindung mit Pfeil 1701">
          <a:extLst>
            <a:ext uri="{FF2B5EF4-FFF2-40B4-BE49-F238E27FC236}">
              <a16:creationId xmlns:a16="http://schemas.microsoft.com/office/drawing/2014/main" id="{83F14C21-766B-4D0C-A713-6D68AB991D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3" name="Gerade Verbindung mit Pfeil 1702">
          <a:extLst>
            <a:ext uri="{FF2B5EF4-FFF2-40B4-BE49-F238E27FC236}">
              <a16:creationId xmlns:a16="http://schemas.microsoft.com/office/drawing/2014/main" id="{02293DB3-4634-4CD0-8146-986BCEE87E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4" name="Gerade Verbindung mit Pfeil 1703">
          <a:extLst>
            <a:ext uri="{FF2B5EF4-FFF2-40B4-BE49-F238E27FC236}">
              <a16:creationId xmlns:a16="http://schemas.microsoft.com/office/drawing/2014/main" id="{9159874F-AB3A-49E9-AE70-B6A05DDF9E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5" name="Gerade Verbindung mit Pfeil 1704">
          <a:extLst>
            <a:ext uri="{FF2B5EF4-FFF2-40B4-BE49-F238E27FC236}">
              <a16:creationId xmlns:a16="http://schemas.microsoft.com/office/drawing/2014/main" id="{800C8C67-9DDE-43DD-A33C-58C0979816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6" name="Gerade Verbindung mit Pfeil 1705">
          <a:extLst>
            <a:ext uri="{FF2B5EF4-FFF2-40B4-BE49-F238E27FC236}">
              <a16:creationId xmlns:a16="http://schemas.microsoft.com/office/drawing/2014/main" id="{9853DB5C-6F7C-49A5-8CA8-768DEEF0CB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7" name="Gerade Verbindung mit Pfeil 1706">
          <a:extLst>
            <a:ext uri="{FF2B5EF4-FFF2-40B4-BE49-F238E27FC236}">
              <a16:creationId xmlns:a16="http://schemas.microsoft.com/office/drawing/2014/main" id="{C310322B-B23A-471B-BB65-B3DAFEF1A1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8" name="Gerade Verbindung mit Pfeil 1707">
          <a:extLst>
            <a:ext uri="{FF2B5EF4-FFF2-40B4-BE49-F238E27FC236}">
              <a16:creationId xmlns:a16="http://schemas.microsoft.com/office/drawing/2014/main" id="{545E3003-9BE7-49B4-BC47-8A340F2B23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9" name="Gerade Verbindung mit Pfeil 1708">
          <a:extLst>
            <a:ext uri="{FF2B5EF4-FFF2-40B4-BE49-F238E27FC236}">
              <a16:creationId xmlns:a16="http://schemas.microsoft.com/office/drawing/2014/main" id="{77B32A1E-C691-498B-AA0A-D2046192D6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0" name="Gerade Verbindung mit Pfeil 1709">
          <a:extLst>
            <a:ext uri="{FF2B5EF4-FFF2-40B4-BE49-F238E27FC236}">
              <a16:creationId xmlns:a16="http://schemas.microsoft.com/office/drawing/2014/main" id="{4F66F409-8EBA-4EEF-BA9A-DABFAA96A7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1" name="Gerade Verbindung mit Pfeil 1710">
          <a:extLst>
            <a:ext uri="{FF2B5EF4-FFF2-40B4-BE49-F238E27FC236}">
              <a16:creationId xmlns:a16="http://schemas.microsoft.com/office/drawing/2014/main" id="{B5B16FCB-6C03-4ADA-8A47-32BB910FA6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2" name="Gerade Verbindung mit Pfeil 1711">
          <a:extLst>
            <a:ext uri="{FF2B5EF4-FFF2-40B4-BE49-F238E27FC236}">
              <a16:creationId xmlns:a16="http://schemas.microsoft.com/office/drawing/2014/main" id="{99659A5A-9DAB-441A-A697-88CBD311AF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3" name="Gerade Verbindung mit Pfeil 1712">
          <a:extLst>
            <a:ext uri="{FF2B5EF4-FFF2-40B4-BE49-F238E27FC236}">
              <a16:creationId xmlns:a16="http://schemas.microsoft.com/office/drawing/2014/main" id="{BDB7F300-96FB-4A91-95A9-72F64CE68B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4" name="Gerade Verbindung mit Pfeil 1713">
          <a:extLst>
            <a:ext uri="{FF2B5EF4-FFF2-40B4-BE49-F238E27FC236}">
              <a16:creationId xmlns:a16="http://schemas.microsoft.com/office/drawing/2014/main" id="{5AF49452-C18C-439C-B05D-5BEE0C7F9B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5" name="Gerade Verbindung mit Pfeil 1714">
          <a:extLst>
            <a:ext uri="{FF2B5EF4-FFF2-40B4-BE49-F238E27FC236}">
              <a16:creationId xmlns:a16="http://schemas.microsoft.com/office/drawing/2014/main" id="{4482A40C-0163-4446-BA0B-307381FF01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6" name="Gerade Verbindung mit Pfeil 1715">
          <a:extLst>
            <a:ext uri="{FF2B5EF4-FFF2-40B4-BE49-F238E27FC236}">
              <a16:creationId xmlns:a16="http://schemas.microsoft.com/office/drawing/2014/main" id="{78036F8D-6CCF-4AC8-9553-FBE9D2238D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7" name="Gerade Verbindung mit Pfeil 1716">
          <a:extLst>
            <a:ext uri="{FF2B5EF4-FFF2-40B4-BE49-F238E27FC236}">
              <a16:creationId xmlns:a16="http://schemas.microsoft.com/office/drawing/2014/main" id="{CEB35FC0-441B-4C7D-9A09-272BE6FFAF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8" name="Gerade Verbindung mit Pfeil 1717">
          <a:extLst>
            <a:ext uri="{FF2B5EF4-FFF2-40B4-BE49-F238E27FC236}">
              <a16:creationId xmlns:a16="http://schemas.microsoft.com/office/drawing/2014/main" id="{999C4FA9-9962-4665-BA1A-9C73E6C5CF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9" name="Gerade Verbindung mit Pfeil 1718">
          <a:extLst>
            <a:ext uri="{FF2B5EF4-FFF2-40B4-BE49-F238E27FC236}">
              <a16:creationId xmlns:a16="http://schemas.microsoft.com/office/drawing/2014/main" id="{46BA1DE2-6091-4301-9C3C-B0177F12C4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0" name="Gerade Verbindung mit Pfeil 1719">
          <a:extLst>
            <a:ext uri="{FF2B5EF4-FFF2-40B4-BE49-F238E27FC236}">
              <a16:creationId xmlns:a16="http://schemas.microsoft.com/office/drawing/2014/main" id="{361FF4BD-B7B7-4417-AE49-06AE676F20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1" name="Gerade Verbindung mit Pfeil 1720">
          <a:extLst>
            <a:ext uri="{FF2B5EF4-FFF2-40B4-BE49-F238E27FC236}">
              <a16:creationId xmlns:a16="http://schemas.microsoft.com/office/drawing/2014/main" id="{602ED872-AE7A-468C-B5FD-45EA6988C7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2" name="Gerade Verbindung mit Pfeil 1721">
          <a:extLst>
            <a:ext uri="{FF2B5EF4-FFF2-40B4-BE49-F238E27FC236}">
              <a16:creationId xmlns:a16="http://schemas.microsoft.com/office/drawing/2014/main" id="{22029E11-59E7-4D36-9D86-EB721037E3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3" name="Gerade Verbindung mit Pfeil 1722">
          <a:extLst>
            <a:ext uri="{FF2B5EF4-FFF2-40B4-BE49-F238E27FC236}">
              <a16:creationId xmlns:a16="http://schemas.microsoft.com/office/drawing/2014/main" id="{6F70B097-FA2F-4ECF-ADFE-997C9F48C7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4" name="Gerade Verbindung mit Pfeil 1723">
          <a:extLst>
            <a:ext uri="{FF2B5EF4-FFF2-40B4-BE49-F238E27FC236}">
              <a16:creationId xmlns:a16="http://schemas.microsoft.com/office/drawing/2014/main" id="{EAA318DE-422F-47B5-83E3-FBBEA9B125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5" name="Gerade Verbindung mit Pfeil 1724">
          <a:extLst>
            <a:ext uri="{FF2B5EF4-FFF2-40B4-BE49-F238E27FC236}">
              <a16:creationId xmlns:a16="http://schemas.microsoft.com/office/drawing/2014/main" id="{FE7E7B11-329A-46DE-A92F-E119712C7A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6" name="Gerade Verbindung mit Pfeil 1725">
          <a:extLst>
            <a:ext uri="{FF2B5EF4-FFF2-40B4-BE49-F238E27FC236}">
              <a16:creationId xmlns:a16="http://schemas.microsoft.com/office/drawing/2014/main" id="{42AD3430-1B7C-49CE-8A32-FFBBF189C7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7" name="Gerade Verbindung mit Pfeil 1726">
          <a:extLst>
            <a:ext uri="{FF2B5EF4-FFF2-40B4-BE49-F238E27FC236}">
              <a16:creationId xmlns:a16="http://schemas.microsoft.com/office/drawing/2014/main" id="{D167CB14-8877-4816-BD5F-57C7158474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8" name="Gerade Verbindung mit Pfeil 1727">
          <a:extLst>
            <a:ext uri="{FF2B5EF4-FFF2-40B4-BE49-F238E27FC236}">
              <a16:creationId xmlns:a16="http://schemas.microsoft.com/office/drawing/2014/main" id="{713DC656-D9D5-434D-B923-EABD7F76F8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9" name="Gerade Verbindung mit Pfeil 1728">
          <a:extLst>
            <a:ext uri="{FF2B5EF4-FFF2-40B4-BE49-F238E27FC236}">
              <a16:creationId xmlns:a16="http://schemas.microsoft.com/office/drawing/2014/main" id="{95752A82-71A6-4B38-94DC-48EA338088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0" name="Gerade Verbindung mit Pfeil 1729">
          <a:extLst>
            <a:ext uri="{FF2B5EF4-FFF2-40B4-BE49-F238E27FC236}">
              <a16:creationId xmlns:a16="http://schemas.microsoft.com/office/drawing/2014/main" id="{AC0B5F95-02C2-4C96-B3A7-31F689CA35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1" name="Gerade Verbindung mit Pfeil 1730">
          <a:extLst>
            <a:ext uri="{FF2B5EF4-FFF2-40B4-BE49-F238E27FC236}">
              <a16:creationId xmlns:a16="http://schemas.microsoft.com/office/drawing/2014/main" id="{47F72FE1-2D61-416D-9705-C3D6F5BE96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2" name="Gerade Verbindung mit Pfeil 1731">
          <a:extLst>
            <a:ext uri="{FF2B5EF4-FFF2-40B4-BE49-F238E27FC236}">
              <a16:creationId xmlns:a16="http://schemas.microsoft.com/office/drawing/2014/main" id="{9D95ADD1-C696-40E2-B8B4-2EBA3ED16C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3" name="Gerade Verbindung mit Pfeil 1732">
          <a:extLst>
            <a:ext uri="{FF2B5EF4-FFF2-40B4-BE49-F238E27FC236}">
              <a16:creationId xmlns:a16="http://schemas.microsoft.com/office/drawing/2014/main" id="{30CDB731-6280-47CA-910E-EB72FCD20F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4" name="Gerade Verbindung mit Pfeil 1733">
          <a:extLst>
            <a:ext uri="{FF2B5EF4-FFF2-40B4-BE49-F238E27FC236}">
              <a16:creationId xmlns:a16="http://schemas.microsoft.com/office/drawing/2014/main" id="{090C8ACC-53CA-465F-85CE-014CCB6EDB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5" name="Gerade Verbindung mit Pfeil 1734">
          <a:extLst>
            <a:ext uri="{FF2B5EF4-FFF2-40B4-BE49-F238E27FC236}">
              <a16:creationId xmlns:a16="http://schemas.microsoft.com/office/drawing/2014/main" id="{D09B22F2-C8E0-4066-B477-95ACEE69FD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6" name="Gerade Verbindung mit Pfeil 1735">
          <a:extLst>
            <a:ext uri="{FF2B5EF4-FFF2-40B4-BE49-F238E27FC236}">
              <a16:creationId xmlns:a16="http://schemas.microsoft.com/office/drawing/2014/main" id="{F31D1051-D32B-41F9-BC62-B6A2290CE1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7" name="Gerade Verbindung mit Pfeil 1736">
          <a:extLst>
            <a:ext uri="{FF2B5EF4-FFF2-40B4-BE49-F238E27FC236}">
              <a16:creationId xmlns:a16="http://schemas.microsoft.com/office/drawing/2014/main" id="{6AC10F0B-6629-471D-8916-66D9E2E1CD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8" name="Gerade Verbindung mit Pfeil 1737">
          <a:extLst>
            <a:ext uri="{FF2B5EF4-FFF2-40B4-BE49-F238E27FC236}">
              <a16:creationId xmlns:a16="http://schemas.microsoft.com/office/drawing/2014/main" id="{4F8CD65E-45DC-4CA5-90CF-772778BB85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9" name="Gerade Verbindung mit Pfeil 1738">
          <a:extLst>
            <a:ext uri="{FF2B5EF4-FFF2-40B4-BE49-F238E27FC236}">
              <a16:creationId xmlns:a16="http://schemas.microsoft.com/office/drawing/2014/main" id="{AC8CC4DE-1FCD-4B6B-A99A-CD3F2DE901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0" name="Gerade Verbindung mit Pfeil 1739">
          <a:extLst>
            <a:ext uri="{FF2B5EF4-FFF2-40B4-BE49-F238E27FC236}">
              <a16:creationId xmlns:a16="http://schemas.microsoft.com/office/drawing/2014/main" id="{E37C2405-4461-4751-A5F5-BD15406D44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1" name="Gerade Verbindung mit Pfeil 1740">
          <a:extLst>
            <a:ext uri="{FF2B5EF4-FFF2-40B4-BE49-F238E27FC236}">
              <a16:creationId xmlns:a16="http://schemas.microsoft.com/office/drawing/2014/main" id="{CF97D430-AE38-478C-AF1B-38E6C75700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2" name="Gerade Verbindung mit Pfeil 1741">
          <a:extLst>
            <a:ext uri="{FF2B5EF4-FFF2-40B4-BE49-F238E27FC236}">
              <a16:creationId xmlns:a16="http://schemas.microsoft.com/office/drawing/2014/main" id="{82ED2718-C6CF-417A-A7E5-86B31AB36D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3" name="Gerade Verbindung mit Pfeil 1742">
          <a:extLst>
            <a:ext uri="{FF2B5EF4-FFF2-40B4-BE49-F238E27FC236}">
              <a16:creationId xmlns:a16="http://schemas.microsoft.com/office/drawing/2014/main" id="{698ECA14-D4BE-4B06-88B2-18E29D0A47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4" name="Gerade Verbindung mit Pfeil 1743">
          <a:extLst>
            <a:ext uri="{FF2B5EF4-FFF2-40B4-BE49-F238E27FC236}">
              <a16:creationId xmlns:a16="http://schemas.microsoft.com/office/drawing/2014/main" id="{E176A8AA-305C-4171-B755-0BC96D08B6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5" name="Gerade Verbindung mit Pfeil 1744">
          <a:extLst>
            <a:ext uri="{FF2B5EF4-FFF2-40B4-BE49-F238E27FC236}">
              <a16:creationId xmlns:a16="http://schemas.microsoft.com/office/drawing/2014/main" id="{92CDDCE8-5F43-41A3-B6EE-BE9DD95C19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6" name="Gerade Verbindung mit Pfeil 1745">
          <a:extLst>
            <a:ext uri="{FF2B5EF4-FFF2-40B4-BE49-F238E27FC236}">
              <a16:creationId xmlns:a16="http://schemas.microsoft.com/office/drawing/2014/main" id="{2D1ABE18-4AD4-4B6A-8F42-8E57D7E796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7" name="Gerade Verbindung mit Pfeil 1746">
          <a:extLst>
            <a:ext uri="{FF2B5EF4-FFF2-40B4-BE49-F238E27FC236}">
              <a16:creationId xmlns:a16="http://schemas.microsoft.com/office/drawing/2014/main" id="{951CFC98-188A-4F48-9384-84EE511960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8" name="Gerade Verbindung mit Pfeil 1747">
          <a:extLst>
            <a:ext uri="{FF2B5EF4-FFF2-40B4-BE49-F238E27FC236}">
              <a16:creationId xmlns:a16="http://schemas.microsoft.com/office/drawing/2014/main" id="{EDD9805D-0036-4B75-A5FB-130196FFE0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9" name="Gerade Verbindung mit Pfeil 1748">
          <a:extLst>
            <a:ext uri="{FF2B5EF4-FFF2-40B4-BE49-F238E27FC236}">
              <a16:creationId xmlns:a16="http://schemas.microsoft.com/office/drawing/2014/main" id="{42F48A36-A2DE-433F-96DA-D76F6E43F2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0" name="Gerade Verbindung mit Pfeil 1749">
          <a:extLst>
            <a:ext uri="{FF2B5EF4-FFF2-40B4-BE49-F238E27FC236}">
              <a16:creationId xmlns:a16="http://schemas.microsoft.com/office/drawing/2014/main" id="{3E85B859-BC5C-4EA1-8131-F244158DD7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1" name="Gerade Verbindung mit Pfeil 1750">
          <a:extLst>
            <a:ext uri="{FF2B5EF4-FFF2-40B4-BE49-F238E27FC236}">
              <a16:creationId xmlns:a16="http://schemas.microsoft.com/office/drawing/2014/main" id="{AC85B5DF-874B-49C9-A10B-A03094BA0B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2" name="Gerade Verbindung mit Pfeil 1751">
          <a:extLst>
            <a:ext uri="{FF2B5EF4-FFF2-40B4-BE49-F238E27FC236}">
              <a16:creationId xmlns:a16="http://schemas.microsoft.com/office/drawing/2014/main" id="{523F277C-DB7A-497B-9837-03B9AB49FE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3" name="Gerade Verbindung mit Pfeil 1752">
          <a:extLst>
            <a:ext uri="{FF2B5EF4-FFF2-40B4-BE49-F238E27FC236}">
              <a16:creationId xmlns:a16="http://schemas.microsoft.com/office/drawing/2014/main" id="{6A3ACF36-7455-41B3-927E-CADA41F89D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4" name="Gerade Verbindung mit Pfeil 1753">
          <a:extLst>
            <a:ext uri="{FF2B5EF4-FFF2-40B4-BE49-F238E27FC236}">
              <a16:creationId xmlns:a16="http://schemas.microsoft.com/office/drawing/2014/main" id="{01874BEF-7967-44B0-8B66-B904013173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5" name="Gerade Verbindung mit Pfeil 1754">
          <a:extLst>
            <a:ext uri="{FF2B5EF4-FFF2-40B4-BE49-F238E27FC236}">
              <a16:creationId xmlns:a16="http://schemas.microsoft.com/office/drawing/2014/main" id="{5FD2A37B-D08A-4F73-9229-AE4677350F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6" name="Gerade Verbindung mit Pfeil 1755">
          <a:extLst>
            <a:ext uri="{FF2B5EF4-FFF2-40B4-BE49-F238E27FC236}">
              <a16:creationId xmlns:a16="http://schemas.microsoft.com/office/drawing/2014/main" id="{08309855-4C05-4ADD-BB20-9A34224F35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7" name="Gerade Verbindung mit Pfeil 1756">
          <a:extLst>
            <a:ext uri="{FF2B5EF4-FFF2-40B4-BE49-F238E27FC236}">
              <a16:creationId xmlns:a16="http://schemas.microsoft.com/office/drawing/2014/main" id="{C0A103C1-5059-43B3-9BD4-77E85EFF3A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8" name="Gerade Verbindung mit Pfeil 1757">
          <a:extLst>
            <a:ext uri="{FF2B5EF4-FFF2-40B4-BE49-F238E27FC236}">
              <a16:creationId xmlns:a16="http://schemas.microsoft.com/office/drawing/2014/main" id="{13CEEA8D-3E99-49E6-84B4-DEC5C4B5D0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9" name="Gerade Verbindung mit Pfeil 1758">
          <a:extLst>
            <a:ext uri="{FF2B5EF4-FFF2-40B4-BE49-F238E27FC236}">
              <a16:creationId xmlns:a16="http://schemas.microsoft.com/office/drawing/2014/main" id="{F05072B8-D47A-4990-90CC-697BD6ABF9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0" name="Gerade Verbindung mit Pfeil 1759">
          <a:extLst>
            <a:ext uri="{FF2B5EF4-FFF2-40B4-BE49-F238E27FC236}">
              <a16:creationId xmlns:a16="http://schemas.microsoft.com/office/drawing/2014/main" id="{85F38A9C-1890-4D65-AF1C-02E7C5BE78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1" name="Gerade Verbindung mit Pfeil 1760">
          <a:extLst>
            <a:ext uri="{FF2B5EF4-FFF2-40B4-BE49-F238E27FC236}">
              <a16:creationId xmlns:a16="http://schemas.microsoft.com/office/drawing/2014/main" id="{BA7C861F-9BFF-4ECA-8237-AC286D009C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2" name="Gerade Verbindung mit Pfeil 1761">
          <a:extLst>
            <a:ext uri="{FF2B5EF4-FFF2-40B4-BE49-F238E27FC236}">
              <a16:creationId xmlns:a16="http://schemas.microsoft.com/office/drawing/2014/main" id="{13E8C847-D600-4BCA-902D-30318FBAB6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3" name="Gerade Verbindung mit Pfeil 1762">
          <a:extLst>
            <a:ext uri="{FF2B5EF4-FFF2-40B4-BE49-F238E27FC236}">
              <a16:creationId xmlns:a16="http://schemas.microsoft.com/office/drawing/2014/main" id="{0D696FFF-1EEA-4C32-82B0-3CA55B2A30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4" name="Gerade Verbindung mit Pfeil 1763">
          <a:extLst>
            <a:ext uri="{FF2B5EF4-FFF2-40B4-BE49-F238E27FC236}">
              <a16:creationId xmlns:a16="http://schemas.microsoft.com/office/drawing/2014/main" id="{909FE0E6-6043-4CC8-9ECD-080DF06355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5" name="Gerade Verbindung mit Pfeil 1764">
          <a:extLst>
            <a:ext uri="{FF2B5EF4-FFF2-40B4-BE49-F238E27FC236}">
              <a16:creationId xmlns:a16="http://schemas.microsoft.com/office/drawing/2014/main" id="{ADA0E711-C4FA-446E-BE37-8E0ABFE871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6" name="Gerade Verbindung mit Pfeil 1765">
          <a:extLst>
            <a:ext uri="{FF2B5EF4-FFF2-40B4-BE49-F238E27FC236}">
              <a16:creationId xmlns:a16="http://schemas.microsoft.com/office/drawing/2014/main" id="{70620C67-C3DE-4B06-9E54-847F5F5EA9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7" name="Gerade Verbindung mit Pfeil 1766">
          <a:extLst>
            <a:ext uri="{FF2B5EF4-FFF2-40B4-BE49-F238E27FC236}">
              <a16:creationId xmlns:a16="http://schemas.microsoft.com/office/drawing/2014/main" id="{93F8CBD1-4671-4470-8102-7584EEB5C0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8" name="Gerade Verbindung mit Pfeil 1767">
          <a:extLst>
            <a:ext uri="{FF2B5EF4-FFF2-40B4-BE49-F238E27FC236}">
              <a16:creationId xmlns:a16="http://schemas.microsoft.com/office/drawing/2014/main" id="{F44A6D13-684D-47BB-8A3C-C6F6EB5289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9" name="Gerade Verbindung mit Pfeil 1768">
          <a:extLst>
            <a:ext uri="{FF2B5EF4-FFF2-40B4-BE49-F238E27FC236}">
              <a16:creationId xmlns:a16="http://schemas.microsoft.com/office/drawing/2014/main" id="{7463E1DF-9194-4992-B7BE-FE2898AA53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0" name="Gerade Verbindung mit Pfeil 1769">
          <a:extLst>
            <a:ext uri="{FF2B5EF4-FFF2-40B4-BE49-F238E27FC236}">
              <a16:creationId xmlns:a16="http://schemas.microsoft.com/office/drawing/2014/main" id="{820B9D01-D73F-4BDC-B36B-CE6C0F5F68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1" name="Gerade Verbindung mit Pfeil 1770">
          <a:extLst>
            <a:ext uri="{FF2B5EF4-FFF2-40B4-BE49-F238E27FC236}">
              <a16:creationId xmlns:a16="http://schemas.microsoft.com/office/drawing/2014/main" id="{71F6FDC3-4B71-4291-B786-9D492C0B51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2" name="Gerade Verbindung mit Pfeil 1771">
          <a:extLst>
            <a:ext uri="{FF2B5EF4-FFF2-40B4-BE49-F238E27FC236}">
              <a16:creationId xmlns:a16="http://schemas.microsoft.com/office/drawing/2014/main" id="{C4FBC62F-73AD-44C9-92AD-AF15BEDD28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3" name="Gerade Verbindung mit Pfeil 1772">
          <a:extLst>
            <a:ext uri="{FF2B5EF4-FFF2-40B4-BE49-F238E27FC236}">
              <a16:creationId xmlns:a16="http://schemas.microsoft.com/office/drawing/2014/main" id="{6B5B3551-913F-4188-A639-2C69052EE8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4" name="Gerade Verbindung mit Pfeil 1773">
          <a:extLst>
            <a:ext uri="{FF2B5EF4-FFF2-40B4-BE49-F238E27FC236}">
              <a16:creationId xmlns:a16="http://schemas.microsoft.com/office/drawing/2014/main" id="{EB7B0009-A1C4-47E0-B28A-B043E3A06A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5" name="Gerade Verbindung mit Pfeil 1774">
          <a:extLst>
            <a:ext uri="{FF2B5EF4-FFF2-40B4-BE49-F238E27FC236}">
              <a16:creationId xmlns:a16="http://schemas.microsoft.com/office/drawing/2014/main" id="{DCC9740B-2A36-4004-A222-407696FE15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6" name="Gerade Verbindung mit Pfeil 1775">
          <a:extLst>
            <a:ext uri="{FF2B5EF4-FFF2-40B4-BE49-F238E27FC236}">
              <a16:creationId xmlns:a16="http://schemas.microsoft.com/office/drawing/2014/main" id="{31AA864E-A0ED-4D31-8F69-B2942D9F85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7" name="Gerade Verbindung mit Pfeil 1776">
          <a:extLst>
            <a:ext uri="{FF2B5EF4-FFF2-40B4-BE49-F238E27FC236}">
              <a16:creationId xmlns:a16="http://schemas.microsoft.com/office/drawing/2014/main" id="{DBF61BCD-6056-4B76-A60E-323F1BDED2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8" name="Gerade Verbindung mit Pfeil 1777">
          <a:extLst>
            <a:ext uri="{FF2B5EF4-FFF2-40B4-BE49-F238E27FC236}">
              <a16:creationId xmlns:a16="http://schemas.microsoft.com/office/drawing/2014/main" id="{7F2E3761-B0B7-4956-80FD-77E10DCADB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9" name="Gerade Verbindung mit Pfeil 1778">
          <a:extLst>
            <a:ext uri="{FF2B5EF4-FFF2-40B4-BE49-F238E27FC236}">
              <a16:creationId xmlns:a16="http://schemas.microsoft.com/office/drawing/2014/main" id="{F4416F11-05DC-4723-A16C-591668529A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0" name="Gerade Verbindung mit Pfeil 1779">
          <a:extLst>
            <a:ext uri="{FF2B5EF4-FFF2-40B4-BE49-F238E27FC236}">
              <a16:creationId xmlns:a16="http://schemas.microsoft.com/office/drawing/2014/main" id="{33A5C632-0394-42BF-AB52-12D8A03C17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1" name="Gerade Verbindung mit Pfeil 1780">
          <a:extLst>
            <a:ext uri="{FF2B5EF4-FFF2-40B4-BE49-F238E27FC236}">
              <a16:creationId xmlns:a16="http://schemas.microsoft.com/office/drawing/2014/main" id="{4732F928-5C94-43EB-9717-E2E7438763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2" name="Gerade Verbindung mit Pfeil 1781">
          <a:extLst>
            <a:ext uri="{FF2B5EF4-FFF2-40B4-BE49-F238E27FC236}">
              <a16:creationId xmlns:a16="http://schemas.microsoft.com/office/drawing/2014/main" id="{444CE2AE-1611-46E2-A5BB-B713BAD1F9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3" name="Gerade Verbindung mit Pfeil 1782">
          <a:extLst>
            <a:ext uri="{FF2B5EF4-FFF2-40B4-BE49-F238E27FC236}">
              <a16:creationId xmlns:a16="http://schemas.microsoft.com/office/drawing/2014/main" id="{D8F52DF6-A67C-4722-A8D6-F8C6437A3C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4" name="Gerade Verbindung mit Pfeil 1783">
          <a:extLst>
            <a:ext uri="{FF2B5EF4-FFF2-40B4-BE49-F238E27FC236}">
              <a16:creationId xmlns:a16="http://schemas.microsoft.com/office/drawing/2014/main" id="{29EEB8C4-6C2C-4C15-8428-24379D8F2D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5" name="Gerade Verbindung mit Pfeil 1784">
          <a:extLst>
            <a:ext uri="{FF2B5EF4-FFF2-40B4-BE49-F238E27FC236}">
              <a16:creationId xmlns:a16="http://schemas.microsoft.com/office/drawing/2014/main" id="{968A485D-03A4-48B9-AF25-4A90E4A2D3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6" name="Gerade Verbindung mit Pfeil 1785">
          <a:extLst>
            <a:ext uri="{FF2B5EF4-FFF2-40B4-BE49-F238E27FC236}">
              <a16:creationId xmlns:a16="http://schemas.microsoft.com/office/drawing/2014/main" id="{2B8EA8A2-9A86-4414-8B27-4AB5D9FCA8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7" name="Gerade Verbindung mit Pfeil 1786">
          <a:extLst>
            <a:ext uri="{FF2B5EF4-FFF2-40B4-BE49-F238E27FC236}">
              <a16:creationId xmlns:a16="http://schemas.microsoft.com/office/drawing/2014/main" id="{ED6EAE7C-A297-4A5B-8883-AEDD43BC75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8" name="Gerade Verbindung mit Pfeil 1787">
          <a:extLst>
            <a:ext uri="{FF2B5EF4-FFF2-40B4-BE49-F238E27FC236}">
              <a16:creationId xmlns:a16="http://schemas.microsoft.com/office/drawing/2014/main" id="{C6A7DE4A-1263-4CF4-8AD6-6F97456828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9" name="Gerade Verbindung mit Pfeil 1788">
          <a:extLst>
            <a:ext uri="{FF2B5EF4-FFF2-40B4-BE49-F238E27FC236}">
              <a16:creationId xmlns:a16="http://schemas.microsoft.com/office/drawing/2014/main" id="{E47A940E-68D8-45AC-8FDE-D9AB97D64C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0" name="Gerade Verbindung mit Pfeil 1789">
          <a:extLst>
            <a:ext uri="{FF2B5EF4-FFF2-40B4-BE49-F238E27FC236}">
              <a16:creationId xmlns:a16="http://schemas.microsoft.com/office/drawing/2014/main" id="{A7F29511-218D-4D9E-9E53-B2D08C6F27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1" name="Gerade Verbindung mit Pfeil 1790">
          <a:extLst>
            <a:ext uri="{FF2B5EF4-FFF2-40B4-BE49-F238E27FC236}">
              <a16:creationId xmlns:a16="http://schemas.microsoft.com/office/drawing/2014/main" id="{3A948283-F252-4587-8278-028B5335BE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2" name="Gerade Verbindung mit Pfeil 1791">
          <a:extLst>
            <a:ext uri="{FF2B5EF4-FFF2-40B4-BE49-F238E27FC236}">
              <a16:creationId xmlns:a16="http://schemas.microsoft.com/office/drawing/2014/main" id="{A15ACB47-A640-4F1B-B583-ABE727ABDE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3" name="Gerade Verbindung mit Pfeil 1792">
          <a:extLst>
            <a:ext uri="{FF2B5EF4-FFF2-40B4-BE49-F238E27FC236}">
              <a16:creationId xmlns:a16="http://schemas.microsoft.com/office/drawing/2014/main" id="{9644F39A-C61B-4AAF-8012-EE29661203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4" name="Gerade Verbindung mit Pfeil 1793">
          <a:extLst>
            <a:ext uri="{FF2B5EF4-FFF2-40B4-BE49-F238E27FC236}">
              <a16:creationId xmlns:a16="http://schemas.microsoft.com/office/drawing/2014/main" id="{32C503EF-C07A-4D59-80C4-8CB4F3EC70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5" name="Gerade Verbindung mit Pfeil 1794">
          <a:extLst>
            <a:ext uri="{FF2B5EF4-FFF2-40B4-BE49-F238E27FC236}">
              <a16:creationId xmlns:a16="http://schemas.microsoft.com/office/drawing/2014/main" id="{D92EECF8-592C-4AC1-9E43-04E1FA4C07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6" name="Gerade Verbindung mit Pfeil 1795">
          <a:extLst>
            <a:ext uri="{FF2B5EF4-FFF2-40B4-BE49-F238E27FC236}">
              <a16:creationId xmlns:a16="http://schemas.microsoft.com/office/drawing/2014/main" id="{4C94BEBD-BBB7-4379-BD89-BA9A22E025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7" name="Gerade Verbindung mit Pfeil 1796">
          <a:extLst>
            <a:ext uri="{FF2B5EF4-FFF2-40B4-BE49-F238E27FC236}">
              <a16:creationId xmlns:a16="http://schemas.microsoft.com/office/drawing/2014/main" id="{73854953-0FD2-4BEA-BF86-75F81A09B1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8" name="Gerade Verbindung mit Pfeil 1797">
          <a:extLst>
            <a:ext uri="{FF2B5EF4-FFF2-40B4-BE49-F238E27FC236}">
              <a16:creationId xmlns:a16="http://schemas.microsoft.com/office/drawing/2014/main" id="{7ACDC18F-E8FE-4F3E-A620-E1DFCAC802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9" name="Gerade Verbindung mit Pfeil 1798">
          <a:extLst>
            <a:ext uri="{FF2B5EF4-FFF2-40B4-BE49-F238E27FC236}">
              <a16:creationId xmlns:a16="http://schemas.microsoft.com/office/drawing/2014/main" id="{D619240C-548B-4D70-A79C-94EA609433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0" name="Gerade Verbindung mit Pfeil 1799">
          <a:extLst>
            <a:ext uri="{FF2B5EF4-FFF2-40B4-BE49-F238E27FC236}">
              <a16:creationId xmlns:a16="http://schemas.microsoft.com/office/drawing/2014/main" id="{DB601CE0-6AD8-4057-AA96-E197891066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1" name="Gerade Verbindung mit Pfeil 1800">
          <a:extLst>
            <a:ext uri="{FF2B5EF4-FFF2-40B4-BE49-F238E27FC236}">
              <a16:creationId xmlns:a16="http://schemas.microsoft.com/office/drawing/2014/main" id="{D7F92954-ECC1-461D-B502-18F440FDB2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2" name="Gerade Verbindung mit Pfeil 1801">
          <a:extLst>
            <a:ext uri="{FF2B5EF4-FFF2-40B4-BE49-F238E27FC236}">
              <a16:creationId xmlns:a16="http://schemas.microsoft.com/office/drawing/2014/main" id="{479D71D2-A0DB-4C26-AF93-34A8155FB3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3" name="Gerade Verbindung mit Pfeil 1802">
          <a:extLst>
            <a:ext uri="{FF2B5EF4-FFF2-40B4-BE49-F238E27FC236}">
              <a16:creationId xmlns:a16="http://schemas.microsoft.com/office/drawing/2014/main" id="{85600CB8-3C13-4D84-9866-68561346EF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4" name="Gerade Verbindung mit Pfeil 1803">
          <a:extLst>
            <a:ext uri="{FF2B5EF4-FFF2-40B4-BE49-F238E27FC236}">
              <a16:creationId xmlns:a16="http://schemas.microsoft.com/office/drawing/2014/main" id="{BAC88581-94FA-403E-AF30-EC0BC1CEB4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5" name="Gerade Verbindung mit Pfeil 1804">
          <a:extLst>
            <a:ext uri="{FF2B5EF4-FFF2-40B4-BE49-F238E27FC236}">
              <a16:creationId xmlns:a16="http://schemas.microsoft.com/office/drawing/2014/main" id="{DC2F2971-7517-480A-AA45-6370845A8D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6" name="Gerade Verbindung mit Pfeil 1805">
          <a:extLst>
            <a:ext uri="{FF2B5EF4-FFF2-40B4-BE49-F238E27FC236}">
              <a16:creationId xmlns:a16="http://schemas.microsoft.com/office/drawing/2014/main" id="{79B327E2-2AA2-4A55-AB8D-666C1D809F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7" name="Gerade Verbindung mit Pfeil 1806">
          <a:extLst>
            <a:ext uri="{FF2B5EF4-FFF2-40B4-BE49-F238E27FC236}">
              <a16:creationId xmlns:a16="http://schemas.microsoft.com/office/drawing/2014/main" id="{9C9FB75B-78E5-4D63-8313-5BBC2D41C7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8" name="Gerade Verbindung mit Pfeil 1807">
          <a:extLst>
            <a:ext uri="{FF2B5EF4-FFF2-40B4-BE49-F238E27FC236}">
              <a16:creationId xmlns:a16="http://schemas.microsoft.com/office/drawing/2014/main" id="{53F74958-385A-428E-BBF1-5F85705929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9" name="Gerade Verbindung mit Pfeil 1808">
          <a:extLst>
            <a:ext uri="{FF2B5EF4-FFF2-40B4-BE49-F238E27FC236}">
              <a16:creationId xmlns:a16="http://schemas.microsoft.com/office/drawing/2014/main" id="{AD23DFE7-8953-4EF8-A8A8-6A5E394363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0" name="Gerade Verbindung mit Pfeil 1809">
          <a:extLst>
            <a:ext uri="{FF2B5EF4-FFF2-40B4-BE49-F238E27FC236}">
              <a16:creationId xmlns:a16="http://schemas.microsoft.com/office/drawing/2014/main" id="{24D9121F-4069-4A7D-A8AC-2A909E963B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1" name="Gerade Verbindung mit Pfeil 1810">
          <a:extLst>
            <a:ext uri="{FF2B5EF4-FFF2-40B4-BE49-F238E27FC236}">
              <a16:creationId xmlns:a16="http://schemas.microsoft.com/office/drawing/2014/main" id="{2C193D14-A904-440F-81B3-942FD0EE1B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2" name="Gerade Verbindung mit Pfeil 1811">
          <a:extLst>
            <a:ext uri="{FF2B5EF4-FFF2-40B4-BE49-F238E27FC236}">
              <a16:creationId xmlns:a16="http://schemas.microsoft.com/office/drawing/2014/main" id="{23923AC4-41DD-4376-8B40-2FB4A44D38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3" name="Gerade Verbindung mit Pfeil 1812">
          <a:extLst>
            <a:ext uri="{FF2B5EF4-FFF2-40B4-BE49-F238E27FC236}">
              <a16:creationId xmlns:a16="http://schemas.microsoft.com/office/drawing/2014/main" id="{03B8E989-FCF0-44D7-AB75-A8C2D6FC7D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4" name="Gerade Verbindung mit Pfeil 1813">
          <a:extLst>
            <a:ext uri="{FF2B5EF4-FFF2-40B4-BE49-F238E27FC236}">
              <a16:creationId xmlns:a16="http://schemas.microsoft.com/office/drawing/2014/main" id="{014C0C09-F80C-43A1-B892-7FBECCC636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5" name="Gerade Verbindung mit Pfeil 1814">
          <a:extLst>
            <a:ext uri="{FF2B5EF4-FFF2-40B4-BE49-F238E27FC236}">
              <a16:creationId xmlns:a16="http://schemas.microsoft.com/office/drawing/2014/main" id="{EEF0694D-FB50-4A93-B689-270FC44109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6" name="Gerade Verbindung mit Pfeil 1815">
          <a:extLst>
            <a:ext uri="{FF2B5EF4-FFF2-40B4-BE49-F238E27FC236}">
              <a16:creationId xmlns:a16="http://schemas.microsoft.com/office/drawing/2014/main" id="{FDF27EA9-22DA-4A65-B570-58E3906965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7" name="Gerade Verbindung mit Pfeil 1816">
          <a:extLst>
            <a:ext uri="{FF2B5EF4-FFF2-40B4-BE49-F238E27FC236}">
              <a16:creationId xmlns:a16="http://schemas.microsoft.com/office/drawing/2014/main" id="{6F80E459-5AEA-4385-B973-9ACE545D83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8" name="Gerade Verbindung mit Pfeil 1817">
          <a:extLst>
            <a:ext uri="{FF2B5EF4-FFF2-40B4-BE49-F238E27FC236}">
              <a16:creationId xmlns:a16="http://schemas.microsoft.com/office/drawing/2014/main" id="{1E90B0C8-3EE0-470C-B7D5-A535987804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9" name="Gerade Verbindung mit Pfeil 1818">
          <a:extLst>
            <a:ext uri="{FF2B5EF4-FFF2-40B4-BE49-F238E27FC236}">
              <a16:creationId xmlns:a16="http://schemas.microsoft.com/office/drawing/2014/main" id="{63400D0E-F9B1-4C14-9FD6-AF51259653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0" name="Gerade Verbindung mit Pfeil 1819">
          <a:extLst>
            <a:ext uri="{FF2B5EF4-FFF2-40B4-BE49-F238E27FC236}">
              <a16:creationId xmlns:a16="http://schemas.microsoft.com/office/drawing/2014/main" id="{646777F3-0A61-4FDB-B612-7EB984B801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1" name="Gerade Verbindung mit Pfeil 1820">
          <a:extLst>
            <a:ext uri="{FF2B5EF4-FFF2-40B4-BE49-F238E27FC236}">
              <a16:creationId xmlns:a16="http://schemas.microsoft.com/office/drawing/2014/main" id="{4D676101-030F-4E1E-853B-029E09E91B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2" name="Gerade Verbindung mit Pfeil 1821">
          <a:extLst>
            <a:ext uri="{FF2B5EF4-FFF2-40B4-BE49-F238E27FC236}">
              <a16:creationId xmlns:a16="http://schemas.microsoft.com/office/drawing/2014/main" id="{0EE90677-6E3D-49CB-BC61-04BA67E7C2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3" name="Gerade Verbindung mit Pfeil 1822">
          <a:extLst>
            <a:ext uri="{FF2B5EF4-FFF2-40B4-BE49-F238E27FC236}">
              <a16:creationId xmlns:a16="http://schemas.microsoft.com/office/drawing/2014/main" id="{997E8FB1-D20A-4C67-A76F-E91CDAA3A1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4" name="Gerade Verbindung mit Pfeil 1823">
          <a:extLst>
            <a:ext uri="{FF2B5EF4-FFF2-40B4-BE49-F238E27FC236}">
              <a16:creationId xmlns:a16="http://schemas.microsoft.com/office/drawing/2014/main" id="{9B01AF39-583D-4F70-95FE-C79B304EF4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5" name="Gerade Verbindung mit Pfeil 1824">
          <a:extLst>
            <a:ext uri="{FF2B5EF4-FFF2-40B4-BE49-F238E27FC236}">
              <a16:creationId xmlns:a16="http://schemas.microsoft.com/office/drawing/2014/main" id="{98FFE50F-1CA8-4DF9-8B7F-F38EC6B7E0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6" name="Gerade Verbindung mit Pfeil 1825">
          <a:extLst>
            <a:ext uri="{FF2B5EF4-FFF2-40B4-BE49-F238E27FC236}">
              <a16:creationId xmlns:a16="http://schemas.microsoft.com/office/drawing/2014/main" id="{06AE2133-3C1B-4812-BD7A-716DDBC88E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7" name="Gerade Verbindung mit Pfeil 1826">
          <a:extLst>
            <a:ext uri="{FF2B5EF4-FFF2-40B4-BE49-F238E27FC236}">
              <a16:creationId xmlns:a16="http://schemas.microsoft.com/office/drawing/2014/main" id="{FBC37B13-140E-405C-88E6-7BDA90D242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8" name="Gerade Verbindung mit Pfeil 1827">
          <a:extLst>
            <a:ext uri="{FF2B5EF4-FFF2-40B4-BE49-F238E27FC236}">
              <a16:creationId xmlns:a16="http://schemas.microsoft.com/office/drawing/2014/main" id="{A205D30C-08B4-41D5-9502-DD736BF406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9" name="Gerade Verbindung mit Pfeil 1828">
          <a:extLst>
            <a:ext uri="{FF2B5EF4-FFF2-40B4-BE49-F238E27FC236}">
              <a16:creationId xmlns:a16="http://schemas.microsoft.com/office/drawing/2014/main" id="{80815DEB-25DE-485F-B081-DFB15A4636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0" name="Gerade Verbindung mit Pfeil 1829">
          <a:extLst>
            <a:ext uri="{FF2B5EF4-FFF2-40B4-BE49-F238E27FC236}">
              <a16:creationId xmlns:a16="http://schemas.microsoft.com/office/drawing/2014/main" id="{C9B4D017-4835-42B2-BD99-6B2354A329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1" name="Gerade Verbindung mit Pfeil 1830">
          <a:extLst>
            <a:ext uri="{FF2B5EF4-FFF2-40B4-BE49-F238E27FC236}">
              <a16:creationId xmlns:a16="http://schemas.microsoft.com/office/drawing/2014/main" id="{430C0FB4-90A1-443E-AF1D-3D02DDE584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2" name="Gerade Verbindung mit Pfeil 1831">
          <a:extLst>
            <a:ext uri="{FF2B5EF4-FFF2-40B4-BE49-F238E27FC236}">
              <a16:creationId xmlns:a16="http://schemas.microsoft.com/office/drawing/2014/main" id="{41DA85A3-2D2B-4CCD-BC45-9F28F7E90C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3" name="Gerade Verbindung mit Pfeil 1832">
          <a:extLst>
            <a:ext uri="{FF2B5EF4-FFF2-40B4-BE49-F238E27FC236}">
              <a16:creationId xmlns:a16="http://schemas.microsoft.com/office/drawing/2014/main" id="{1269F308-7E3D-4FAF-ADBF-788D1641D4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4" name="Gerade Verbindung mit Pfeil 1833">
          <a:extLst>
            <a:ext uri="{FF2B5EF4-FFF2-40B4-BE49-F238E27FC236}">
              <a16:creationId xmlns:a16="http://schemas.microsoft.com/office/drawing/2014/main" id="{332DC907-938A-4530-ACE4-BE991D3F8D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5" name="Gerade Verbindung mit Pfeil 1834">
          <a:extLst>
            <a:ext uri="{FF2B5EF4-FFF2-40B4-BE49-F238E27FC236}">
              <a16:creationId xmlns:a16="http://schemas.microsoft.com/office/drawing/2014/main" id="{313378C2-ECA2-4416-8DA9-9B195B9E24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6" name="Gerade Verbindung mit Pfeil 1835">
          <a:extLst>
            <a:ext uri="{FF2B5EF4-FFF2-40B4-BE49-F238E27FC236}">
              <a16:creationId xmlns:a16="http://schemas.microsoft.com/office/drawing/2014/main" id="{FF07C676-4B0A-4ADF-8D1E-BA6CB8E8E7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7" name="Gerade Verbindung mit Pfeil 1836">
          <a:extLst>
            <a:ext uri="{FF2B5EF4-FFF2-40B4-BE49-F238E27FC236}">
              <a16:creationId xmlns:a16="http://schemas.microsoft.com/office/drawing/2014/main" id="{A958F17C-AFD8-4251-8B0E-274877A6F3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8" name="Gerade Verbindung mit Pfeil 1837">
          <a:extLst>
            <a:ext uri="{FF2B5EF4-FFF2-40B4-BE49-F238E27FC236}">
              <a16:creationId xmlns:a16="http://schemas.microsoft.com/office/drawing/2014/main" id="{C02C9E2D-8117-44BE-80E3-4B6CA2D964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9" name="Gerade Verbindung mit Pfeil 1838">
          <a:extLst>
            <a:ext uri="{FF2B5EF4-FFF2-40B4-BE49-F238E27FC236}">
              <a16:creationId xmlns:a16="http://schemas.microsoft.com/office/drawing/2014/main" id="{546730E2-B12F-4625-ABB1-E9B5D5821B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0" name="Gerade Verbindung mit Pfeil 1839">
          <a:extLst>
            <a:ext uri="{FF2B5EF4-FFF2-40B4-BE49-F238E27FC236}">
              <a16:creationId xmlns:a16="http://schemas.microsoft.com/office/drawing/2014/main" id="{81DE6CB7-76B5-401D-A312-AABCEA0635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1" name="Gerade Verbindung mit Pfeil 1840">
          <a:extLst>
            <a:ext uri="{FF2B5EF4-FFF2-40B4-BE49-F238E27FC236}">
              <a16:creationId xmlns:a16="http://schemas.microsoft.com/office/drawing/2014/main" id="{CCD85337-D9C1-4BEB-B92E-2DD7FB5AD4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2" name="Gerade Verbindung mit Pfeil 1841">
          <a:extLst>
            <a:ext uri="{FF2B5EF4-FFF2-40B4-BE49-F238E27FC236}">
              <a16:creationId xmlns:a16="http://schemas.microsoft.com/office/drawing/2014/main" id="{36394D9F-625D-407B-96A4-488EBAF985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3" name="Gerade Verbindung mit Pfeil 1842">
          <a:extLst>
            <a:ext uri="{FF2B5EF4-FFF2-40B4-BE49-F238E27FC236}">
              <a16:creationId xmlns:a16="http://schemas.microsoft.com/office/drawing/2014/main" id="{9B7A2932-3266-4A16-AD62-A9003754E4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4" name="Gerade Verbindung mit Pfeil 1843">
          <a:extLst>
            <a:ext uri="{FF2B5EF4-FFF2-40B4-BE49-F238E27FC236}">
              <a16:creationId xmlns:a16="http://schemas.microsoft.com/office/drawing/2014/main" id="{06107EFB-8CF7-43C8-9B33-E202C23A55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5" name="Gerade Verbindung mit Pfeil 1844">
          <a:extLst>
            <a:ext uri="{FF2B5EF4-FFF2-40B4-BE49-F238E27FC236}">
              <a16:creationId xmlns:a16="http://schemas.microsoft.com/office/drawing/2014/main" id="{161717D2-3ADE-4512-AE2C-724EA660BE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6" name="Gerade Verbindung mit Pfeil 1845">
          <a:extLst>
            <a:ext uri="{FF2B5EF4-FFF2-40B4-BE49-F238E27FC236}">
              <a16:creationId xmlns:a16="http://schemas.microsoft.com/office/drawing/2014/main" id="{CBF62E35-E826-4200-B1D6-AE18CD25EA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7" name="Gerade Verbindung mit Pfeil 1846">
          <a:extLst>
            <a:ext uri="{FF2B5EF4-FFF2-40B4-BE49-F238E27FC236}">
              <a16:creationId xmlns:a16="http://schemas.microsoft.com/office/drawing/2014/main" id="{58DFCD28-DB83-4A44-9DBC-007763DC2F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8" name="Gerade Verbindung mit Pfeil 1847">
          <a:extLst>
            <a:ext uri="{FF2B5EF4-FFF2-40B4-BE49-F238E27FC236}">
              <a16:creationId xmlns:a16="http://schemas.microsoft.com/office/drawing/2014/main" id="{A526578B-C77B-4A82-A3DD-18E80C872A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9" name="Gerade Verbindung mit Pfeil 1848">
          <a:extLst>
            <a:ext uri="{FF2B5EF4-FFF2-40B4-BE49-F238E27FC236}">
              <a16:creationId xmlns:a16="http://schemas.microsoft.com/office/drawing/2014/main" id="{4CEED185-6848-4C67-AD41-821BA11C32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0" name="Gerade Verbindung mit Pfeil 1849">
          <a:extLst>
            <a:ext uri="{FF2B5EF4-FFF2-40B4-BE49-F238E27FC236}">
              <a16:creationId xmlns:a16="http://schemas.microsoft.com/office/drawing/2014/main" id="{3AC61705-8480-4E8D-A5D3-42F9B39FA8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1" name="Gerade Verbindung mit Pfeil 1850">
          <a:extLst>
            <a:ext uri="{FF2B5EF4-FFF2-40B4-BE49-F238E27FC236}">
              <a16:creationId xmlns:a16="http://schemas.microsoft.com/office/drawing/2014/main" id="{66A1213A-E544-48B5-8E05-C7A7FD128B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2" name="Gerade Verbindung mit Pfeil 1851">
          <a:extLst>
            <a:ext uri="{FF2B5EF4-FFF2-40B4-BE49-F238E27FC236}">
              <a16:creationId xmlns:a16="http://schemas.microsoft.com/office/drawing/2014/main" id="{F9D5B73D-0EC4-41C0-BF6E-F7537B816F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3" name="Gerade Verbindung mit Pfeil 1852">
          <a:extLst>
            <a:ext uri="{FF2B5EF4-FFF2-40B4-BE49-F238E27FC236}">
              <a16:creationId xmlns:a16="http://schemas.microsoft.com/office/drawing/2014/main" id="{8562BA7E-580E-4E3A-9F87-9D755A6434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4" name="Gerade Verbindung mit Pfeil 1853">
          <a:extLst>
            <a:ext uri="{FF2B5EF4-FFF2-40B4-BE49-F238E27FC236}">
              <a16:creationId xmlns:a16="http://schemas.microsoft.com/office/drawing/2014/main" id="{D3EFF4B0-D412-4F5C-801C-ECE0684928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5" name="Gerade Verbindung mit Pfeil 1854">
          <a:extLst>
            <a:ext uri="{FF2B5EF4-FFF2-40B4-BE49-F238E27FC236}">
              <a16:creationId xmlns:a16="http://schemas.microsoft.com/office/drawing/2014/main" id="{F7CD9FB4-61B4-4708-B4E9-7992D57BF7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6" name="Gerade Verbindung mit Pfeil 1855">
          <a:extLst>
            <a:ext uri="{FF2B5EF4-FFF2-40B4-BE49-F238E27FC236}">
              <a16:creationId xmlns:a16="http://schemas.microsoft.com/office/drawing/2014/main" id="{69E6CF5F-2F72-499E-818F-D1100999F2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7" name="Gerade Verbindung mit Pfeil 1856">
          <a:extLst>
            <a:ext uri="{FF2B5EF4-FFF2-40B4-BE49-F238E27FC236}">
              <a16:creationId xmlns:a16="http://schemas.microsoft.com/office/drawing/2014/main" id="{1483D439-DB99-494E-806B-70D9975A38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8" name="Gerade Verbindung mit Pfeil 1857">
          <a:extLst>
            <a:ext uri="{FF2B5EF4-FFF2-40B4-BE49-F238E27FC236}">
              <a16:creationId xmlns:a16="http://schemas.microsoft.com/office/drawing/2014/main" id="{31CF9906-DD20-4A7F-A096-4959972417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9" name="Gerade Verbindung mit Pfeil 1858">
          <a:extLst>
            <a:ext uri="{FF2B5EF4-FFF2-40B4-BE49-F238E27FC236}">
              <a16:creationId xmlns:a16="http://schemas.microsoft.com/office/drawing/2014/main" id="{B77006A3-7B44-451A-B6B3-FBE23ED94D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0" name="Gerade Verbindung mit Pfeil 1859">
          <a:extLst>
            <a:ext uri="{FF2B5EF4-FFF2-40B4-BE49-F238E27FC236}">
              <a16:creationId xmlns:a16="http://schemas.microsoft.com/office/drawing/2014/main" id="{B7636246-CEF9-4522-85C2-2D11315ECA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1" name="Gerade Verbindung mit Pfeil 1860">
          <a:extLst>
            <a:ext uri="{FF2B5EF4-FFF2-40B4-BE49-F238E27FC236}">
              <a16:creationId xmlns:a16="http://schemas.microsoft.com/office/drawing/2014/main" id="{6B10659B-919F-4B75-B170-5932102CFF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2" name="Gerade Verbindung mit Pfeil 1861">
          <a:extLst>
            <a:ext uri="{FF2B5EF4-FFF2-40B4-BE49-F238E27FC236}">
              <a16:creationId xmlns:a16="http://schemas.microsoft.com/office/drawing/2014/main" id="{6F0FDE68-4A10-48C0-BF7E-C559D6BAF7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3" name="Gerade Verbindung mit Pfeil 1862">
          <a:extLst>
            <a:ext uri="{FF2B5EF4-FFF2-40B4-BE49-F238E27FC236}">
              <a16:creationId xmlns:a16="http://schemas.microsoft.com/office/drawing/2014/main" id="{A51D5572-3F9A-46DA-A461-2B0951087D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4" name="Gerade Verbindung mit Pfeil 1863">
          <a:extLst>
            <a:ext uri="{FF2B5EF4-FFF2-40B4-BE49-F238E27FC236}">
              <a16:creationId xmlns:a16="http://schemas.microsoft.com/office/drawing/2014/main" id="{85708238-9222-480E-824A-182A9E78C4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5" name="Gerade Verbindung mit Pfeil 1864">
          <a:extLst>
            <a:ext uri="{FF2B5EF4-FFF2-40B4-BE49-F238E27FC236}">
              <a16:creationId xmlns:a16="http://schemas.microsoft.com/office/drawing/2014/main" id="{0A123EB4-CD4E-4D27-A6A2-41E837144C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6" name="Gerade Verbindung mit Pfeil 1865">
          <a:extLst>
            <a:ext uri="{FF2B5EF4-FFF2-40B4-BE49-F238E27FC236}">
              <a16:creationId xmlns:a16="http://schemas.microsoft.com/office/drawing/2014/main" id="{BED8FB8D-F7F3-4704-90BD-701A7710B0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7" name="Gerade Verbindung mit Pfeil 1866">
          <a:extLst>
            <a:ext uri="{FF2B5EF4-FFF2-40B4-BE49-F238E27FC236}">
              <a16:creationId xmlns:a16="http://schemas.microsoft.com/office/drawing/2014/main" id="{17F5A55A-A514-4A01-92EC-082F676FBF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8" name="Gerade Verbindung mit Pfeil 1867">
          <a:extLst>
            <a:ext uri="{FF2B5EF4-FFF2-40B4-BE49-F238E27FC236}">
              <a16:creationId xmlns:a16="http://schemas.microsoft.com/office/drawing/2014/main" id="{145B85B2-9886-437B-8014-E7260E7CA1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9" name="Gerade Verbindung mit Pfeil 1868">
          <a:extLst>
            <a:ext uri="{FF2B5EF4-FFF2-40B4-BE49-F238E27FC236}">
              <a16:creationId xmlns:a16="http://schemas.microsoft.com/office/drawing/2014/main" id="{07AB884C-03F3-4B2B-A2C5-5F285EA5A0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70" name="Gerade Verbindung mit Pfeil 1869">
          <a:extLst>
            <a:ext uri="{FF2B5EF4-FFF2-40B4-BE49-F238E27FC236}">
              <a16:creationId xmlns:a16="http://schemas.microsoft.com/office/drawing/2014/main" id="{BEAE3409-F803-4E2E-A77A-550F063611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71" name="Gerade Verbindung mit Pfeil 1870">
          <a:extLst>
            <a:ext uri="{FF2B5EF4-FFF2-40B4-BE49-F238E27FC236}">
              <a16:creationId xmlns:a16="http://schemas.microsoft.com/office/drawing/2014/main" id="{BCECAC28-A46C-488A-86C2-5C721DEF19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72" name="Gerade Verbindung mit Pfeil 1871">
          <a:extLst>
            <a:ext uri="{FF2B5EF4-FFF2-40B4-BE49-F238E27FC236}">
              <a16:creationId xmlns:a16="http://schemas.microsoft.com/office/drawing/2014/main" id="{0C52BA20-A4F4-4E1A-8E57-D1FAEBA69C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3" name="Gerade Verbindung mit Pfeil 1872">
          <a:extLst>
            <a:ext uri="{FF2B5EF4-FFF2-40B4-BE49-F238E27FC236}">
              <a16:creationId xmlns:a16="http://schemas.microsoft.com/office/drawing/2014/main" id="{9C556616-E97B-4032-BD97-E5C5FE1AE4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4" name="Gerade Verbindung mit Pfeil 1873">
          <a:extLst>
            <a:ext uri="{FF2B5EF4-FFF2-40B4-BE49-F238E27FC236}">
              <a16:creationId xmlns:a16="http://schemas.microsoft.com/office/drawing/2014/main" id="{57D293C9-A60F-44B3-8A18-79E39F4BF1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5" name="Gerade Verbindung mit Pfeil 1874">
          <a:extLst>
            <a:ext uri="{FF2B5EF4-FFF2-40B4-BE49-F238E27FC236}">
              <a16:creationId xmlns:a16="http://schemas.microsoft.com/office/drawing/2014/main" id="{5A02BF82-859C-4249-B5F2-1875E6DC64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6" name="Gerade Verbindung mit Pfeil 1875">
          <a:extLst>
            <a:ext uri="{FF2B5EF4-FFF2-40B4-BE49-F238E27FC236}">
              <a16:creationId xmlns:a16="http://schemas.microsoft.com/office/drawing/2014/main" id="{FE9902C2-2825-4169-9E29-C1BF5A96E4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7" name="Gerade Verbindung mit Pfeil 1876">
          <a:extLst>
            <a:ext uri="{FF2B5EF4-FFF2-40B4-BE49-F238E27FC236}">
              <a16:creationId xmlns:a16="http://schemas.microsoft.com/office/drawing/2014/main" id="{B0A09528-7BD9-4F24-B9ED-A706AE5588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8" name="Gerade Verbindung mit Pfeil 1877">
          <a:extLst>
            <a:ext uri="{FF2B5EF4-FFF2-40B4-BE49-F238E27FC236}">
              <a16:creationId xmlns:a16="http://schemas.microsoft.com/office/drawing/2014/main" id="{6E59331D-B162-42B7-A614-3636F0AC37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9" name="Gerade Verbindung mit Pfeil 1878">
          <a:extLst>
            <a:ext uri="{FF2B5EF4-FFF2-40B4-BE49-F238E27FC236}">
              <a16:creationId xmlns:a16="http://schemas.microsoft.com/office/drawing/2014/main" id="{9803B322-B83D-4F81-9D61-6CB885AF7B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0" name="Gerade Verbindung mit Pfeil 1879">
          <a:extLst>
            <a:ext uri="{FF2B5EF4-FFF2-40B4-BE49-F238E27FC236}">
              <a16:creationId xmlns:a16="http://schemas.microsoft.com/office/drawing/2014/main" id="{A444F802-FE5E-4D44-8ACA-7EEBE32C3F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1" name="Gerade Verbindung mit Pfeil 1880">
          <a:extLst>
            <a:ext uri="{FF2B5EF4-FFF2-40B4-BE49-F238E27FC236}">
              <a16:creationId xmlns:a16="http://schemas.microsoft.com/office/drawing/2014/main" id="{46F24CEB-E938-4DBB-8050-AF6249BC8D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2" name="Gerade Verbindung mit Pfeil 1881">
          <a:extLst>
            <a:ext uri="{FF2B5EF4-FFF2-40B4-BE49-F238E27FC236}">
              <a16:creationId xmlns:a16="http://schemas.microsoft.com/office/drawing/2014/main" id="{F68764B1-9B11-41B4-A817-15BF500F93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3" name="Gerade Verbindung mit Pfeil 1882">
          <a:extLst>
            <a:ext uri="{FF2B5EF4-FFF2-40B4-BE49-F238E27FC236}">
              <a16:creationId xmlns:a16="http://schemas.microsoft.com/office/drawing/2014/main" id="{A0E592A1-7503-468C-91E5-9EAB805522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4" name="Gerade Verbindung mit Pfeil 1883">
          <a:extLst>
            <a:ext uri="{FF2B5EF4-FFF2-40B4-BE49-F238E27FC236}">
              <a16:creationId xmlns:a16="http://schemas.microsoft.com/office/drawing/2014/main" id="{48CE0465-F226-4212-87BF-2E127CDB62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5" name="Gerade Verbindung mit Pfeil 1884">
          <a:extLst>
            <a:ext uri="{FF2B5EF4-FFF2-40B4-BE49-F238E27FC236}">
              <a16:creationId xmlns:a16="http://schemas.microsoft.com/office/drawing/2014/main" id="{2B0F738B-DBE8-4BD6-9741-979894457D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6" name="Gerade Verbindung mit Pfeil 1885">
          <a:extLst>
            <a:ext uri="{FF2B5EF4-FFF2-40B4-BE49-F238E27FC236}">
              <a16:creationId xmlns:a16="http://schemas.microsoft.com/office/drawing/2014/main" id="{251F4895-16D6-420B-9059-9C901BD72A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7" name="Gerade Verbindung mit Pfeil 1886">
          <a:extLst>
            <a:ext uri="{FF2B5EF4-FFF2-40B4-BE49-F238E27FC236}">
              <a16:creationId xmlns:a16="http://schemas.microsoft.com/office/drawing/2014/main" id="{F102D2DA-7BB0-4E56-A344-BCAC329830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8" name="Gerade Verbindung mit Pfeil 1887">
          <a:extLst>
            <a:ext uri="{FF2B5EF4-FFF2-40B4-BE49-F238E27FC236}">
              <a16:creationId xmlns:a16="http://schemas.microsoft.com/office/drawing/2014/main" id="{FB91DB57-1404-4154-B9BB-42C59908F9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9" name="Gerade Verbindung mit Pfeil 1888">
          <a:extLst>
            <a:ext uri="{FF2B5EF4-FFF2-40B4-BE49-F238E27FC236}">
              <a16:creationId xmlns:a16="http://schemas.microsoft.com/office/drawing/2014/main" id="{B8DE2E3A-7B5E-47EB-8E02-B0035CA805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0" name="Gerade Verbindung mit Pfeil 1889">
          <a:extLst>
            <a:ext uri="{FF2B5EF4-FFF2-40B4-BE49-F238E27FC236}">
              <a16:creationId xmlns:a16="http://schemas.microsoft.com/office/drawing/2014/main" id="{831AF343-0C14-4DCA-9D8B-232E8098F7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1" name="Gerade Verbindung mit Pfeil 1890">
          <a:extLst>
            <a:ext uri="{FF2B5EF4-FFF2-40B4-BE49-F238E27FC236}">
              <a16:creationId xmlns:a16="http://schemas.microsoft.com/office/drawing/2014/main" id="{24D1C126-B221-4F1F-AD76-E2D7465A69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2" name="Gerade Verbindung mit Pfeil 1891">
          <a:extLst>
            <a:ext uri="{FF2B5EF4-FFF2-40B4-BE49-F238E27FC236}">
              <a16:creationId xmlns:a16="http://schemas.microsoft.com/office/drawing/2014/main" id="{59BACB4F-E200-4B9B-8C7B-64DB4609E9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3" name="Gerade Verbindung mit Pfeil 1892">
          <a:extLst>
            <a:ext uri="{FF2B5EF4-FFF2-40B4-BE49-F238E27FC236}">
              <a16:creationId xmlns:a16="http://schemas.microsoft.com/office/drawing/2014/main" id="{ECF87F57-0D7E-47B6-AF19-067E8FDE20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4" name="Gerade Verbindung mit Pfeil 1893">
          <a:extLst>
            <a:ext uri="{FF2B5EF4-FFF2-40B4-BE49-F238E27FC236}">
              <a16:creationId xmlns:a16="http://schemas.microsoft.com/office/drawing/2014/main" id="{312C8912-78C8-4323-BBEB-36D60D5C77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5" name="Gerade Verbindung mit Pfeil 1894">
          <a:extLst>
            <a:ext uri="{FF2B5EF4-FFF2-40B4-BE49-F238E27FC236}">
              <a16:creationId xmlns:a16="http://schemas.microsoft.com/office/drawing/2014/main" id="{C30FF3AD-58DA-4980-ADB0-4E34BEA9BD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6" name="Gerade Verbindung mit Pfeil 1895">
          <a:extLst>
            <a:ext uri="{FF2B5EF4-FFF2-40B4-BE49-F238E27FC236}">
              <a16:creationId xmlns:a16="http://schemas.microsoft.com/office/drawing/2014/main" id="{178C79C7-ECCA-45BF-9FC1-19BCC846B8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97" name="Gerade Verbindung mit Pfeil 1896">
          <a:extLst>
            <a:ext uri="{FF2B5EF4-FFF2-40B4-BE49-F238E27FC236}">
              <a16:creationId xmlns:a16="http://schemas.microsoft.com/office/drawing/2014/main" id="{493423B6-7875-4941-A50F-017861FD93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98" name="Gerade Verbindung mit Pfeil 1897">
          <a:extLst>
            <a:ext uri="{FF2B5EF4-FFF2-40B4-BE49-F238E27FC236}">
              <a16:creationId xmlns:a16="http://schemas.microsoft.com/office/drawing/2014/main" id="{7E07B039-2FE2-4430-915A-32B879BB43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99" name="Gerade Verbindung mit Pfeil 1898">
          <a:extLst>
            <a:ext uri="{FF2B5EF4-FFF2-40B4-BE49-F238E27FC236}">
              <a16:creationId xmlns:a16="http://schemas.microsoft.com/office/drawing/2014/main" id="{BBDAD0B8-76C5-4BB6-A755-94E6DBF525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0" name="Gerade Verbindung mit Pfeil 1899">
          <a:extLst>
            <a:ext uri="{FF2B5EF4-FFF2-40B4-BE49-F238E27FC236}">
              <a16:creationId xmlns:a16="http://schemas.microsoft.com/office/drawing/2014/main" id="{93A62A62-4E71-44A4-BBC2-EEC1DE36A0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1" name="Gerade Verbindung mit Pfeil 1900">
          <a:extLst>
            <a:ext uri="{FF2B5EF4-FFF2-40B4-BE49-F238E27FC236}">
              <a16:creationId xmlns:a16="http://schemas.microsoft.com/office/drawing/2014/main" id="{1E8B3047-4A5C-471E-B551-7E701D270B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2" name="Gerade Verbindung mit Pfeil 1901">
          <a:extLst>
            <a:ext uri="{FF2B5EF4-FFF2-40B4-BE49-F238E27FC236}">
              <a16:creationId xmlns:a16="http://schemas.microsoft.com/office/drawing/2014/main" id="{DF9765BC-32C1-49D8-B89B-CE02B0FFB1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3" name="Gerade Verbindung mit Pfeil 1902">
          <a:extLst>
            <a:ext uri="{FF2B5EF4-FFF2-40B4-BE49-F238E27FC236}">
              <a16:creationId xmlns:a16="http://schemas.microsoft.com/office/drawing/2014/main" id="{D8579F5F-9B10-46F5-8546-BC52E8F6AC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4" name="Gerade Verbindung mit Pfeil 1903">
          <a:extLst>
            <a:ext uri="{FF2B5EF4-FFF2-40B4-BE49-F238E27FC236}">
              <a16:creationId xmlns:a16="http://schemas.microsoft.com/office/drawing/2014/main" id="{6CBC44A9-17DF-4128-BED8-31D3E1497C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5" name="Gerade Verbindung mit Pfeil 1904">
          <a:extLst>
            <a:ext uri="{FF2B5EF4-FFF2-40B4-BE49-F238E27FC236}">
              <a16:creationId xmlns:a16="http://schemas.microsoft.com/office/drawing/2014/main" id="{3A0E0DC0-D572-46E5-9554-D1193FEF5A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6" name="Gerade Verbindung mit Pfeil 1905">
          <a:extLst>
            <a:ext uri="{FF2B5EF4-FFF2-40B4-BE49-F238E27FC236}">
              <a16:creationId xmlns:a16="http://schemas.microsoft.com/office/drawing/2014/main" id="{9643A35E-911E-41B3-82F7-95F8420365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7" name="Gerade Verbindung mit Pfeil 1906">
          <a:extLst>
            <a:ext uri="{FF2B5EF4-FFF2-40B4-BE49-F238E27FC236}">
              <a16:creationId xmlns:a16="http://schemas.microsoft.com/office/drawing/2014/main" id="{150967EC-4539-4FD1-A794-645BDBE8E4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8" name="Gerade Verbindung mit Pfeil 1907">
          <a:extLst>
            <a:ext uri="{FF2B5EF4-FFF2-40B4-BE49-F238E27FC236}">
              <a16:creationId xmlns:a16="http://schemas.microsoft.com/office/drawing/2014/main" id="{98761A77-0F16-4D4F-AAA8-6F9A8267DE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9" name="Gerade Verbindung mit Pfeil 1908">
          <a:extLst>
            <a:ext uri="{FF2B5EF4-FFF2-40B4-BE49-F238E27FC236}">
              <a16:creationId xmlns:a16="http://schemas.microsoft.com/office/drawing/2014/main" id="{808F8DF0-9635-47B9-B41C-F40F078DD7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0" name="Gerade Verbindung mit Pfeil 1909">
          <a:extLst>
            <a:ext uri="{FF2B5EF4-FFF2-40B4-BE49-F238E27FC236}">
              <a16:creationId xmlns:a16="http://schemas.microsoft.com/office/drawing/2014/main" id="{71BAFF2B-3719-4D56-BED2-C287AB5233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1" name="Gerade Verbindung mit Pfeil 1910">
          <a:extLst>
            <a:ext uri="{FF2B5EF4-FFF2-40B4-BE49-F238E27FC236}">
              <a16:creationId xmlns:a16="http://schemas.microsoft.com/office/drawing/2014/main" id="{9B7C2B2F-72CF-4D5B-B918-F46D4196E3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2" name="Gerade Verbindung mit Pfeil 1911">
          <a:extLst>
            <a:ext uri="{FF2B5EF4-FFF2-40B4-BE49-F238E27FC236}">
              <a16:creationId xmlns:a16="http://schemas.microsoft.com/office/drawing/2014/main" id="{7845AD01-54FB-47D8-A106-378FA1AF2E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3" name="Gerade Verbindung mit Pfeil 1912">
          <a:extLst>
            <a:ext uri="{FF2B5EF4-FFF2-40B4-BE49-F238E27FC236}">
              <a16:creationId xmlns:a16="http://schemas.microsoft.com/office/drawing/2014/main" id="{9B828D92-4FA5-4766-B5BB-F11013BBA7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4" name="Gerade Verbindung mit Pfeil 1913">
          <a:extLst>
            <a:ext uri="{FF2B5EF4-FFF2-40B4-BE49-F238E27FC236}">
              <a16:creationId xmlns:a16="http://schemas.microsoft.com/office/drawing/2014/main" id="{6301ACB5-97A3-46ED-8B4B-2E275BE700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5" name="Gerade Verbindung mit Pfeil 1914">
          <a:extLst>
            <a:ext uri="{FF2B5EF4-FFF2-40B4-BE49-F238E27FC236}">
              <a16:creationId xmlns:a16="http://schemas.microsoft.com/office/drawing/2014/main" id="{B6A6E255-C233-4EC7-8753-9E0E1A8505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6" name="Gerade Verbindung mit Pfeil 1915">
          <a:extLst>
            <a:ext uri="{FF2B5EF4-FFF2-40B4-BE49-F238E27FC236}">
              <a16:creationId xmlns:a16="http://schemas.microsoft.com/office/drawing/2014/main" id="{47877B75-0FB0-482C-835C-34A4763CD5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7" name="Gerade Verbindung mit Pfeil 1916">
          <a:extLst>
            <a:ext uri="{FF2B5EF4-FFF2-40B4-BE49-F238E27FC236}">
              <a16:creationId xmlns:a16="http://schemas.microsoft.com/office/drawing/2014/main" id="{431158E6-6C55-4648-A909-E82C789069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8" name="Gerade Verbindung mit Pfeil 1917">
          <a:extLst>
            <a:ext uri="{FF2B5EF4-FFF2-40B4-BE49-F238E27FC236}">
              <a16:creationId xmlns:a16="http://schemas.microsoft.com/office/drawing/2014/main" id="{FB51A76F-4210-48EC-8F50-5751399CA0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9" name="Gerade Verbindung mit Pfeil 1918">
          <a:extLst>
            <a:ext uri="{FF2B5EF4-FFF2-40B4-BE49-F238E27FC236}">
              <a16:creationId xmlns:a16="http://schemas.microsoft.com/office/drawing/2014/main" id="{3E46A4E7-C9B1-4CD5-82C3-A09F8754F0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0" name="Gerade Verbindung mit Pfeil 1919">
          <a:extLst>
            <a:ext uri="{FF2B5EF4-FFF2-40B4-BE49-F238E27FC236}">
              <a16:creationId xmlns:a16="http://schemas.microsoft.com/office/drawing/2014/main" id="{4952625A-A21B-4A0C-939F-0860CF07D7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1" name="Gerade Verbindung mit Pfeil 1920">
          <a:extLst>
            <a:ext uri="{FF2B5EF4-FFF2-40B4-BE49-F238E27FC236}">
              <a16:creationId xmlns:a16="http://schemas.microsoft.com/office/drawing/2014/main" id="{B7D9D2C9-E949-406E-9C44-7A617E158B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2" name="Gerade Verbindung mit Pfeil 1921">
          <a:extLst>
            <a:ext uri="{FF2B5EF4-FFF2-40B4-BE49-F238E27FC236}">
              <a16:creationId xmlns:a16="http://schemas.microsoft.com/office/drawing/2014/main" id="{338FC361-B4A4-4C80-9D5B-A37804D8E2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3" name="Gerade Verbindung mit Pfeil 1922">
          <a:extLst>
            <a:ext uri="{FF2B5EF4-FFF2-40B4-BE49-F238E27FC236}">
              <a16:creationId xmlns:a16="http://schemas.microsoft.com/office/drawing/2014/main" id="{306A40AF-4CF2-4505-AD3A-03C3F742D6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4" name="Gerade Verbindung mit Pfeil 1923">
          <a:extLst>
            <a:ext uri="{FF2B5EF4-FFF2-40B4-BE49-F238E27FC236}">
              <a16:creationId xmlns:a16="http://schemas.microsoft.com/office/drawing/2014/main" id="{7CF11CC0-1CA3-4F20-B352-6F3102C70C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5" name="Gerade Verbindung mit Pfeil 1924">
          <a:extLst>
            <a:ext uri="{FF2B5EF4-FFF2-40B4-BE49-F238E27FC236}">
              <a16:creationId xmlns:a16="http://schemas.microsoft.com/office/drawing/2014/main" id="{365CFF8C-4720-4A33-9153-094D6E54FD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6" name="Gerade Verbindung mit Pfeil 1925">
          <a:extLst>
            <a:ext uri="{FF2B5EF4-FFF2-40B4-BE49-F238E27FC236}">
              <a16:creationId xmlns:a16="http://schemas.microsoft.com/office/drawing/2014/main" id="{3DBE6103-C532-4F4C-8442-D3195D8EDF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7" name="Gerade Verbindung mit Pfeil 1926">
          <a:extLst>
            <a:ext uri="{FF2B5EF4-FFF2-40B4-BE49-F238E27FC236}">
              <a16:creationId xmlns:a16="http://schemas.microsoft.com/office/drawing/2014/main" id="{96EB216D-D5BE-4CB1-8D2A-DC8C2EA676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8" name="Gerade Verbindung mit Pfeil 1927">
          <a:extLst>
            <a:ext uri="{FF2B5EF4-FFF2-40B4-BE49-F238E27FC236}">
              <a16:creationId xmlns:a16="http://schemas.microsoft.com/office/drawing/2014/main" id="{504B562B-0629-486B-9870-CA9F6B5829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9" name="Gerade Verbindung mit Pfeil 1928">
          <a:extLst>
            <a:ext uri="{FF2B5EF4-FFF2-40B4-BE49-F238E27FC236}">
              <a16:creationId xmlns:a16="http://schemas.microsoft.com/office/drawing/2014/main" id="{3830FC2B-46B6-4DE7-982E-324FB836AF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0" name="Gerade Verbindung mit Pfeil 1929">
          <a:extLst>
            <a:ext uri="{FF2B5EF4-FFF2-40B4-BE49-F238E27FC236}">
              <a16:creationId xmlns:a16="http://schemas.microsoft.com/office/drawing/2014/main" id="{CEBD3574-6CAC-4C57-B1E8-38AA942D51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1" name="Gerade Verbindung mit Pfeil 1930">
          <a:extLst>
            <a:ext uri="{FF2B5EF4-FFF2-40B4-BE49-F238E27FC236}">
              <a16:creationId xmlns:a16="http://schemas.microsoft.com/office/drawing/2014/main" id="{0CD6D4F2-2BB9-45C2-9839-BFC03512D5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2" name="Gerade Verbindung mit Pfeil 1931">
          <a:extLst>
            <a:ext uri="{FF2B5EF4-FFF2-40B4-BE49-F238E27FC236}">
              <a16:creationId xmlns:a16="http://schemas.microsoft.com/office/drawing/2014/main" id="{99E4B62D-4F31-4EFB-856C-4365922C1A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3" name="Gerade Verbindung mit Pfeil 1932">
          <a:extLst>
            <a:ext uri="{FF2B5EF4-FFF2-40B4-BE49-F238E27FC236}">
              <a16:creationId xmlns:a16="http://schemas.microsoft.com/office/drawing/2014/main" id="{A93D2A1A-7C30-4924-8C69-CEFDBCA2BC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4" name="Gerade Verbindung mit Pfeil 1933">
          <a:extLst>
            <a:ext uri="{FF2B5EF4-FFF2-40B4-BE49-F238E27FC236}">
              <a16:creationId xmlns:a16="http://schemas.microsoft.com/office/drawing/2014/main" id="{1A10302C-C6D6-46FE-B7B3-113BA308C0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5" name="Gerade Verbindung mit Pfeil 1934">
          <a:extLst>
            <a:ext uri="{FF2B5EF4-FFF2-40B4-BE49-F238E27FC236}">
              <a16:creationId xmlns:a16="http://schemas.microsoft.com/office/drawing/2014/main" id="{11DCD737-72DF-4535-AB17-5D07F1C517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6" name="Gerade Verbindung mit Pfeil 1935">
          <a:extLst>
            <a:ext uri="{FF2B5EF4-FFF2-40B4-BE49-F238E27FC236}">
              <a16:creationId xmlns:a16="http://schemas.microsoft.com/office/drawing/2014/main" id="{DF3D6C3E-7B24-4CEE-8279-F026379743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7" name="Gerade Verbindung mit Pfeil 1936">
          <a:extLst>
            <a:ext uri="{FF2B5EF4-FFF2-40B4-BE49-F238E27FC236}">
              <a16:creationId xmlns:a16="http://schemas.microsoft.com/office/drawing/2014/main" id="{3A9D4687-BD52-4BF4-A870-F4D6762FE5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8" name="Gerade Verbindung mit Pfeil 1937">
          <a:extLst>
            <a:ext uri="{FF2B5EF4-FFF2-40B4-BE49-F238E27FC236}">
              <a16:creationId xmlns:a16="http://schemas.microsoft.com/office/drawing/2014/main" id="{3FA11F15-5870-4A9E-8523-536C999FB5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9" name="Gerade Verbindung mit Pfeil 1938">
          <a:extLst>
            <a:ext uri="{FF2B5EF4-FFF2-40B4-BE49-F238E27FC236}">
              <a16:creationId xmlns:a16="http://schemas.microsoft.com/office/drawing/2014/main" id="{987B46CC-A13E-4572-963B-9AC306260A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0" name="Gerade Verbindung mit Pfeil 1939">
          <a:extLst>
            <a:ext uri="{FF2B5EF4-FFF2-40B4-BE49-F238E27FC236}">
              <a16:creationId xmlns:a16="http://schemas.microsoft.com/office/drawing/2014/main" id="{3283AD4E-AB08-4B1F-933C-DEBC26C41C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1" name="Gerade Verbindung mit Pfeil 1940">
          <a:extLst>
            <a:ext uri="{FF2B5EF4-FFF2-40B4-BE49-F238E27FC236}">
              <a16:creationId xmlns:a16="http://schemas.microsoft.com/office/drawing/2014/main" id="{D6121662-A0F4-4207-BC54-640D18B73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2" name="Gerade Verbindung mit Pfeil 1941">
          <a:extLst>
            <a:ext uri="{FF2B5EF4-FFF2-40B4-BE49-F238E27FC236}">
              <a16:creationId xmlns:a16="http://schemas.microsoft.com/office/drawing/2014/main" id="{6CEB085E-1948-4310-B6FB-49EE93ED15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3" name="Gerade Verbindung mit Pfeil 1942">
          <a:extLst>
            <a:ext uri="{FF2B5EF4-FFF2-40B4-BE49-F238E27FC236}">
              <a16:creationId xmlns:a16="http://schemas.microsoft.com/office/drawing/2014/main" id="{F7669F2D-AC30-4F73-A9F1-244680C612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4" name="Gerade Verbindung mit Pfeil 1943">
          <a:extLst>
            <a:ext uri="{FF2B5EF4-FFF2-40B4-BE49-F238E27FC236}">
              <a16:creationId xmlns:a16="http://schemas.microsoft.com/office/drawing/2014/main" id="{93728792-7B0A-42E0-A959-ABE5DDB45F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5" name="Gerade Verbindung mit Pfeil 1944">
          <a:extLst>
            <a:ext uri="{FF2B5EF4-FFF2-40B4-BE49-F238E27FC236}">
              <a16:creationId xmlns:a16="http://schemas.microsoft.com/office/drawing/2014/main" id="{EE9DA32E-6A30-429E-9F6D-BF75BB9954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6" name="Gerade Verbindung mit Pfeil 1945">
          <a:extLst>
            <a:ext uri="{FF2B5EF4-FFF2-40B4-BE49-F238E27FC236}">
              <a16:creationId xmlns:a16="http://schemas.microsoft.com/office/drawing/2014/main" id="{EF8D48A3-6097-4F9A-A815-94ADD44ACC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7" name="Gerade Verbindung mit Pfeil 1946">
          <a:extLst>
            <a:ext uri="{FF2B5EF4-FFF2-40B4-BE49-F238E27FC236}">
              <a16:creationId xmlns:a16="http://schemas.microsoft.com/office/drawing/2014/main" id="{D38EBBAC-3430-4997-8B6D-C70F2CF542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8" name="Gerade Verbindung mit Pfeil 1947">
          <a:extLst>
            <a:ext uri="{FF2B5EF4-FFF2-40B4-BE49-F238E27FC236}">
              <a16:creationId xmlns:a16="http://schemas.microsoft.com/office/drawing/2014/main" id="{2C5F295A-A716-479F-A615-79D69D9E43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9" name="Gerade Verbindung mit Pfeil 1948">
          <a:extLst>
            <a:ext uri="{FF2B5EF4-FFF2-40B4-BE49-F238E27FC236}">
              <a16:creationId xmlns:a16="http://schemas.microsoft.com/office/drawing/2014/main" id="{12B36725-07C3-45F2-9E37-32A18F44BD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0" name="Gerade Verbindung mit Pfeil 1949">
          <a:extLst>
            <a:ext uri="{FF2B5EF4-FFF2-40B4-BE49-F238E27FC236}">
              <a16:creationId xmlns:a16="http://schemas.microsoft.com/office/drawing/2014/main" id="{3CA3BC2C-6158-444F-BA30-4155F2662E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1" name="Gerade Verbindung mit Pfeil 1950">
          <a:extLst>
            <a:ext uri="{FF2B5EF4-FFF2-40B4-BE49-F238E27FC236}">
              <a16:creationId xmlns:a16="http://schemas.microsoft.com/office/drawing/2014/main" id="{2D895890-8CB6-4255-AED6-0184C9E016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2" name="Gerade Verbindung mit Pfeil 1951">
          <a:extLst>
            <a:ext uri="{FF2B5EF4-FFF2-40B4-BE49-F238E27FC236}">
              <a16:creationId xmlns:a16="http://schemas.microsoft.com/office/drawing/2014/main" id="{F212731B-95DC-47F8-94FE-69C2C298AB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3" name="Gerade Verbindung mit Pfeil 1952">
          <a:extLst>
            <a:ext uri="{FF2B5EF4-FFF2-40B4-BE49-F238E27FC236}">
              <a16:creationId xmlns:a16="http://schemas.microsoft.com/office/drawing/2014/main" id="{7CD9B926-CD09-4B92-BBA3-E1EDC6595C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4" name="Gerade Verbindung mit Pfeil 1953">
          <a:extLst>
            <a:ext uri="{FF2B5EF4-FFF2-40B4-BE49-F238E27FC236}">
              <a16:creationId xmlns:a16="http://schemas.microsoft.com/office/drawing/2014/main" id="{8BB69464-3EFE-46C4-A845-CDCABE95B3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5" name="Gerade Verbindung mit Pfeil 1954">
          <a:extLst>
            <a:ext uri="{FF2B5EF4-FFF2-40B4-BE49-F238E27FC236}">
              <a16:creationId xmlns:a16="http://schemas.microsoft.com/office/drawing/2014/main" id="{9170A361-AA33-46CF-9E07-3B39B87066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6" name="Gerade Verbindung mit Pfeil 1955">
          <a:extLst>
            <a:ext uri="{FF2B5EF4-FFF2-40B4-BE49-F238E27FC236}">
              <a16:creationId xmlns:a16="http://schemas.microsoft.com/office/drawing/2014/main" id="{76382FFD-C129-4175-8DFD-A8B2AB3BD8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7" name="Gerade Verbindung mit Pfeil 1956">
          <a:extLst>
            <a:ext uri="{FF2B5EF4-FFF2-40B4-BE49-F238E27FC236}">
              <a16:creationId xmlns:a16="http://schemas.microsoft.com/office/drawing/2014/main" id="{5B279B4D-8AC7-41D0-9F9F-8613C69F3F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8" name="Gerade Verbindung mit Pfeil 1957">
          <a:extLst>
            <a:ext uri="{FF2B5EF4-FFF2-40B4-BE49-F238E27FC236}">
              <a16:creationId xmlns:a16="http://schemas.microsoft.com/office/drawing/2014/main" id="{E0531338-0016-423E-82B4-66367D5401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9" name="Gerade Verbindung mit Pfeil 1958">
          <a:extLst>
            <a:ext uri="{FF2B5EF4-FFF2-40B4-BE49-F238E27FC236}">
              <a16:creationId xmlns:a16="http://schemas.microsoft.com/office/drawing/2014/main" id="{E78E15D6-53BE-42E1-9813-C168486934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0" name="Gerade Verbindung mit Pfeil 1959">
          <a:extLst>
            <a:ext uri="{FF2B5EF4-FFF2-40B4-BE49-F238E27FC236}">
              <a16:creationId xmlns:a16="http://schemas.microsoft.com/office/drawing/2014/main" id="{7C5BC0A4-3835-479F-B143-94F5BAB175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1" name="Gerade Verbindung mit Pfeil 1960">
          <a:extLst>
            <a:ext uri="{FF2B5EF4-FFF2-40B4-BE49-F238E27FC236}">
              <a16:creationId xmlns:a16="http://schemas.microsoft.com/office/drawing/2014/main" id="{FC70A048-0A3A-4C40-B8C4-992D9143D1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2" name="Gerade Verbindung mit Pfeil 1961">
          <a:extLst>
            <a:ext uri="{FF2B5EF4-FFF2-40B4-BE49-F238E27FC236}">
              <a16:creationId xmlns:a16="http://schemas.microsoft.com/office/drawing/2014/main" id="{97B662CD-B53C-437E-902E-A6E4538414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3" name="Gerade Verbindung mit Pfeil 1962">
          <a:extLst>
            <a:ext uri="{FF2B5EF4-FFF2-40B4-BE49-F238E27FC236}">
              <a16:creationId xmlns:a16="http://schemas.microsoft.com/office/drawing/2014/main" id="{E6ABFF1A-8158-4652-B62F-B1E38D2924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4" name="Gerade Verbindung mit Pfeil 1963">
          <a:extLst>
            <a:ext uri="{FF2B5EF4-FFF2-40B4-BE49-F238E27FC236}">
              <a16:creationId xmlns:a16="http://schemas.microsoft.com/office/drawing/2014/main" id="{9BACF718-7B74-44A7-AFF9-A09F7EDB87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5" name="Gerade Verbindung mit Pfeil 1964">
          <a:extLst>
            <a:ext uri="{FF2B5EF4-FFF2-40B4-BE49-F238E27FC236}">
              <a16:creationId xmlns:a16="http://schemas.microsoft.com/office/drawing/2014/main" id="{1A8D441B-96F6-498B-827D-20B15EC491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6" name="Gerade Verbindung mit Pfeil 1965">
          <a:extLst>
            <a:ext uri="{FF2B5EF4-FFF2-40B4-BE49-F238E27FC236}">
              <a16:creationId xmlns:a16="http://schemas.microsoft.com/office/drawing/2014/main" id="{35E2C19A-D8F7-4FFC-B0DF-2B46340D58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7" name="Gerade Verbindung mit Pfeil 1966">
          <a:extLst>
            <a:ext uri="{FF2B5EF4-FFF2-40B4-BE49-F238E27FC236}">
              <a16:creationId xmlns:a16="http://schemas.microsoft.com/office/drawing/2014/main" id="{C6D76720-D723-4FA5-9476-03A7E258BD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8" name="Gerade Verbindung mit Pfeil 1967">
          <a:extLst>
            <a:ext uri="{FF2B5EF4-FFF2-40B4-BE49-F238E27FC236}">
              <a16:creationId xmlns:a16="http://schemas.microsoft.com/office/drawing/2014/main" id="{E0285E18-6726-4B11-BD95-908AA21E88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69" name="Gerade Verbindung mit Pfeil 1968">
          <a:extLst>
            <a:ext uri="{FF2B5EF4-FFF2-40B4-BE49-F238E27FC236}">
              <a16:creationId xmlns:a16="http://schemas.microsoft.com/office/drawing/2014/main" id="{7355EB21-0CFE-4A73-909B-B4D3B7E651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0" name="Gerade Verbindung mit Pfeil 1969">
          <a:extLst>
            <a:ext uri="{FF2B5EF4-FFF2-40B4-BE49-F238E27FC236}">
              <a16:creationId xmlns:a16="http://schemas.microsoft.com/office/drawing/2014/main" id="{E8F03158-3025-407C-9E2F-85DAFB3087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1" name="Gerade Verbindung mit Pfeil 1970">
          <a:extLst>
            <a:ext uri="{FF2B5EF4-FFF2-40B4-BE49-F238E27FC236}">
              <a16:creationId xmlns:a16="http://schemas.microsoft.com/office/drawing/2014/main" id="{2CD0C13E-77BC-4302-94FC-E01D76549B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2" name="Gerade Verbindung mit Pfeil 1971">
          <a:extLst>
            <a:ext uri="{FF2B5EF4-FFF2-40B4-BE49-F238E27FC236}">
              <a16:creationId xmlns:a16="http://schemas.microsoft.com/office/drawing/2014/main" id="{1AE7454A-4751-4534-A6D6-21DEBF6B38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3" name="Gerade Verbindung mit Pfeil 1972">
          <a:extLst>
            <a:ext uri="{FF2B5EF4-FFF2-40B4-BE49-F238E27FC236}">
              <a16:creationId xmlns:a16="http://schemas.microsoft.com/office/drawing/2014/main" id="{6A0D1862-84AC-411C-A108-2F03F57CC6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4" name="Gerade Verbindung mit Pfeil 1973">
          <a:extLst>
            <a:ext uri="{FF2B5EF4-FFF2-40B4-BE49-F238E27FC236}">
              <a16:creationId xmlns:a16="http://schemas.microsoft.com/office/drawing/2014/main" id="{69E4BDCD-62FF-49BF-9AB8-B9CAED1899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5" name="Gerade Verbindung mit Pfeil 1974">
          <a:extLst>
            <a:ext uri="{FF2B5EF4-FFF2-40B4-BE49-F238E27FC236}">
              <a16:creationId xmlns:a16="http://schemas.microsoft.com/office/drawing/2014/main" id="{41021E00-FA89-40BE-9432-F9FA738FC8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6" name="Gerade Verbindung mit Pfeil 1975">
          <a:extLst>
            <a:ext uri="{FF2B5EF4-FFF2-40B4-BE49-F238E27FC236}">
              <a16:creationId xmlns:a16="http://schemas.microsoft.com/office/drawing/2014/main" id="{8D2D6175-4B9E-4A36-BDC3-6CB389296D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7" name="Gerade Verbindung mit Pfeil 1976">
          <a:extLst>
            <a:ext uri="{FF2B5EF4-FFF2-40B4-BE49-F238E27FC236}">
              <a16:creationId xmlns:a16="http://schemas.microsoft.com/office/drawing/2014/main" id="{C6B18017-BF3A-4B12-92D0-9B722CE2FB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8" name="Gerade Verbindung mit Pfeil 1977">
          <a:extLst>
            <a:ext uri="{FF2B5EF4-FFF2-40B4-BE49-F238E27FC236}">
              <a16:creationId xmlns:a16="http://schemas.microsoft.com/office/drawing/2014/main" id="{AA159DDE-0B01-4F52-8DBC-1B8F9701FE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9" name="Gerade Verbindung mit Pfeil 1978">
          <a:extLst>
            <a:ext uri="{FF2B5EF4-FFF2-40B4-BE49-F238E27FC236}">
              <a16:creationId xmlns:a16="http://schemas.microsoft.com/office/drawing/2014/main" id="{9FD66135-48C2-4D29-B0A0-46A451CE33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80" name="Gerade Verbindung mit Pfeil 1979">
          <a:extLst>
            <a:ext uri="{FF2B5EF4-FFF2-40B4-BE49-F238E27FC236}">
              <a16:creationId xmlns:a16="http://schemas.microsoft.com/office/drawing/2014/main" id="{D1878A4E-DB4D-478F-AD63-890EC78D70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1" name="Gerade Verbindung mit Pfeil 1980">
          <a:extLst>
            <a:ext uri="{FF2B5EF4-FFF2-40B4-BE49-F238E27FC236}">
              <a16:creationId xmlns:a16="http://schemas.microsoft.com/office/drawing/2014/main" id="{18AF9C80-F3BB-4387-8904-1BA33CBEF3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2" name="Gerade Verbindung mit Pfeil 1981">
          <a:extLst>
            <a:ext uri="{FF2B5EF4-FFF2-40B4-BE49-F238E27FC236}">
              <a16:creationId xmlns:a16="http://schemas.microsoft.com/office/drawing/2014/main" id="{1C683E6A-A8BB-4F4C-B03C-1AB8536C2D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3" name="Gerade Verbindung mit Pfeil 1982">
          <a:extLst>
            <a:ext uri="{FF2B5EF4-FFF2-40B4-BE49-F238E27FC236}">
              <a16:creationId xmlns:a16="http://schemas.microsoft.com/office/drawing/2014/main" id="{34323BBF-5780-4ABA-AD2D-82B1378FD2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4" name="Gerade Verbindung mit Pfeil 1983">
          <a:extLst>
            <a:ext uri="{FF2B5EF4-FFF2-40B4-BE49-F238E27FC236}">
              <a16:creationId xmlns:a16="http://schemas.microsoft.com/office/drawing/2014/main" id="{D9DC394D-518E-4A8D-901A-E6BA6B062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5" name="Gerade Verbindung mit Pfeil 1984">
          <a:extLst>
            <a:ext uri="{FF2B5EF4-FFF2-40B4-BE49-F238E27FC236}">
              <a16:creationId xmlns:a16="http://schemas.microsoft.com/office/drawing/2014/main" id="{738D6553-CC36-44D2-B612-7639120D83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6" name="Gerade Verbindung mit Pfeil 1985">
          <a:extLst>
            <a:ext uri="{FF2B5EF4-FFF2-40B4-BE49-F238E27FC236}">
              <a16:creationId xmlns:a16="http://schemas.microsoft.com/office/drawing/2014/main" id="{78F33676-B442-4A29-BA0C-2D42C19C0C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7" name="Gerade Verbindung mit Pfeil 1986">
          <a:extLst>
            <a:ext uri="{FF2B5EF4-FFF2-40B4-BE49-F238E27FC236}">
              <a16:creationId xmlns:a16="http://schemas.microsoft.com/office/drawing/2014/main" id="{D5E49192-5098-4389-A3BE-711966C2DC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8" name="Gerade Verbindung mit Pfeil 1987">
          <a:extLst>
            <a:ext uri="{FF2B5EF4-FFF2-40B4-BE49-F238E27FC236}">
              <a16:creationId xmlns:a16="http://schemas.microsoft.com/office/drawing/2014/main" id="{2AF366DB-6728-444A-9705-BBEF13E18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9" name="Gerade Verbindung mit Pfeil 1988">
          <a:extLst>
            <a:ext uri="{FF2B5EF4-FFF2-40B4-BE49-F238E27FC236}">
              <a16:creationId xmlns:a16="http://schemas.microsoft.com/office/drawing/2014/main" id="{D82E20F0-460A-4156-A538-B62D8FA988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0" name="Gerade Verbindung mit Pfeil 1989">
          <a:extLst>
            <a:ext uri="{FF2B5EF4-FFF2-40B4-BE49-F238E27FC236}">
              <a16:creationId xmlns:a16="http://schemas.microsoft.com/office/drawing/2014/main" id="{715D5560-E139-4D1A-BDED-FF2EB92D0B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1" name="Gerade Verbindung mit Pfeil 1990">
          <a:extLst>
            <a:ext uri="{FF2B5EF4-FFF2-40B4-BE49-F238E27FC236}">
              <a16:creationId xmlns:a16="http://schemas.microsoft.com/office/drawing/2014/main" id="{85F99FF3-8ACF-41AB-8C4E-B901E30F27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2" name="Gerade Verbindung mit Pfeil 1991">
          <a:extLst>
            <a:ext uri="{FF2B5EF4-FFF2-40B4-BE49-F238E27FC236}">
              <a16:creationId xmlns:a16="http://schemas.microsoft.com/office/drawing/2014/main" id="{28407B47-9E46-4BA9-833F-0635096EA0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3" name="Gerade Verbindung mit Pfeil 1992">
          <a:extLst>
            <a:ext uri="{FF2B5EF4-FFF2-40B4-BE49-F238E27FC236}">
              <a16:creationId xmlns:a16="http://schemas.microsoft.com/office/drawing/2014/main" id="{0A21A3F7-0CB1-497B-8054-D0FE596FA6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4" name="Gerade Verbindung mit Pfeil 1993">
          <a:extLst>
            <a:ext uri="{FF2B5EF4-FFF2-40B4-BE49-F238E27FC236}">
              <a16:creationId xmlns:a16="http://schemas.microsoft.com/office/drawing/2014/main" id="{E4A23249-C981-4B02-BDFD-1B375B4641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5" name="Gerade Verbindung mit Pfeil 1994">
          <a:extLst>
            <a:ext uri="{FF2B5EF4-FFF2-40B4-BE49-F238E27FC236}">
              <a16:creationId xmlns:a16="http://schemas.microsoft.com/office/drawing/2014/main" id="{6D76161B-1CF4-4186-92FD-07C184C905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6" name="Gerade Verbindung mit Pfeil 1995">
          <a:extLst>
            <a:ext uri="{FF2B5EF4-FFF2-40B4-BE49-F238E27FC236}">
              <a16:creationId xmlns:a16="http://schemas.microsoft.com/office/drawing/2014/main" id="{586A0FC2-7D5A-425E-8187-599C10393E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7" name="Gerade Verbindung mit Pfeil 1996">
          <a:extLst>
            <a:ext uri="{FF2B5EF4-FFF2-40B4-BE49-F238E27FC236}">
              <a16:creationId xmlns:a16="http://schemas.microsoft.com/office/drawing/2014/main" id="{A58977A4-74CB-4A34-8A74-ED9D4C0A64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8" name="Gerade Verbindung mit Pfeil 1997">
          <a:extLst>
            <a:ext uri="{FF2B5EF4-FFF2-40B4-BE49-F238E27FC236}">
              <a16:creationId xmlns:a16="http://schemas.microsoft.com/office/drawing/2014/main" id="{A788D880-23EB-4B6B-9EA9-B3521EF885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9" name="Gerade Verbindung mit Pfeil 1998">
          <a:extLst>
            <a:ext uri="{FF2B5EF4-FFF2-40B4-BE49-F238E27FC236}">
              <a16:creationId xmlns:a16="http://schemas.microsoft.com/office/drawing/2014/main" id="{62B87DD7-A032-4E60-9C5B-4CB4792B1E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0" name="Gerade Verbindung mit Pfeil 1999">
          <a:extLst>
            <a:ext uri="{FF2B5EF4-FFF2-40B4-BE49-F238E27FC236}">
              <a16:creationId xmlns:a16="http://schemas.microsoft.com/office/drawing/2014/main" id="{C6B82ADD-384E-4072-8CC3-5D68C0834E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1" name="Gerade Verbindung mit Pfeil 2000">
          <a:extLst>
            <a:ext uri="{FF2B5EF4-FFF2-40B4-BE49-F238E27FC236}">
              <a16:creationId xmlns:a16="http://schemas.microsoft.com/office/drawing/2014/main" id="{547746E6-4769-48A8-9C8C-EC4F1EFE55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2" name="Gerade Verbindung mit Pfeil 2001">
          <a:extLst>
            <a:ext uri="{FF2B5EF4-FFF2-40B4-BE49-F238E27FC236}">
              <a16:creationId xmlns:a16="http://schemas.microsoft.com/office/drawing/2014/main" id="{4B3192BD-F5B2-4F8F-A65A-40BD9973F3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3" name="Gerade Verbindung mit Pfeil 2002">
          <a:extLst>
            <a:ext uri="{FF2B5EF4-FFF2-40B4-BE49-F238E27FC236}">
              <a16:creationId xmlns:a16="http://schemas.microsoft.com/office/drawing/2014/main" id="{63BF9980-E4C9-4BED-8C13-F9A86B2AA3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4" name="Gerade Verbindung mit Pfeil 2003">
          <a:extLst>
            <a:ext uri="{FF2B5EF4-FFF2-40B4-BE49-F238E27FC236}">
              <a16:creationId xmlns:a16="http://schemas.microsoft.com/office/drawing/2014/main" id="{C436A77D-8EF1-40B6-91DF-068440C91C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5" name="Gerade Verbindung mit Pfeil 2004">
          <a:extLst>
            <a:ext uri="{FF2B5EF4-FFF2-40B4-BE49-F238E27FC236}">
              <a16:creationId xmlns:a16="http://schemas.microsoft.com/office/drawing/2014/main" id="{8402CDD7-4332-4265-B85E-1E6CF33A9A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6" name="Gerade Verbindung mit Pfeil 2005">
          <a:extLst>
            <a:ext uri="{FF2B5EF4-FFF2-40B4-BE49-F238E27FC236}">
              <a16:creationId xmlns:a16="http://schemas.microsoft.com/office/drawing/2014/main" id="{B8CA06F1-5389-41DE-9023-B54389BB9C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7" name="Gerade Verbindung mit Pfeil 2006">
          <a:extLst>
            <a:ext uri="{FF2B5EF4-FFF2-40B4-BE49-F238E27FC236}">
              <a16:creationId xmlns:a16="http://schemas.microsoft.com/office/drawing/2014/main" id="{335643C1-DA31-4543-97DC-4C76699B0F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8" name="Gerade Verbindung mit Pfeil 2007">
          <a:extLst>
            <a:ext uri="{FF2B5EF4-FFF2-40B4-BE49-F238E27FC236}">
              <a16:creationId xmlns:a16="http://schemas.microsoft.com/office/drawing/2014/main" id="{968D14CE-5939-4B09-AC3C-D7C7002F7E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9" name="Gerade Verbindung mit Pfeil 2008">
          <a:extLst>
            <a:ext uri="{FF2B5EF4-FFF2-40B4-BE49-F238E27FC236}">
              <a16:creationId xmlns:a16="http://schemas.microsoft.com/office/drawing/2014/main" id="{92A24EAE-844D-436D-AF42-384CB5A6DA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0" name="Gerade Verbindung mit Pfeil 2009">
          <a:extLst>
            <a:ext uri="{FF2B5EF4-FFF2-40B4-BE49-F238E27FC236}">
              <a16:creationId xmlns:a16="http://schemas.microsoft.com/office/drawing/2014/main" id="{4C4BD077-D7BD-4DCA-B2B1-F6468AE348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1" name="Gerade Verbindung mit Pfeil 2010">
          <a:extLst>
            <a:ext uri="{FF2B5EF4-FFF2-40B4-BE49-F238E27FC236}">
              <a16:creationId xmlns:a16="http://schemas.microsoft.com/office/drawing/2014/main" id="{9EFD7CF1-EC83-478C-9BCE-7970C8686B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2" name="Gerade Verbindung mit Pfeil 2011">
          <a:extLst>
            <a:ext uri="{FF2B5EF4-FFF2-40B4-BE49-F238E27FC236}">
              <a16:creationId xmlns:a16="http://schemas.microsoft.com/office/drawing/2014/main" id="{8D2ADDCE-D07D-4048-9340-A2EB303A24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3" name="Gerade Verbindung mit Pfeil 2012">
          <a:extLst>
            <a:ext uri="{FF2B5EF4-FFF2-40B4-BE49-F238E27FC236}">
              <a16:creationId xmlns:a16="http://schemas.microsoft.com/office/drawing/2014/main" id="{8F42EC27-7FA0-4E47-B5A7-640971F499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4" name="Gerade Verbindung mit Pfeil 2013">
          <a:extLst>
            <a:ext uri="{FF2B5EF4-FFF2-40B4-BE49-F238E27FC236}">
              <a16:creationId xmlns:a16="http://schemas.microsoft.com/office/drawing/2014/main" id="{729A644D-69A1-4B35-8E1A-B2F81F9706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5" name="Gerade Verbindung mit Pfeil 2014">
          <a:extLst>
            <a:ext uri="{FF2B5EF4-FFF2-40B4-BE49-F238E27FC236}">
              <a16:creationId xmlns:a16="http://schemas.microsoft.com/office/drawing/2014/main" id="{B237EB48-9119-4BA9-B02C-14666D2498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6" name="Gerade Verbindung mit Pfeil 2015">
          <a:extLst>
            <a:ext uri="{FF2B5EF4-FFF2-40B4-BE49-F238E27FC236}">
              <a16:creationId xmlns:a16="http://schemas.microsoft.com/office/drawing/2014/main" id="{02D71254-48C0-4D3D-B1EC-D52F1B3B24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7" name="Gerade Verbindung mit Pfeil 2016">
          <a:extLst>
            <a:ext uri="{FF2B5EF4-FFF2-40B4-BE49-F238E27FC236}">
              <a16:creationId xmlns:a16="http://schemas.microsoft.com/office/drawing/2014/main" id="{EE424136-9891-4759-83AB-34AF880DCF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8" name="Gerade Verbindung mit Pfeil 2017">
          <a:extLst>
            <a:ext uri="{FF2B5EF4-FFF2-40B4-BE49-F238E27FC236}">
              <a16:creationId xmlns:a16="http://schemas.microsoft.com/office/drawing/2014/main" id="{09D76178-A6AA-4CB1-B785-BEA56924C5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9" name="Gerade Verbindung mit Pfeil 2018">
          <a:extLst>
            <a:ext uri="{FF2B5EF4-FFF2-40B4-BE49-F238E27FC236}">
              <a16:creationId xmlns:a16="http://schemas.microsoft.com/office/drawing/2014/main" id="{6174ED1B-672A-43DC-A3EE-3A78FC4B39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0" name="Gerade Verbindung mit Pfeil 2019">
          <a:extLst>
            <a:ext uri="{FF2B5EF4-FFF2-40B4-BE49-F238E27FC236}">
              <a16:creationId xmlns:a16="http://schemas.microsoft.com/office/drawing/2014/main" id="{6B7FF246-6ED5-48E4-90EF-B198023174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1" name="Gerade Verbindung mit Pfeil 2020">
          <a:extLst>
            <a:ext uri="{FF2B5EF4-FFF2-40B4-BE49-F238E27FC236}">
              <a16:creationId xmlns:a16="http://schemas.microsoft.com/office/drawing/2014/main" id="{540007D1-C9D6-45F4-AED9-97131F4934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2" name="Gerade Verbindung mit Pfeil 2021">
          <a:extLst>
            <a:ext uri="{FF2B5EF4-FFF2-40B4-BE49-F238E27FC236}">
              <a16:creationId xmlns:a16="http://schemas.microsoft.com/office/drawing/2014/main" id="{752EC3FF-2A3F-4FD5-8D1D-B32291D183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3" name="Gerade Verbindung mit Pfeil 2022">
          <a:extLst>
            <a:ext uri="{FF2B5EF4-FFF2-40B4-BE49-F238E27FC236}">
              <a16:creationId xmlns:a16="http://schemas.microsoft.com/office/drawing/2014/main" id="{77DDC2FC-D0E4-4D24-8540-5DE6F11A9B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4" name="Gerade Verbindung mit Pfeil 2023">
          <a:extLst>
            <a:ext uri="{FF2B5EF4-FFF2-40B4-BE49-F238E27FC236}">
              <a16:creationId xmlns:a16="http://schemas.microsoft.com/office/drawing/2014/main" id="{6E4D4191-D711-4028-B2B6-70AFA878C9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5" name="Gerade Verbindung mit Pfeil 2024">
          <a:extLst>
            <a:ext uri="{FF2B5EF4-FFF2-40B4-BE49-F238E27FC236}">
              <a16:creationId xmlns:a16="http://schemas.microsoft.com/office/drawing/2014/main" id="{58D7A7B5-AEBB-4F96-99C5-BF17577389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6" name="Gerade Verbindung mit Pfeil 2025">
          <a:extLst>
            <a:ext uri="{FF2B5EF4-FFF2-40B4-BE49-F238E27FC236}">
              <a16:creationId xmlns:a16="http://schemas.microsoft.com/office/drawing/2014/main" id="{8CFDA3DD-6EDE-44C5-BA6C-712676F194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7" name="Gerade Verbindung mit Pfeil 2026">
          <a:extLst>
            <a:ext uri="{FF2B5EF4-FFF2-40B4-BE49-F238E27FC236}">
              <a16:creationId xmlns:a16="http://schemas.microsoft.com/office/drawing/2014/main" id="{6407C852-E969-476C-9E47-FF9F8851CC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8" name="Gerade Verbindung mit Pfeil 2027">
          <a:extLst>
            <a:ext uri="{FF2B5EF4-FFF2-40B4-BE49-F238E27FC236}">
              <a16:creationId xmlns:a16="http://schemas.microsoft.com/office/drawing/2014/main" id="{FED33679-2ABE-4DC2-AA8E-EBE650A324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9" name="Gerade Verbindung mit Pfeil 2028">
          <a:extLst>
            <a:ext uri="{FF2B5EF4-FFF2-40B4-BE49-F238E27FC236}">
              <a16:creationId xmlns:a16="http://schemas.microsoft.com/office/drawing/2014/main" id="{8686C7D8-B7FC-4DFF-BA3E-E75B877467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0" name="Gerade Verbindung mit Pfeil 2029">
          <a:extLst>
            <a:ext uri="{FF2B5EF4-FFF2-40B4-BE49-F238E27FC236}">
              <a16:creationId xmlns:a16="http://schemas.microsoft.com/office/drawing/2014/main" id="{88DA7F16-95F3-4C29-BE9E-96E95A3DC2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1" name="Gerade Verbindung mit Pfeil 2030">
          <a:extLst>
            <a:ext uri="{FF2B5EF4-FFF2-40B4-BE49-F238E27FC236}">
              <a16:creationId xmlns:a16="http://schemas.microsoft.com/office/drawing/2014/main" id="{98D28FB7-7EA9-4B17-BB09-276FCB91FB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2" name="Gerade Verbindung mit Pfeil 2031">
          <a:extLst>
            <a:ext uri="{FF2B5EF4-FFF2-40B4-BE49-F238E27FC236}">
              <a16:creationId xmlns:a16="http://schemas.microsoft.com/office/drawing/2014/main" id="{189D930A-EF41-4FDE-800B-D2BC7B3A08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3" name="Gerade Verbindung mit Pfeil 2032">
          <a:extLst>
            <a:ext uri="{FF2B5EF4-FFF2-40B4-BE49-F238E27FC236}">
              <a16:creationId xmlns:a16="http://schemas.microsoft.com/office/drawing/2014/main" id="{D25E848F-4DB1-46F4-815F-CF475C3B57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4" name="Gerade Verbindung mit Pfeil 2033">
          <a:extLst>
            <a:ext uri="{FF2B5EF4-FFF2-40B4-BE49-F238E27FC236}">
              <a16:creationId xmlns:a16="http://schemas.microsoft.com/office/drawing/2014/main" id="{B25FE9EA-B406-479A-84F2-DCDAE44E37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5" name="Gerade Verbindung mit Pfeil 2034">
          <a:extLst>
            <a:ext uri="{FF2B5EF4-FFF2-40B4-BE49-F238E27FC236}">
              <a16:creationId xmlns:a16="http://schemas.microsoft.com/office/drawing/2014/main" id="{50B67737-7428-4A04-8DA5-9E3C9B86F5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6" name="Gerade Verbindung mit Pfeil 2035">
          <a:extLst>
            <a:ext uri="{FF2B5EF4-FFF2-40B4-BE49-F238E27FC236}">
              <a16:creationId xmlns:a16="http://schemas.microsoft.com/office/drawing/2014/main" id="{84DD1075-2E15-4D48-A3ED-3CFD13C9FC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7" name="Gerade Verbindung mit Pfeil 2036">
          <a:extLst>
            <a:ext uri="{FF2B5EF4-FFF2-40B4-BE49-F238E27FC236}">
              <a16:creationId xmlns:a16="http://schemas.microsoft.com/office/drawing/2014/main" id="{EBE59A80-BA8D-4EE5-86A1-2A0547878E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8" name="Gerade Verbindung mit Pfeil 2037">
          <a:extLst>
            <a:ext uri="{FF2B5EF4-FFF2-40B4-BE49-F238E27FC236}">
              <a16:creationId xmlns:a16="http://schemas.microsoft.com/office/drawing/2014/main" id="{EDBED968-54D1-4F19-8F95-46B96969B8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9" name="Gerade Verbindung mit Pfeil 2038">
          <a:extLst>
            <a:ext uri="{FF2B5EF4-FFF2-40B4-BE49-F238E27FC236}">
              <a16:creationId xmlns:a16="http://schemas.microsoft.com/office/drawing/2014/main" id="{6C9041FA-A9AA-4090-B470-328ED46D1B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0" name="Gerade Verbindung mit Pfeil 2039">
          <a:extLst>
            <a:ext uri="{FF2B5EF4-FFF2-40B4-BE49-F238E27FC236}">
              <a16:creationId xmlns:a16="http://schemas.microsoft.com/office/drawing/2014/main" id="{AE91AF4A-A1AF-48D3-B076-73A1CAD9EC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1" name="Gerade Verbindung mit Pfeil 2040">
          <a:extLst>
            <a:ext uri="{FF2B5EF4-FFF2-40B4-BE49-F238E27FC236}">
              <a16:creationId xmlns:a16="http://schemas.microsoft.com/office/drawing/2014/main" id="{4236FFA4-8C13-4F63-B51B-052A1A9EF9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2" name="Gerade Verbindung mit Pfeil 2041">
          <a:extLst>
            <a:ext uri="{FF2B5EF4-FFF2-40B4-BE49-F238E27FC236}">
              <a16:creationId xmlns:a16="http://schemas.microsoft.com/office/drawing/2014/main" id="{7D3FE021-91CC-4BC3-B1EA-2D7BB6090E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3" name="Gerade Verbindung mit Pfeil 2042">
          <a:extLst>
            <a:ext uri="{FF2B5EF4-FFF2-40B4-BE49-F238E27FC236}">
              <a16:creationId xmlns:a16="http://schemas.microsoft.com/office/drawing/2014/main" id="{99435DA1-F360-4D0D-862E-A695EAFE94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4" name="Gerade Verbindung mit Pfeil 2043">
          <a:extLst>
            <a:ext uri="{FF2B5EF4-FFF2-40B4-BE49-F238E27FC236}">
              <a16:creationId xmlns:a16="http://schemas.microsoft.com/office/drawing/2014/main" id="{D5C9ADB2-3928-46F2-95EF-59F4AE3768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5" name="Gerade Verbindung mit Pfeil 2044">
          <a:extLst>
            <a:ext uri="{FF2B5EF4-FFF2-40B4-BE49-F238E27FC236}">
              <a16:creationId xmlns:a16="http://schemas.microsoft.com/office/drawing/2014/main" id="{6C8438AD-9EA2-463D-B5DC-75D0F4D050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6" name="Gerade Verbindung mit Pfeil 2045">
          <a:extLst>
            <a:ext uri="{FF2B5EF4-FFF2-40B4-BE49-F238E27FC236}">
              <a16:creationId xmlns:a16="http://schemas.microsoft.com/office/drawing/2014/main" id="{BC6873C3-7870-4FC2-9775-BAE67B7B0E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7" name="Gerade Verbindung mit Pfeil 2046">
          <a:extLst>
            <a:ext uri="{FF2B5EF4-FFF2-40B4-BE49-F238E27FC236}">
              <a16:creationId xmlns:a16="http://schemas.microsoft.com/office/drawing/2014/main" id="{971E277D-8935-4458-B72F-2F6737D283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8" name="Gerade Verbindung mit Pfeil 2047">
          <a:extLst>
            <a:ext uri="{FF2B5EF4-FFF2-40B4-BE49-F238E27FC236}">
              <a16:creationId xmlns:a16="http://schemas.microsoft.com/office/drawing/2014/main" id="{43631D3C-470B-49F5-95A0-4683579670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9" name="Gerade Verbindung mit Pfeil 2048">
          <a:extLst>
            <a:ext uri="{FF2B5EF4-FFF2-40B4-BE49-F238E27FC236}">
              <a16:creationId xmlns:a16="http://schemas.microsoft.com/office/drawing/2014/main" id="{123AA915-336E-40B7-B87A-8581DECA42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0" name="Gerade Verbindung mit Pfeil 2049">
          <a:extLst>
            <a:ext uri="{FF2B5EF4-FFF2-40B4-BE49-F238E27FC236}">
              <a16:creationId xmlns:a16="http://schemas.microsoft.com/office/drawing/2014/main" id="{9F1F1448-4B41-4605-923F-83DE9440E0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1" name="Gerade Verbindung mit Pfeil 2050">
          <a:extLst>
            <a:ext uri="{FF2B5EF4-FFF2-40B4-BE49-F238E27FC236}">
              <a16:creationId xmlns:a16="http://schemas.microsoft.com/office/drawing/2014/main" id="{4F36D123-9CA0-4405-B0BF-D94F418AC9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2" name="Gerade Verbindung mit Pfeil 2051">
          <a:extLst>
            <a:ext uri="{FF2B5EF4-FFF2-40B4-BE49-F238E27FC236}">
              <a16:creationId xmlns:a16="http://schemas.microsoft.com/office/drawing/2014/main" id="{770E64C0-2431-4C7E-8A66-34F627DA39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3" name="Gerade Verbindung mit Pfeil 2052">
          <a:extLst>
            <a:ext uri="{FF2B5EF4-FFF2-40B4-BE49-F238E27FC236}">
              <a16:creationId xmlns:a16="http://schemas.microsoft.com/office/drawing/2014/main" id="{1044AB10-58B5-4673-93F7-9FCDDC20C5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4" name="Gerade Verbindung mit Pfeil 2053">
          <a:extLst>
            <a:ext uri="{FF2B5EF4-FFF2-40B4-BE49-F238E27FC236}">
              <a16:creationId xmlns:a16="http://schemas.microsoft.com/office/drawing/2014/main" id="{43B7B1E6-46DB-42F8-9569-E434BC5220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5" name="Gerade Verbindung mit Pfeil 2054">
          <a:extLst>
            <a:ext uri="{FF2B5EF4-FFF2-40B4-BE49-F238E27FC236}">
              <a16:creationId xmlns:a16="http://schemas.microsoft.com/office/drawing/2014/main" id="{81F77B79-AF37-4D64-8C0B-7CA4BA2472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6" name="Gerade Verbindung mit Pfeil 2055">
          <a:extLst>
            <a:ext uri="{FF2B5EF4-FFF2-40B4-BE49-F238E27FC236}">
              <a16:creationId xmlns:a16="http://schemas.microsoft.com/office/drawing/2014/main" id="{2C627D36-C13A-4A98-9621-1CD73F5C12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7" name="Gerade Verbindung mit Pfeil 2056">
          <a:extLst>
            <a:ext uri="{FF2B5EF4-FFF2-40B4-BE49-F238E27FC236}">
              <a16:creationId xmlns:a16="http://schemas.microsoft.com/office/drawing/2014/main" id="{6C87F3F8-0515-45FC-8561-71508B12B6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8" name="Gerade Verbindung mit Pfeil 2057">
          <a:extLst>
            <a:ext uri="{FF2B5EF4-FFF2-40B4-BE49-F238E27FC236}">
              <a16:creationId xmlns:a16="http://schemas.microsoft.com/office/drawing/2014/main" id="{ABC9729D-F4F5-49A8-B0A7-B47600A181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9" name="Gerade Verbindung mit Pfeil 2058">
          <a:extLst>
            <a:ext uri="{FF2B5EF4-FFF2-40B4-BE49-F238E27FC236}">
              <a16:creationId xmlns:a16="http://schemas.microsoft.com/office/drawing/2014/main" id="{13A076E2-94E5-4B20-9AD9-EC4FC61D7B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0" name="Gerade Verbindung mit Pfeil 2059">
          <a:extLst>
            <a:ext uri="{FF2B5EF4-FFF2-40B4-BE49-F238E27FC236}">
              <a16:creationId xmlns:a16="http://schemas.microsoft.com/office/drawing/2014/main" id="{CC226A52-DABA-4B11-AA75-2CB359DC47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1" name="Gerade Verbindung mit Pfeil 2060">
          <a:extLst>
            <a:ext uri="{FF2B5EF4-FFF2-40B4-BE49-F238E27FC236}">
              <a16:creationId xmlns:a16="http://schemas.microsoft.com/office/drawing/2014/main" id="{D611EBE1-1E49-49B1-80B1-5BDD4F5D34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2" name="Gerade Verbindung mit Pfeil 2061">
          <a:extLst>
            <a:ext uri="{FF2B5EF4-FFF2-40B4-BE49-F238E27FC236}">
              <a16:creationId xmlns:a16="http://schemas.microsoft.com/office/drawing/2014/main" id="{4C2BE85B-09EB-4F2D-A1D6-3959D561E3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3" name="Gerade Verbindung mit Pfeil 2062">
          <a:extLst>
            <a:ext uri="{FF2B5EF4-FFF2-40B4-BE49-F238E27FC236}">
              <a16:creationId xmlns:a16="http://schemas.microsoft.com/office/drawing/2014/main" id="{A43AE73C-662B-4CE3-8945-307F1CFEF2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4" name="Gerade Verbindung mit Pfeil 2063">
          <a:extLst>
            <a:ext uri="{FF2B5EF4-FFF2-40B4-BE49-F238E27FC236}">
              <a16:creationId xmlns:a16="http://schemas.microsoft.com/office/drawing/2014/main" id="{49AD858A-DE5D-45C8-AFEB-42B723AE73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5" name="Gerade Verbindung mit Pfeil 2064">
          <a:extLst>
            <a:ext uri="{FF2B5EF4-FFF2-40B4-BE49-F238E27FC236}">
              <a16:creationId xmlns:a16="http://schemas.microsoft.com/office/drawing/2014/main" id="{58C99694-11D2-4DA4-8840-A877B03221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6" name="Gerade Verbindung mit Pfeil 2065">
          <a:extLst>
            <a:ext uri="{FF2B5EF4-FFF2-40B4-BE49-F238E27FC236}">
              <a16:creationId xmlns:a16="http://schemas.microsoft.com/office/drawing/2014/main" id="{28263576-F5AB-434D-8F7B-37A27AA13C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7" name="Gerade Verbindung mit Pfeil 2066">
          <a:extLst>
            <a:ext uri="{FF2B5EF4-FFF2-40B4-BE49-F238E27FC236}">
              <a16:creationId xmlns:a16="http://schemas.microsoft.com/office/drawing/2014/main" id="{110CA5B7-0664-434D-9AE4-9C18C145A6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8" name="Gerade Verbindung mit Pfeil 2067">
          <a:extLst>
            <a:ext uri="{FF2B5EF4-FFF2-40B4-BE49-F238E27FC236}">
              <a16:creationId xmlns:a16="http://schemas.microsoft.com/office/drawing/2014/main" id="{0EFA2AD3-8E50-4529-88DA-1717280862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9" name="Gerade Verbindung mit Pfeil 2068">
          <a:extLst>
            <a:ext uri="{FF2B5EF4-FFF2-40B4-BE49-F238E27FC236}">
              <a16:creationId xmlns:a16="http://schemas.microsoft.com/office/drawing/2014/main" id="{ED6B5F87-1351-4CF1-8F78-9B5BF0E838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0" name="Gerade Verbindung mit Pfeil 2069">
          <a:extLst>
            <a:ext uri="{FF2B5EF4-FFF2-40B4-BE49-F238E27FC236}">
              <a16:creationId xmlns:a16="http://schemas.microsoft.com/office/drawing/2014/main" id="{8D844DB4-EC27-4E69-86D8-133DD872FE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1" name="Gerade Verbindung mit Pfeil 2070">
          <a:extLst>
            <a:ext uri="{FF2B5EF4-FFF2-40B4-BE49-F238E27FC236}">
              <a16:creationId xmlns:a16="http://schemas.microsoft.com/office/drawing/2014/main" id="{3D73275A-1F0C-49A5-B4C8-A4770D7DE0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2" name="Gerade Verbindung mit Pfeil 2071">
          <a:extLst>
            <a:ext uri="{FF2B5EF4-FFF2-40B4-BE49-F238E27FC236}">
              <a16:creationId xmlns:a16="http://schemas.microsoft.com/office/drawing/2014/main" id="{8C3AA4AD-503C-4175-88F7-D1452D78E3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3" name="Gerade Verbindung mit Pfeil 2072">
          <a:extLst>
            <a:ext uri="{FF2B5EF4-FFF2-40B4-BE49-F238E27FC236}">
              <a16:creationId xmlns:a16="http://schemas.microsoft.com/office/drawing/2014/main" id="{8F6E1B18-E0F4-485A-ABE0-C370B4B22C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4" name="Gerade Verbindung mit Pfeil 2073">
          <a:extLst>
            <a:ext uri="{FF2B5EF4-FFF2-40B4-BE49-F238E27FC236}">
              <a16:creationId xmlns:a16="http://schemas.microsoft.com/office/drawing/2014/main" id="{D9728ECF-22D1-45CD-BA52-62A39B3BDF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5" name="Gerade Verbindung mit Pfeil 2074">
          <a:extLst>
            <a:ext uri="{FF2B5EF4-FFF2-40B4-BE49-F238E27FC236}">
              <a16:creationId xmlns:a16="http://schemas.microsoft.com/office/drawing/2014/main" id="{7C0B0C03-D4A4-49C9-AEDB-89892F3FAE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6" name="Gerade Verbindung mit Pfeil 2075">
          <a:extLst>
            <a:ext uri="{FF2B5EF4-FFF2-40B4-BE49-F238E27FC236}">
              <a16:creationId xmlns:a16="http://schemas.microsoft.com/office/drawing/2014/main" id="{CFBD52FF-9B1F-4FD1-975D-89E22A6CD3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77" name="Gerade Verbindung mit Pfeil 2076">
          <a:extLst>
            <a:ext uri="{FF2B5EF4-FFF2-40B4-BE49-F238E27FC236}">
              <a16:creationId xmlns:a16="http://schemas.microsoft.com/office/drawing/2014/main" id="{A865B325-515C-4A06-AB21-F77DF413F9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78" name="Gerade Verbindung mit Pfeil 2077">
          <a:extLst>
            <a:ext uri="{FF2B5EF4-FFF2-40B4-BE49-F238E27FC236}">
              <a16:creationId xmlns:a16="http://schemas.microsoft.com/office/drawing/2014/main" id="{EBF28AAA-1DA7-4B17-89EB-C0F8F451BE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79" name="Gerade Verbindung mit Pfeil 2078">
          <a:extLst>
            <a:ext uri="{FF2B5EF4-FFF2-40B4-BE49-F238E27FC236}">
              <a16:creationId xmlns:a16="http://schemas.microsoft.com/office/drawing/2014/main" id="{1779791A-7AB6-4804-BABD-27E4CEE721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0" name="Gerade Verbindung mit Pfeil 2079">
          <a:extLst>
            <a:ext uri="{FF2B5EF4-FFF2-40B4-BE49-F238E27FC236}">
              <a16:creationId xmlns:a16="http://schemas.microsoft.com/office/drawing/2014/main" id="{653ECF7C-68B4-4756-9510-BDF3F06C44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1" name="Gerade Verbindung mit Pfeil 2080">
          <a:extLst>
            <a:ext uri="{FF2B5EF4-FFF2-40B4-BE49-F238E27FC236}">
              <a16:creationId xmlns:a16="http://schemas.microsoft.com/office/drawing/2014/main" id="{ACE8EC57-1F39-4DD7-9770-2757EAFA8F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2" name="Gerade Verbindung mit Pfeil 2081">
          <a:extLst>
            <a:ext uri="{FF2B5EF4-FFF2-40B4-BE49-F238E27FC236}">
              <a16:creationId xmlns:a16="http://schemas.microsoft.com/office/drawing/2014/main" id="{EB065DD1-BCF1-4FDB-96E5-C2B6512A24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3" name="Gerade Verbindung mit Pfeil 2082">
          <a:extLst>
            <a:ext uri="{FF2B5EF4-FFF2-40B4-BE49-F238E27FC236}">
              <a16:creationId xmlns:a16="http://schemas.microsoft.com/office/drawing/2014/main" id="{C475734C-BCA6-444D-8183-3EFE785621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4" name="Gerade Verbindung mit Pfeil 2083">
          <a:extLst>
            <a:ext uri="{FF2B5EF4-FFF2-40B4-BE49-F238E27FC236}">
              <a16:creationId xmlns:a16="http://schemas.microsoft.com/office/drawing/2014/main" id="{144870B0-F515-4A96-BA8C-1536B83423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5" name="Gerade Verbindung mit Pfeil 2084">
          <a:extLst>
            <a:ext uri="{FF2B5EF4-FFF2-40B4-BE49-F238E27FC236}">
              <a16:creationId xmlns:a16="http://schemas.microsoft.com/office/drawing/2014/main" id="{2A18A44B-EBA1-48B7-950C-6AF0FA6659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6" name="Gerade Verbindung mit Pfeil 2085">
          <a:extLst>
            <a:ext uri="{FF2B5EF4-FFF2-40B4-BE49-F238E27FC236}">
              <a16:creationId xmlns:a16="http://schemas.microsoft.com/office/drawing/2014/main" id="{329051C9-D647-4D69-9132-3BF2934A72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7" name="Gerade Verbindung mit Pfeil 2086">
          <a:extLst>
            <a:ext uri="{FF2B5EF4-FFF2-40B4-BE49-F238E27FC236}">
              <a16:creationId xmlns:a16="http://schemas.microsoft.com/office/drawing/2014/main" id="{71C7A781-6E37-42C0-8BBF-AB5BD68252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8" name="Gerade Verbindung mit Pfeil 2087">
          <a:extLst>
            <a:ext uri="{FF2B5EF4-FFF2-40B4-BE49-F238E27FC236}">
              <a16:creationId xmlns:a16="http://schemas.microsoft.com/office/drawing/2014/main" id="{E839059A-8C44-4DE6-A5FF-AD838E6331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9" name="Gerade Verbindung mit Pfeil 2088">
          <a:extLst>
            <a:ext uri="{FF2B5EF4-FFF2-40B4-BE49-F238E27FC236}">
              <a16:creationId xmlns:a16="http://schemas.microsoft.com/office/drawing/2014/main" id="{871236F7-726F-4298-80CF-CAB219E04B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0" name="Gerade Verbindung mit Pfeil 2089">
          <a:extLst>
            <a:ext uri="{FF2B5EF4-FFF2-40B4-BE49-F238E27FC236}">
              <a16:creationId xmlns:a16="http://schemas.microsoft.com/office/drawing/2014/main" id="{BEA90E49-A7CE-4CA7-8084-96E9DB2919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1" name="Gerade Verbindung mit Pfeil 2090">
          <a:extLst>
            <a:ext uri="{FF2B5EF4-FFF2-40B4-BE49-F238E27FC236}">
              <a16:creationId xmlns:a16="http://schemas.microsoft.com/office/drawing/2014/main" id="{96AD62A5-A29A-4251-AE79-1BE448ED2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2" name="Gerade Verbindung mit Pfeil 2091">
          <a:extLst>
            <a:ext uri="{FF2B5EF4-FFF2-40B4-BE49-F238E27FC236}">
              <a16:creationId xmlns:a16="http://schemas.microsoft.com/office/drawing/2014/main" id="{0EA664E7-6817-4EFC-8FE3-EEBED15260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3" name="Gerade Verbindung mit Pfeil 2092">
          <a:extLst>
            <a:ext uri="{FF2B5EF4-FFF2-40B4-BE49-F238E27FC236}">
              <a16:creationId xmlns:a16="http://schemas.microsoft.com/office/drawing/2014/main" id="{CAB59002-E9E3-47DF-BDE3-ADCB32E0F1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4" name="Gerade Verbindung mit Pfeil 2093">
          <a:extLst>
            <a:ext uri="{FF2B5EF4-FFF2-40B4-BE49-F238E27FC236}">
              <a16:creationId xmlns:a16="http://schemas.microsoft.com/office/drawing/2014/main" id="{FA473EE7-C011-4B41-96B6-3206A6FD15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5" name="Gerade Verbindung mit Pfeil 2094">
          <a:extLst>
            <a:ext uri="{FF2B5EF4-FFF2-40B4-BE49-F238E27FC236}">
              <a16:creationId xmlns:a16="http://schemas.microsoft.com/office/drawing/2014/main" id="{B98EB596-CB13-4DC3-AA67-946A20220E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6" name="Gerade Verbindung mit Pfeil 2095">
          <a:extLst>
            <a:ext uri="{FF2B5EF4-FFF2-40B4-BE49-F238E27FC236}">
              <a16:creationId xmlns:a16="http://schemas.microsoft.com/office/drawing/2014/main" id="{9EAB3BA2-4795-40B4-A290-2A472FC8DA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7" name="Gerade Verbindung mit Pfeil 2096">
          <a:extLst>
            <a:ext uri="{FF2B5EF4-FFF2-40B4-BE49-F238E27FC236}">
              <a16:creationId xmlns:a16="http://schemas.microsoft.com/office/drawing/2014/main" id="{1BAA52AF-1EAE-47BE-8D1B-69090308F3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8" name="Gerade Verbindung mit Pfeil 2097">
          <a:extLst>
            <a:ext uri="{FF2B5EF4-FFF2-40B4-BE49-F238E27FC236}">
              <a16:creationId xmlns:a16="http://schemas.microsoft.com/office/drawing/2014/main" id="{66F4322D-8C7D-4AF1-A194-2BF458DE90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9" name="Gerade Verbindung mit Pfeil 2098">
          <a:extLst>
            <a:ext uri="{FF2B5EF4-FFF2-40B4-BE49-F238E27FC236}">
              <a16:creationId xmlns:a16="http://schemas.microsoft.com/office/drawing/2014/main" id="{56D2EE44-9CF2-49DF-A272-F969F93F73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0" name="Gerade Verbindung mit Pfeil 2099">
          <a:extLst>
            <a:ext uri="{FF2B5EF4-FFF2-40B4-BE49-F238E27FC236}">
              <a16:creationId xmlns:a16="http://schemas.microsoft.com/office/drawing/2014/main" id="{A64A8541-4AE8-4E88-ACC2-73586CB4A9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1" name="Gerade Verbindung mit Pfeil 2100">
          <a:extLst>
            <a:ext uri="{FF2B5EF4-FFF2-40B4-BE49-F238E27FC236}">
              <a16:creationId xmlns:a16="http://schemas.microsoft.com/office/drawing/2014/main" id="{94179A9A-9E68-4FF3-8C37-D36AEB924E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2" name="Gerade Verbindung mit Pfeil 2101">
          <a:extLst>
            <a:ext uri="{FF2B5EF4-FFF2-40B4-BE49-F238E27FC236}">
              <a16:creationId xmlns:a16="http://schemas.microsoft.com/office/drawing/2014/main" id="{699FFD2B-4BBD-4366-8D16-38E8406976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3" name="Gerade Verbindung mit Pfeil 2102">
          <a:extLst>
            <a:ext uri="{FF2B5EF4-FFF2-40B4-BE49-F238E27FC236}">
              <a16:creationId xmlns:a16="http://schemas.microsoft.com/office/drawing/2014/main" id="{7604C8CC-40BB-44C2-AF1E-2E50B7E751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4" name="Gerade Verbindung mit Pfeil 2103">
          <a:extLst>
            <a:ext uri="{FF2B5EF4-FFF2-40B4-BE49-F238E27FC236}">
              <a16:creationId xmlns:a16="http://schemas.microsoft.com/office/drawing/2014/main" id="{CEDDAA9D-EF8E-4DD4-8E7F-459A3C5310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5" name="Gerade Verbindung mit Pfeil 2104">
          <a:extLst>
            <a:ext uri="{FF2B5EF4-FFF2-40B4-BE49-F238E27FC236}">
              <a16:creationId xmlns:a16="http://schemas.microsoft.com/office/drawing/2014/main" id="{C0A5767E-7EB8-4A45-97E3-A2D40E0BAD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6" name="Gerade Verbindung mit Pfeil 2105">
          <a:extLst>
            <a:ext uri="{FF2B5EF4-FFF2-40B4-BE49-F238E27FC236}">
              <a16:creationId xmlns:a16="http://schemas.microsoft.com/office/drawing/2014/main" id="{021BED1E-7766-4B6D-AF32-EFD3445CBC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7" name="Gerade Verbindung mit Pfeil 2106">
          <a:extLst>
            <a:ext uri="{FF2B5EF4-FFF2-40B4-BE49-F238E27FC236}">
              <a16:creationId xmlns:a16="http://schemas.microsoft.com/office/drawing/2014/main" id="{D2234A41-13E3-4C55-BCBD-28E4C18CAF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8" name="Gerade Verbindung mit Pfeil 2107">
          <a:extLst>
            <a:ext uri="{FF2B5EF4-FFF2-40B4-BE49-F238E27FC236}">
              <a16:creationId xmlns:a16="http://schemas.microsoft.com/office/drawing/2014/main" id="{6D05FA5E-32B5-4EB5-9C9D-C0D98ABB2B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9" name="Gerade Verbindung mit Pfeil 2108">
          <a:extLst>
            <a:ext uri="{FF2B5EF4-FFF2-40B4-BE49-F238E27FC236}">
              <a16:creationId xmlns:a16="http://schemas.microsoft.com/office/drawing/2014/main" id="{939D7E7D-4197-400E-8DE2-DB2BD0E87D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0" name="Gerade Verbindung mit Pfeil 2109">
          <a:extLst>
            <a:ext uri="{FF2B5EF4-FFF2-40B4-BE49-F238E27FC236}">
              <a16:creationId xmlns:a16="http://schemas.microsoft.com/office/drawing/2014/main" id="{A5F49785-BE93-4C73-B204-F1E2CDBAF3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1" name="Gerade Verbindung mit Pfeil 2110">
          <a:extLst>
            <a:ext uri="{FF2B5EF4-FFF2-40B4-BE49-F238E27FC236}">
              <a16:creationId xmlns:a16="http://schemas.microsoft.com/office/drawing/2014/main" id="{FB418D3F-1F3C-4D94-8813-3C6C29E58F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2" name="Gerade Verbindung mit Pfeil 2111">
          <a:extLst>
            <a:ext uri="{FF2B5EF4-FFF2-40B4-BE49-F238E27FC236}">
              <a16:creationId xmlns:a16="http://schemas.microsoft.com/office/drawing/2014/main" id="{43C5A16A-F6CF-4238-8C02-1733C018BF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3" name="Gerade Verbindung mit Pfeil 2112">
          <a:extLst>
            <a:ext uri="{FF2B5EF4-FFF2-40B4-BE49-F238E27FC236}">
              <a16:creationId xmlns:a16="http://schemas.microsoft.com/office/drawing/2014/main" id="{BF9E6635-1BA5-418A-A340-26F4BCE0E3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4" name="Gerade Verbindung mit Pfeil 2113">
          <a:extLst>
            <a:ext uri="{FF2B5EF4-FFF2-40B4-BE49-F238E27FC236}">
              <a16:creationId xmlns:a16="http://schemas.microsoft.com/office/drawing/2014/main" id="{E700F37D-E3E8-4492-9EC0-0B556567CF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5" name="Gerade Verbindung mit Pfeil 2114">
          <a:extLst>
            <a:ext uri="{FF2B5EF4-FFF2-40B4-BE49-F238E27FC236}">
              <a16:creationId xmlns:a16="http://schemas.microsoft.com/office/drawing/2014/main" id="{5F7C04D1-D052-4A5A-8861-27D7D0510C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6" name="Gerade Verbindung mit Pfeil 2115">
          <a:extLst>
            <a:ext uri="{FF2B5EF4-FFF2-40B4-BE49-F238E27FC236}">
              <a16:creationId xmlns:a16="http://schemas.microsoft.com/office/drawing/2014/main" id="{CCB77DC1-8C55-4138-B2DD-36849C8EB1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7" name="Gerade Verbindung mit Pfeil 2116">
          <a:extLst>
            <a:ext uri="{FF2B5EF4-FFF2-40B4-BE49-F238E27FC236}">
              <a16:creationId xmlns:a16="http://schemas.microsoft.com/office/drawing/2014/main" id="{C803F500-1530-4B36-8E21-0353AC482F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8" name="Gerade Verbindung mit Pfeil 2117">
          <a:extLst>
            <a:ext uri="{FF2B5EF4-FFF2-40B4-BE49-F238E27FC236}">
              <a16:creationId xmlns:a16="http://schemas.microsoft.com/office/drawing/2014/main" id="{94A5E8E6-3FEC-4149-8ECB-77B4AB8164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9" name="Gerade Verbindung mit Pfeil 2118">
          <a:extLst>
            <a:ext uri="{FF2B5EF4-FFF2-40B4-BE49-F238E27FC236}">
              <a16:creationId xmlns:a16="http://schemas.microsoft.com/office/drawing/2014/main" id="{AA9A7BF4-529E-4B6E-95AE-7F135DA81D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0" name="Gerade Verbindung mit Pfeil 2119">
          <a:extLst>
            <a:ext uri="{FF2B5EF4-FFF2-40B4-BE49-F238E27FC236}">
              <a16:creationId xmlns:a16="http://schemas.microsoft.com/office/drawing/2014/main" id="{4A7410B4-95CE-4CDA-A82E-3E41C416A1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1" name="Gerade Verbindung mit Pfeil 2120">
          <a:extLst>
            <a:ext uri="{FF2B5EF4-FFF2-40B4-BE49-F238E27FC236}">
              <a16:creationId xmlns:a16="http://schemas.microsoft.com/office/drawing/2014/main" id="{A9962A7A-D6EB-4529-A8A9-8AAA5684C9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2" name="Gerade Verbindung mit Pfeil 2121">
          <a:extLst>
            <a:ext uri="{FF2B5EF4-FFF2-40B4-BE49-F238E27FC236}">
              <a16:creationId xmlns:a16="http://schemas.microsoft.com/office/drawing/2014/main" id="{2275E903-1058-4217-8941-F132D0C4E5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3" name="Gerade Verbindung mit Pfeil 2122">
          <a:extLst>
            <a:ext uri="{FF2B5EF4-FFF2-40B4-BE49-F238E27FC236}">
              <a16:creationId xmlns:a16="http://schemas.microsoft.com/office/drawing/2014/main" id="{BB022796-2842-4AA7-8840-B96F49D7D8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4" name="Gerade Verbindung mit Pfeil 2123">
          <a:extLst>
            <a:ext uri="{FF2B5EF4-FFF2-40B4-BE49-F238E27FC236}">
              <a16:creationId xmlns:a16="http://schemas.microsoft.com/office/drawing/2014/main" id="{5B2BFF51-AF85-49CE-8E4B-1DF1847615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5" name="Gerade Verbindung mit Pfeil 2124">
          <a:extLst>
            <a:ext uri="{FF2B5EF4-FFF2-40B4-BE49-F238E27FC236}">
              <a16:creationId xmlns:a16="http://schemas.microsoft.com/office/drawing/2014/main" id="{21E39B87-73A7-41B8-906E-D3E87F399F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6" name="Gerade Verbindung mit Pfeil 2125">
          <a:extLst>
            <a:ext uri="{FF2B5EF4-FFF2-40B4-BE49-F238E27FC236}">
              <a16:creationId xmlns:a16="http://schemas.microsoft.com/office/drawing/2014/main" id="{C22D6C44-9CE5-42F2-B541-CADBDFAC5C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7" name="Gerade Verbindung mit Pfeil 2126">
          <a:extLst>
            <a:ext uri="{FF2B5EF4-FFF2-40B4-BE49-F238E27FC236}">
              <a16:creationId xmlns:a16="http://schemas.microsoft.com/office/drawing/2014/main" id="{F6F765A8-5BDD-4303-BF28-92C38D4A6D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8" name="Gerade Verbindung mit Pfeil 2127">
          <a:extLst>
            <a:ext uri="{FF2B5EF4-FFF2-40B4-BE49-F238E27FC236}">
              <a16:creationId xmlns:a16="http://schemas.microsoft.com/office/drawing/2014/main" id="{8AF2A676-E029-467B-ABF9-105CF8793B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9" name="Gerade Verbindung mit Pfeil 2128">
          <a:extLst>
            <a:ext uri="{FF2B5EF4-FFF2-40B4-BE49-F238E27FC236}">
              <a16:creationId xmlns:a16="http://schemas.microsoft.com/office/drawing/2014/main" id="{3EE3B8EF-31A0-4946-BBC4-F6A3CEED97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0" name="Gerade Verbindung mit Pfeil 2129">
          <a:extLst>
            <a:ext uri="{FF2B5EF4-FFF2-40B4-BE49-F238E27FC236}">
              <a16:creationId xmlns:a16="http://schemas.microsoft.com/office/drawing/2014/main" id="{7CC1FEC1-FF83-43D0-9D3E-34835C8D88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1" name="Gerade Verbindung mit Pfeil 2130">
          <a:extLst>
            <a:ext uri="{FF2B5EF4-FFF2-40B4-BE49-F238E27FC236}">
              <a16:creationId xmlns:a16="http://schemas.microsoft.com/office/drawing/2014/main" id="{A4591F6E-CDF2-4339-A477-3D1D5121D9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2" name="Gerade Verbindung mit Pfeil 2131">
          <a:extLst>
            <a:ext uri="{FF2B5EF4-FFF2-40B4-BE49-F238E27FC236}">
              <a16:creationId xmlns:a16="http://schemas.microsoft.com/office/drawing/2014/main" id="{1E9153DA-B38B-4629-99AB-CF83E09742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3" name="Gerade Verbindung mit Pfeil 2132">
          <a:extLst>
            <a:ext uri="{FF2B5EF4-FFF2-40B4-BE49-F238E27FC236}">
              <a16:creationId xmlns:a16="http://schemas.microsoft.com/office/drawing/2014/main" id="{32321ADC-8C10-4CC4-A465-CD4DD71C7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4" name="Gerade Verbindung mit Pfeil 2133">
          <a:extLst>
            <a:ext uri="{FF2B5EF4-FFF2-40B4-BE49-F238E27FC236}">
              <a16:creationId xmlns:a16="http://schemas.microsoft.com/office/drawing/2014/main" id="{7AC1BFCD-FEAC-48CA-BEEE-4BE58864F2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5" name="Gerade Verbindung mit Pfeil 2134">
          <a:extLst>
            <a:ext uri="{FF2B5EF4-FFF2-40B4-BE49-F238E27FC236}">
              <a16:creationId xmlns:a16="http://schemas.microsoft.com/office/drawing/2014/main" id="{7D91FA66-A110-4C18-8A4E-E55CF02E65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6" name="Gerade Verbindung mit Pfeil 2135">
          <a:extLst>
            <a:ext uri="{FF2B5EF4-FFF2-40B4-BE49-F238E27FC236}">
              <a16:creationId xmlns:a16="http://schemas.microsoft.com/office/drawing/2014/main" id="{DD732498-440D-40AF-A5E3-B40EE5A406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7" name="Gerade Verbindung mit Pfeil 2136">
          <a:extLst>
            <a:ext uri="{FF2B5EF4-FFF2-40B4-BE49-F238E27FC236}">
              <a16:creationId xmlns:a16="http://schemas.microsoft.com/office/drawing/2014/main" id="{CF6773CC-53E4-41FE-9451-1E2E54704B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8" name="Gerade Verbindung mit Pfeil 2137">
          <a:extLst>
            <a:ext uri="{FF2B5EF4-FFF2-40B4-BE49-F238E27FC236}">
              <a16:creationId xmlns:a16="http://schemas.microsoft.com/office/drawing/2014/main" id="{05988C4E-D01D-492A-9913-7C726BE18F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9" name="Gerade Verbindung mit Pfeil 2138">
          <a:extLst>
            <a:ext uri="{FF2B5EF4-FFF2-40B4-BE49-F238E27FC236}">
              <a16:creationId xmlns:a16="http://schemas.microsoft.com/office/drawing/2014/main" id="{6FD41F31-6F0B-4DDD-93AF-1E2C5E92F5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0" name="Gerade Verbindung mit Pfeil 2139">
          <a:extLst>
            <a:ext uri="{FF2B5EF4-FFF2-40B4-BE49-F238E27FC236}">
              <a16:creationId xmlns:a16="http://schemas.microsoft.com/office/drawing/2014/main" id="{B87DA74A-2AF1-499F-86EF-9A460E40BC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1" name="Gerade Verbindung mit Pfeil 2140">
          <a:extLst>
            <a:ext uri="{FF2B5EF4-FFF2-40B4-BE49-F238E27FC236}">
              <a16:creationId xmlns:a16="http://schemas.microsoft.com/office/drawing/2014/main" id="{93643E23-C558-450F-AC52-10849C3D2D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2" name="Gerade Verbindung mit Pfeil 2141">
          <a:extLst>
            <a:ext uri="{FF2B5EF4-FFF2-40B4-BE49-F238E27FC236}">
              <a16:creationId xmlns:a16="http://schemas.microsoft.com/office/drawing/2014/main" id="{963A8C32-2A44-457A-980C-7B7CE01E25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3" name="Gerade Verbindung mit Pfeil 2142">
          <a:extLst>
            <a:ext uri="{FF2B5EF4-FFF2-40B4-BE49-F238E27FC236}">
              <a16:creationId xmlns:a16="http://schemas.microsoft.com/office/drawing/2014/main" id="{521AAE69-00A5-4D68-B756-F1A0E6ED4C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4" name="Gerade Verbindung mit Pfeil 2143">
          <a:extLst>
            <a:ext uri="{FF2B5EF4-FFF2-40B4-BE49-F238E27FC236}">
              <a16:creationId xmlns:a16="http://schemas.microsoft.com/office/drawing/2014/main" id="{BC70BC75-279B-4264-A63D-08A8546747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5" name="Gerade Verbindung mit Pfeil 2144">
          <a:extLst>
            <a:ext uri="{FF2B5EF4-FFF2-40B4-BE49-F238E27FC236}">
              <a16:creationId xmlns:a16="http://schemas.microsoft.com/office/drawing/2014/main" id="{479A7D19-BB25-4163-ADBC-5749A57A8F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6" name="Gerade Verbindung mit Pfeil 2145">
          <a:extLst>
            <a:ext uri="{FF2B5EF4-FFF2-40B4-BE49-F238E27FC236}">
              <a16:creationId xmlns:a16="http://schemas.microsoft.com/office/drawing/2014/main" id="{998E0A37-F75A-440E-837B-F53B69EAD4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7" name="Gerade Verbindung mit Pfeil 2146">
          <a:extLst>
            <a:ext uri="{FF2B5EF4-FFF2-40B4-BE49-F238E27FC236}">
              <a16:creationId xmlns:a16="http://schemas.microsoft.com/office/drawing/2014/main" id="{1BF70A8A-8432-421B-B80F-423E10AA63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8" name="Gerade Verbindung mit Pfeil 2147">
          <a:extLst>
            <a:ext uri="{FF2B5EF4-FFF2-40B4-BE49-F238E27FC236}">
              <a16:creationId xmlns:a16="http://schemas.microsoft.com/office/drawing/2014/main" id="{5E4331FB-BD23-4619-946F-0DFC6FD7BD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9" name="Gerade Verbindung mit Pfeil 2148">
          <a:extLst>
            <a:ext uri="{FF2B5EF4-FFF2-40B4-BE49-F238E27FC236}">
              <a16:creationId xmlns:a16="http://schemas.microsoft.com/office/drawing/2014/main" id="{10FC378E-0817-47E1-B9B2-6B4765DF85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0" name="Gerade Verbindung mit Pfeil 2149">
          <a:extLst>
            <a:ext uri="{FF2B5EF4-FFF2-40B4-BE49-F238E27FC236}">
              <a16:creationId xmlns:a16="http://schemas.microsoft.com/office/drawing/2014/main" id="{7B46F5E8-7D16-4E9A-AA25-AA3F3C5FC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1" name="Gerade Verbindung mit Pfeil 2150">
          <a:extLst>
            <a:ext uri="{FF2B5EF4-FFF2-40B4-BE49-F238E27FC236}">
              <a16:creationId xmlns:a16="http://schemas.microsoft.com/office/drawing/2014/main" id="{DD7FC791-8EC3-4C49-9653-ECB54A9157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2" name="Gerade Verbindung mit Pfeil 2151">
          <a:extLst>
            <a:ext uri="{FF2B5EF4-FFF2-40B4-BE49-F238E27FC236}">
              <a16:creationId xmlns:a16="http://schemas.microsoft.com/office/drawing/2014/main" id="{87E92895-F6C4-41ED-B532-E3C3DA4E82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3" name="Gerade Verbindung mit Pfeil 2152">
          <a:extLst>
            <a:ext uri="{FF2B5EF4-FFF2-40B4-BE49-F238E27FC236}">
              <a16:creationId xmlns:a16="http://schemas.microsoft.com/office/drawing/2014/main" id="{40402C2C-C08F-4532-97A7-DB395A5B1D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4" name="Gerade Verbindung mit Pfeil 2153">
          <a:extLst>
            <a:ext uri="{FF2B5EF4-FFF2-40B4-BE49-F238E27FC236}">
              <a16:creationId xmlns:a16="http://schemas.microsoft.com/office/drawing/2014/main" id="{E500C79F-D100-42C9-ADC5-8121783E26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5" name="Gerade Verbindung mit Pfeil 2154">
          <a:extLst>
            <a:ext uri="{FF2B5EF4-FFF2-40B4-BE49-F238E27FC236}">
              <a16:creationId xmlns:a16="http://schemas.microsoft.com/office/drawing/2014/main" id="{6A3F8F6F-A05F-4C3F-A93B-E79388FAB3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6" name="Gerade Verbindung mit Pfeil 2155">
          <a:extLst>
            <a:ext uri="{FF2B5EF4-FFF2-40B4-BE49-F238E27FC236}">
              <a16:creationId xmlns:a16="http://schemas.microsoft.com/office/drawing/2014/main" id="{FD226863-7F73-4ABB-B9F7-CEE2D2C282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7" name="Gerade Verbindung mit Pfeil 2156">
          <a:extLst>
            <a:ext uri="{FF2B5EF4-FFF2-40B4-BE49-F238E27FC236}">
              <a16:creationId xmlns:a16="http://schemas.microsoft.com/office/drawing/2014/main" id="{DBE78747-B62B-4408-9F00-1FC2A5D891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8" name="Gerade Verbindung mit Pfeil 2157">
          <a:extLst>
            <a:ext uri="{FF2B5EF4-FFF2-40B4-BE49-F238E27FC236}">
              <a16:creationId xmlns:a16="http://schemas.microsoft.com/office/drawing/2014/main" id="{F1B6A143-D44E-4E91-82E3-85A7637344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9" name="Gerade Verbindung mit Pfeil 2158">
          <a:extLst>
            <a:ext uri="{FF2B5EF4-FFF2-40B4-BE49-F238E27FC236}">
              <a16:creationId xmlns:a16="http://schemas.microsoft.com/office/drawing/2014/main" id="{610E90D2-07DC-4603-B177-9D891D177F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0" name="Gerade Verbindung mit Pfeil 2159">
          <a:extLst>
            <a:ext uri="{FF2B5EF4-FFF2-40B4-BE49-F238E27FC236}">
              <a16:creationId xmlns:a16="http://schemas.microsoft.com/office/drawing/2014/main" id="{E4764D99-3A79-4F7D-BE91-1774F2089B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1" name="Gerade Verbindung mit Pfeil 2160">
          <a:extLst>
            <a:ext uri="{FF2B5EF4-FFF2-40B4-BE49-F238E27FC236}">
              <a16:creationId xmlns:a16="http://schemas.microsoft.com/office/drawing/2014/main" id="{D5AE2A44-AC08-44A6-8A6E-9A92132EFF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2" name="Gerade Verbindung mit Pfeil 2161">
          <a:extLst>
            <a:ext uri="{FF2B5EF4-FFF2-40B4-BE49-F238E27FC236}">
              <a16:creationId xmlns:a16="http://schemas.microsoft.com/office/drawing/2014/main" id="{45F495E0-FDCF-4FE9-A462-1F2224105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3" name="Gerade Verbindung mit Pfeil 2162">
          <a:extLst>
            <a:ext uri="{FF2B5EF4-FFF2-40B4-BE49-F238E27FC236}">
              <a16:creationId xmlns:a16="http://schemas.microsoft.com/office/drawing/2014/main" id="{8406C409-702E-41B1-B46D-A7B0C67E41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4" name="Gerade Verbindung mit Pfeil 2163">
          <a:extLst>
            <a:ext uri="{FF2B5EF4-FFF2-40B4-BE49-F238E27FC236}">
              <a16:creationId xmlns:a16="http://schemas.microsoft.com/office/drawing/2014/main" id="{66CFD99B-C560-4B89-AC76-714AFA2DAA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5" name="Gerade Verbindung mit Pfeil 2164">
          <a:extLst>
            <a:ext uri="{FF2B5EF4-FFF2-40B4-BE49-F238E27FC236}">
              <a16:creationId xmlns:a16="http://schemas.microsoft.com/office/drawing/2014/main" id="{FD67CF52-56BC-4F60-BA2C-665B62D470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6" name="Gerade Verbindung mit Pfeil 2165">
          <a:extLst>
            <a:ext uri="{FF2B5EF4-FFF2-40B4-BE49-F238E27FC236}">
              <a16:creationId xmlns:a16="http://schemas.microsoft.com/office/drawing/2014/main" id="{E6CE0ADF-9E9C-4D86-8BA8-26AB53114A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7" name="Gerade Verbindung mit Pfeil 2166">
          <a:extLst>
            <a:ext uri="{FF2B5EF4-FFF2-40B4-BE49-F238E27FC236}">
              <a16:creationId xmlns:a16="http://schemas.microsoft.com/office/drawing/2014/main" id="{D9AA5E5F-5FDD-41AB-87C4-29CD47BC5B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8" name="Gerade Verbindung mit Pfeil 2167">
          <a:extLst>
            <a:ext uri="{FF2B5EF4-FFF2-40B4-BE49-F238E27FC236}">
              <a16:creationId xmlns:a16="http://schemas.microsoft.com/office/drawing/2014/main" id="{A01C8E49-12B1-4B84-BB34-5DD5D67A34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9" name="Gerade Verbindung mit Pfeil 2168">
          <a:extLst>
            <a:ext uri="{FF2B5EF4-FFF2-40B4-BE49-F238E27FC236}">
              <a16:creationId xmlns:a16="http://schemas.microsoft.com/office/drawing/2014/main" id="{8D5D9372-3627-4CD0-918E-169548D64C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0" name="Gerade Verbindung mit Pfeil 2169">
          <a:extLst>
            <a:ext uri="{FF2B5EF4-FFF2-40B4-BE49-F238E27FC236}">
              <a16:creationId xmlns:a16="http://schemas.microsoft.com/office/drawing/2014/main" id="{B8103F61-81B5-4837-8A51-726CE5B248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1" name="Gerade Verbindung mit Pfeil 2170">
          <a:extLst>
            <a:ext uri="{FF2B5EF4-FFF2-40B4-BE49-F238E27FC236}">
              <a16:creationId xmlns:a16="http://schemas.microsoft.com/office/drawing/2014/main" id="{61D82BA4-6AB9-4875-B5DD-6FE7EE0B7B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2" name="Gerade Verbindung mit Pfeil 2171">
          <a:extLst>
            <a:ext uri="{FF2B5EF4-FFF2-40B4-BE49-F238E27FC236}">
              <a16:creationId xmlns:a16="http://schemas.microsoft.com/office/drawing/2014/main" id="{00E97685-0A00-438F-AC7A-60255A9F93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3" name="Gerade Verbindung mit Pfeil 2172">
          <a:extLst>
            <a:ext uri="{FF2B5EF4-FFF2-40B4-BE49-F238E27FC236}">
              <a16:creationId xmlns:a16="http://schemas.microsoft.com/office/drawing/2014/main" id="{FC5BB92D-31BF-409C-814D-47411ADDD5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4" name="Gerade Verbindung mit Pfeil 2173">
          <a:extLst>
            <a:ext uri="{FF2B5EF4-FFF2-40B4-BE49-F238E27FC236}">
              <a16:creationId xmlns:a16="http://schemas.microsoft.com/office/drawing/2014/main" id="{8AD74837-82AE-41CC-A5BA-4C411C3223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5" name="Gerade Verbindung mit Pfeil 2174">
          <a:extLst>
            <a:ext uri="{FF2B5EF4-FFF2-40B4-BE49-F238E27FC236}">
              <a16:creationId xmlns:a16="http://schemas.microsoft.com/office/drawing/2014/main" id="{16D1E27C-DD17-44CB-9BDA-9D70901CE9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6" name="Gerade Verbindung mit Pfeil 2175">
          <a:extLst>
            <a:ext uri="{FF2B5EF4-FFF2-40B4-BE49-F238E27FC236}">
              <a16:creationId xmlns:a16="http://schemas.microsoft.com/office/drawing/2014/main" id="{556CBACF-C347-4017-B1C6-201CE7B42E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7" name="Gerade Verbindung mit Pfeil 2176">
          <a:extLst>
            <a:ext uri="{FF2B5EF4-FFF2-40B4-BE49-F238E27FC236}">
              <a16:creationId xmlns:a16="http://schemas.microsoft.com/office/drawing/2014/main" id="{E3FE0085-F82C-4AEB-A4E5-9753650E84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8" name="Gerade Verbindung mit Pfeil 2177">
          <a:extLst>
            <a:ext uri="{FF2B5EF4-FFF2-40B4-BE49-F238E27FC236}">
              <a16:creationId xmlns:a16="http://schemas.microsoft.com/office/drawing/2014/main" id="{F1A67E4A-8D0A-462F-A782-E2606C30FE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9" name="Gerade Verbindung mit Pfeil 2178">
          <a:extLst>
            <a:ext uri="{FF2B5EF4-FFF2-40B4-BE49-F238E27FC236}">
              <a16:creationId xmlns:a16="http://schemas.microsoft.com/office/drawing/2014/main" id="{6F308217-9ED0-4043-97E2-1441B7F319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0" name="Gerade Verbindung mit Pfeil 2179">
          <a:extLst>
            <a:ext uri="{FF2B5EF4-FFF2-40B4-BE49-F238E27FC236}">
              <a16:creationId xmlns:a16="http://schemas.microsoft.com/office/drawing/2014/main" id="{010E34A7-2D25-4EE9-A9E9-A79CCBD7A7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1" name="Gerade Verbindung mit Pfeil 2180">
          <a:extLst>
            <a:ext uri="{FF2B5EF4-FFF2-40B4-BE49-F238E27FC236}">
              <a16:creationId xmlns:a16="http://schemas.microsoft.com/office/drawing/2014/main" id="{16E06B83-935D-4315-B23F-61135FC711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2" name="Gerade Verbindung mit Pfeil 2181">
          <a:extLst>
            <a:ext uri="{FF2B5EF4-FFF2-40B4-BE49-F238E27FC236}">
              <a16:creationId xmlns:a16="http://schemas.microsoft.com/office/drawing/2014/main" id="{2227D498-DFB6-4CC5-8D01-25F24FFFCC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3" name="Gerade Verbindung mit Pfeil 2182">
          <a:extLst>
            <a:ext uri="{FF2B5EF4-FFF2-40B4-BE49-F238E27FC236}">
              <a16:creationId xmlns:a16="http://schemas.microsoft.com/office/drawing/2014/main" id="{C28FCB2E-17B0-470A-AE15-40B5DD53F0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4" name="Gerade Verbindung mit Pfeil 2183">
          <a:extLst>
            <a:ext uri="{FF2B5EF4-FFF2-40B4-BE49-F238E27FC236}">
              <a16:creationId xmlns:a16="http://schemas.microsoft.com/office/drawing/2014/main" id="{8E1B4B31-DF73-463E-89C7-9188EEBCA6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5" name="Gerade Verbindung mit Pfeil 2184">
          <a:extLst>
            <a:ext uri="{FF2B5EF4-FFF2-40B4-BE49-F238E27FC236}">
              <a16:creationId xmlns:a16="http://schemas.microsoft.com/office/drawing/2014/main" id="{46645FE1-C800-4A81-AC1C-44987CCD37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6" name="Gerade Verbindung mit Pfeil 2185">
          <a:extLst>
            <a:ext uri="{FF2B5EF4-FFF2-40B4-BE49-F238E27FC236}">
              <a16:creationId xmlns:a16="http://schemas.microsoft.com/office/drawing/2014/main" id="{375B1AFB-5B05-4C1C-A464-AC3AF22F8F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7" name="Gerade Verbindung mit Pfeil 2186">
          <a:extLst>
            <a:ext uri="{FF2B5EF4-FFF2-40B4-BE49-F238E27FC236}">
              <a16:creationId xmlns:a16="http://schemas.microsoft.com/office/drawing/2014/main" id="{76005C18-A45D-49F3-8F71-D16B28196C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8" name="Gerade Verbindung mit Pfeil 2187">
          <a:extLst>
            <a:ext uri="{FF2B5EF4-FFF2-40B4-BE49-F238E27FC236}">
              <a16:creationId xmlns:a16="http://schemas.microsoft.com/office/drawing/2014/main" id="{CAAAD5EF-EC1C-4FC3-AB9A-721F86E3CD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9" name="Gerade Verbindung mit Pfeil 2188">
          <a:extLst>
            <a:ext uri="{FF2B5EF4-FFF2-40B4-BE49-F238E27FC236}">
              <a16:creationId xmlns:a16="http://schemas.microsoft.com/office/drawing/2014/main" id="{6AD79C92-A1CA-4B14-A696-97A0546927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0" name="Gerade Verbindung mit Pfeil 2189">
          <a:extLst>
            <a:ext uri="{FF2B5EF4-FFF2-40B4-BE49-F238E27FC236}">
              <a16:creationId xmlns:a16="http://schemas.microsoft.com/office/drawing/2014/main" id="{CFEF1B4D-E9C9-4C08-8644-9FAB5D4A55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1" name="Gerade Verbindung mit Pfeil 2190">
          <a:extLst>
            <a:ext uri="{FF2B5EF4-FFF2-40B4-BE49-F238E27FC236}">
              <a16:creationId xmlns:a16="http://schemas.microsoft.com/office/drawing/2014/main" id="{CD7061DA-E7BD-45DB-89F7-30622AAFC0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2" name="Gerade Verbindung mit Pfeil 2191">
          <a:extLst>
            <a:ext uri="{FF2B5EF4-FFF2-40B4-BE49-F238E27FC236}">
              <a16:creationId xmlns:a16="http://schemas.microsoft.com/office/drawing/2014/main" id="{9EBE5E41-5DD7-4D5A-8EC1-7305D074BB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3" name="Gerade Verbindung mit Pfeil 2192">
          <a:extLst>
            <a:ext uri="{FF2B5EF4-FFF2-40B4-BE49-F238E27FC236}">
              <a16:creationId xmlns:a16="http://schemas.microsoft.com/office/drawing/2014/main" id="{19F09EF7-68BC-4E21-9775-BFEDC8EEDE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4" name="Gerade Verbindung mit Pfeil 2193">
          <a:extLst>
            <a:ext uri="{FF2B5EF4-FFF2-40B4-BE49-F238E27FC236}">
              <a16:creationId xmlns:a16="http://schemas.microsoft.com/office/drawing/2014/main" id="{9BA13DA3-36AF-422D-855E-ED79577D30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5" name="Gerade Verbindung mit Pfeil 2194">
          <a:extLst>
            <a:ext uri="{FF2B5EF4-FFF2-40B4-BE49-F238E27FC236}">
              <a16:creationId xmlns:a16="http://schemas.microsoft.com/office/drawing/2014/main" id="{A5A73567-8CE9-4AB0-A04C-59352B9226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6" name="Gerade Verbindung mit Pfeil 2195">
          <a:extLst>
            <a:ext uri="{FF2B5EF4-FFF2-40B4-BE49-F238E27FC236}">
              <a16:creationId xmlns:a16="http://schemas.microsoft.com/office/drawing/2014/main" id="{9AFBBEA4-0737-45EE-B42C-0DB82E2054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7" name="Gerade Verbindung mit Pfeil 2196">
          <a:extLst>
            <a:ext uri="{FF2B5EF4-FFF2-40B4-BE49-F238E27FC236}">
              <a16:creationId xmlns:a16="http://schemas.microsoft.com/office/drawing/2014/main" id="{80C2200E-A789-46EF-9B2D-60306BACA0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8" name="Gerade Verbindung mit Pfeil 2197">
          <a:extLst>
            <a:ext uri="{FF2B5EF4-FFF2-40B4-BE49-F238E27FC236}">
              <a16:creationId xmlns:a16="http://schemas.microsoft.com/office/drawing/2014/main" id="{0A353599-94E5-4D37-BD07-C0D5A76316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9" name="Gerade Verbindung mit Pfeil 2198">
          <a:extLst>
            <a:ext uri="{FF2B5EF4-FFF2-40B4-BE49-F238E27FC236}">
              <a16:creationId xmlns:a16="http://schemas.microsoft.com/office/drawing/2014/main" id="{8BA4CE54-62C2-4CAC-AFB1-D53E7E8FB6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0" name="Gerade Verbindung mit Pfeil 2199">
          <a:extLst>
            <a:ext uri="{FF2B5EF4-FFF2-40B4-BE49-F238E27FC236}">
              <a16:creationId xmlns:a16="http://schemas.microsoft.com/office/drawing/2014/main" id="{FE0FB996-1C6D-442D-A405-13C7A9CC9D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1" name="Gerade Verbindung mit Pfeil 2200">
          <a:extLst>
            <a:ext uri="{FF2B5EF4-FFF2-40B4-BE49-F238E27FC236}">
              <a16:creationId xmlns:a16="http://schemas.microsoft.com/office/drawing/2014/main" id="{846FAC4E-E776-4CFD-8856-D37C7664EF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2" name="Gerade Verbindung mit Pfeil 2201">
          <a:extLst>
            <a:ext uri="{FF2B5EF4-FFF2-40B4-BE49-F238E27FC236}">
              <a16:creationId xmlns:a16="http://schemas.microsoft.com/office/drawing/2014/main" id="{02B8FA19-6782-4977-A5B1-E1FEB1B703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3" name="Gerade Verbindung mit Pfeil 2202">
          <a:extLst>
            <a:ext uri="{FF2B5EF4-FFF2-40B4-BE49-F238E27FC236}">
              <a16:creationId xmlns:a16="http://schemas.microsoft.com/office/drawing/2014/main" id="{37FA1540-CA6C-42E2-9279-DBDAE33B42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4" name="Gerade Verbindung mit Pfeil 2203">
          <a:extLst>
            <a:ext uri="{FF2B5EF4-FFF2-40B4-BE49-F238E27FC236}">
              <a16:creationId xmlns:a16="http://schemas.microsoft.com/office/drawing/2014/main" id="{8FD85EC6-EC85-4EB8-A170-E4CBE51BFD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5" name="Gerade Verbindung mit Pfeil 2204">
          <a:extLst>
            <a:ext uri="{FF2B5EF4-FFF2-40B4-BE49-F238E27FC236}">
              <a16:creationId xmlns:a16="http://schemas.microsoft.com/office/drawing/2014/main" id="{E6DA09B1-3B3D-4512-9F59-A14E09CDFC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6" name="Gerade Verbindung mit Pfeil 2205">
          <a:extLst>
            <a:ext uri="{FF2B5EF4-FFF2-40B4-BE49-F238E27FC236}">
              <a16:creationId xmlns:a16="http://schemas.microsoft.com/office/drawing/2014/main" id="{B25972DF-5985-4CA1-8AD8-CB74DF06D1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7" name="Gerade Verbindung mit Pfeil 2206">
          <a:extLst>
            <a:ext uri="{FF2B5EF4-FFF2-40B4-BE49-F238E27FC236}">
              <a16:creationId xmlns:a16="http://schemas.microsoft.com/office/drawing/2014/main" id="{8726AE48-D680-4FE5-A333-1EEB908DE0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8" name="Gerade Verbindung mit Pfeil 2207">
          <a:extLst>
            <a:ext uri="{FF2B5EF4-FFF2-40B4-BE49-F238E27FC236}">
              <a16:creationId xmlns:a16="http://schemas.microsoft.com/office/drawing/2014/main" id="{AB26C5C7-2095-4A37-BD21-284C5697B5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9" name="Gerade Verbindung mit Pfeil 2208">
          <a:extLst>
            <a:ext uri="{FF2B5EF4-FFF2-40B4-BE49-F238E27FC236}">
              <a16:creationId xmlns:a16="http://schemas.microsoft.com/office/drawing/2014/main" id="{84897543-A786-4244-8896-D970D94AF3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0" name="Gerade Verbindung mit Pfeil 2209">
          <a:extLst>
            <a:ext uri="{FF2B5EF4-FFF2-40B4-BE49-F238E27FC236}">
              <a16:creationId xmlns:a16="http://schemas.microsoft.com/office/drawing/2014/main" id="{05828F53-8DE9-4743-82E3-E1486C3DF7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1" name="Gerade Verbindung mit Pfeil 2210">
          <a:extLst>
            <a:ext uri="{FF2B5EF4-FFF2-40B4-BE49-F238E27FC236}">
              <a16:creationId xmlns:a16="http://schemas.microsoft.com/office/drawing/2014/main" id="{FAFF68C5-BB68-4FA3-B996-6E98A173D8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2" name="Gerade Verbindung mit Pfeil 2211">
          <a:extLst>
            <a:ext uri="{FF2B5EF4-FFF2-40B4-BE49-F238E27FC236}">
              <a16:creationId xmlns:a16="http://schemas.microsoft.com/office/drawing/2014/main" id="{3FECA1AC-F146-4382-B9A2-1B542C26C1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3" name="Gerade Verbindung mit Pfeil 2212">
          <a:extLst>
            <a:ext uri="{FF2B5EF4-FFF2-40B4-BE49-F238E27FC236}">
              <a16:creationId xmlns:a16="http://schemas.microsoft.com/office/drawing/2014/main" id="{CB12D141-66CE-4770-925E-C8959FF12E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4" name="Gerade Verbindung mit Pfeil 2213">
          <a:extLst>
            <a:ext uri="{FF2B5EF4-FFF2-40B4-BE49-F238E27FC236}">
              <a16:creationId xmlns:a16="http://schemas.microsoft.com/office/drawing/2014/main" id="{6DCB0AA9-91AB-4D70-9501-6968F81604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5" name="Gerade Verbindung mit Pfeil 2214">
          <a:extLst>
            <a:ext uri="{FF2B5EF4-FFF2-40B4-BE49-F238E27FC236}">
              <a16:creationId xmlns:a16="http://schemas.microsoft.com/office/drawing/2014/main" id="{08620FC4-5FB7-478B-A8B8-68897E1E6B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6" name="Gerade Verbindung mit Pfeil 2215">
          <a:extLst>
            <a:ext uri="{FF2B5EF4-FFF2-40B4-BE49-F238E27FC236}">
              <a16:creationId xmlns:a16="http://schemas.microsoft.com/office/drawing/2014/main" id="{38874A83-8086-4135-A998-2DF8F5B1DC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7" name="Gerade Verbindung mit Pfeil 2216">
          <a:extLst>
            <a:ext uri="{FF2B5EF4-FFF2-40B4-BE49-F238E27FC236}">
              <a16:creationId xmlns:a16="http://schemas.microsoft.com/office/drawing/2014/main" id="{3681B681-6B78-4B09-AB38-2612A28DD4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8" name="Gerade Verbindung mit Pfeil 2217">
          <a:extLst>
            <a:ext uri="{FF2B5EF4-FFF2-40B4-BE49-F238E27FC236}">
              <a16:creationId xmlns:a16="http://schemas.microsoft.com/office/drawing/2014/main" id="{B8B76F7B-8261-468C-941E-09FF0A3FC3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9" name="Gerade Verbindung mit Pfeil 2218">
          <a:extLst>
            <a:ext uri="{FF2B5EF4-FFF2-40B4-BE49-F238E27FC236}">
              <a16:creationId xmlns:a16="http://schemas.microsoft.com/office/drawing/2014/main" id="{9F1E41E9-57AB-4C34-893F-810BDDDE71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0" name="Gerade Verbindung mit Pfeil 2219">
          <a:extLst>
            <a:ext uri="{FF2B5EF4-FFF2-40B4-BE49-F238E27FC236}">
              <a16:creationId xmlns:a16="http://schemas.microsoft.com/office/drawing/2014/main" id="{B9C7CCAA-AF97-4C2A-9D57-93A14626B0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1" name="Gerade Verbindung mit Pfeil 2220">
          <a:extLst>
            <a:ext uri="{FF2B5EF4-FFF2-40B4-BE49-F238E27FC236}">
              <a16:creationId xmlns:a16="http://schemas.microsoft.com/office/drawing/2014/main" id="{5BE95BFC-A293-4EF3-B585-56E2FEF7C2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2" name="Gerade Verbindung mit Pfeil 2221">
          <a:extLst>
            <a:ext uri="{FF2B5EF4-FFF2-40B4-BE49-F238E27FC236}">
              <a16:creationId xmlns:a16="http://schemas.microsoft.com/office/drawing/2014/main" id="{11B5785B-A412-4476-B689-BB028AE799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3" name="Gerade Verbindung mit Pfeil 2222">
          <a:extLst>
            <a:ext uri="{FF2B5EF4-FFF2-40B4-BE49-F238E27FC236}">
              <a16:creationId xmlns:a16="http://schemas.microsoft.com/office/drawing/2014/main" id="{01BB6390-A632-439B-89B0-5CA85D56F7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4" name="Gerade Verbindung mit Pfeil 2223">
          <a:extLst>
            <a:ext uri="{FF2B5EF4-FFF2-40B4-BE49-F238E27FC236}">
              <a16:creationId xmlns:a16="http://schemas.microsoft.com/office/drawing/2014/main" id="{7B73DB82-3909-43F4-BF78-A8B201A072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5" name="Gerade Verbindung mit Pfeil 2224">
          <a:extLst>
            <a:ext uri="{FF2B5EF4-FFF2-40B4-BE49-F238E27FC236}">
              <a16:creationId xmlns:a16="http://schemas.microsoft.com/office/drawing/2014/main" id="{D2BDC5AF-5B58-42DE-9C40-A918ED7750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6" name="Gerade Verbindung mit Pfeil 2225">
          <a:extLst>
            <a:ext uri="{FF2B5EF4-FFF2-40B4-BE49-F238E27FC236}">
              <a16:creationId xmlns:a16="http://schemas.microsoft.com/office/drawing/2014/main" id="{66F60733-D476-4D1A-838B-164B6DA335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7" name="Gerade Verbindung mit Pfeil 2226">
          <a:extLst>
            <a:ext uri="{FF2B5EF4-FFF2-40B4-BE49-F238E27FC236}">
              <a16:creationId xmlns:a16="http://schemas.microsoft.com/office/drawing/2014/main" id="{F57D52B2-8472-4564-B3CC-9B595226A2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8" name="Gerade Verbindung mit Pfeil 2227">
          <a:extLst>
            <a:ext uri="{FF2B5EF4-FFF2-40B4-BE49-F238E27FC236}">
              <a16:creationId xmlns:a16="http://schemas.microsoft.com/office/drawing/2014/main" id="{17536094-C81F-4C62-9E2D-28F098625D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9" name="Gerade Verbindung mit Pfeil 2228">
          <a:extLst>
            <a:ext uri="{FF2B5EF4-FFF2-40B4-BE49-F238E27FC236}">
              <a16:creationId xmlns:a16="http://schemas.microsoft.com/office/drawing/2014/main" id="{C5791727-7012-40B8-B5FB-5653692912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30" name="Gerade Verbindung mit Pfeil 2229">
          <a:extLst>
            <a:ext uri="{FF2B5EF4-FFF2-40B4-BE49-F238E27FC236}">
              <a16:creationId xmlns:a16="http://schemas.microsoft.com/office/drawing/2014/main" id="{1A4CDB45-5B06-4A35-9CFF-85193F5301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31" name="Gerade Verbindung mit Pfeil 2230">
          <a:extLst>
            <a:ext uri="{FF2B5EF4-FFF2-40B4-BE49-F238E27FC236}">
              <a16:creationId xmlns:a16="http://schemas.microsoft.com/office/drawing/2014/main" id="{D2541C43-A353-4E69-898E-2D527CDEB5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32" name="Gerade Verbindung mit Pfeil 2231">
          <a:extLst>
            <a:ext uri="{FF2B5EF4-FFF2-40B4-BE49-F238E27FC236}">
              <a16:creationId xmlns:a16="http://schemas.microsoft.com/office/drawing/2014/main" id="{BFADE084-2E69-4A32-86C3-00CA349DB7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3" name="Gerade Verbindung mit Pfeil 2232">
          <a:extLst>
            <a:ext uri="{FF2B5EF4-FFF2-40B4-BE49-F238E27FC236}">
              <a16:creationId xmlns:a16="http://schemas.microsoft.com/office/drawing/2014/main" id="{37830865-A2BD-4EF0-8C1B-4C86CC6A60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4" name="Gerade Verbindung mit Pfeil 2233">
          <a:extLst>
            <a:ext uri="{FF2B5EF4-FFF2-40B4-BE49-F238E27FC236}">
              <a16:creationId xmlns:a16="http://schemas.microsoft.com/office/drawing/2014/main" id="{C15CB2D7-E3F1-4340-9F59-A26C0C7F0A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5" name="Gerade Verbindung mit Pfeil 2234">
          <a:extLst>
            <a:ext uri="{FF2B5EF4-FFF2-40B4-BE49-F238E27FC236}">
              <a16:creationId xmlns:a16="http://schemas.microsoft.com/office/drawing/2014/main" id="{42A03359-93D6-41E1-944D-B672A200AA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6" name="Gerade Verbindung mit Pfeil 2235">
          <a:extLst>
            <a:ext uri="{FF2B5EF4-FFF2-40B4-BE49-F238E27FC236}">
              <a16:creationId xmlns:a16="http://schemas.microsoft.com/office/drawing/2014/main" id="{B02C7BCD-3928-4B00-94D8-1487F3B1D0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7" name="Gerade Verbindung mit Pfeil 2236">
          <a:extLst>
            <a:ext uri="{FF2B5EF4-FFF2-40B4-BE49-F238E27FC236}">
              <a16:creationId xmlns:a16="http://schemas.microsoft.com/office/drawing/2014/main" id="{A4F55055-CFF4-4CDF-A05C-3C10176B48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8" name="Gerade Verbindung mit Pfeil 2237">
          <a:extLst>
            <a:ext uri="{FF2B5EF4-FFF2-40B4-BE49-F238E27FC236}">
              <a16:creationId xmlns:a16="http://schemas.microsoft.com/office/drawing/2014/main" id="{70667F92-0EE4-46C2-A8C1-A3420C568A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9" name="Gerade Verbindung mit Pfeil 2238">
          <a:extLst>
            <a:ext uri="{FF2B5EF4-FFF2-40B4-BE49-F238E27FC236}">
              <a16:creationId xmlns:a16="http://schemas.microsoft.com/office/drawing/2014/main" id="{F23B39D6-83E6-49C4-8F79-ECFEB7C211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0" name="Gerade Verbindung mit Pfeil 2239">
          <a:extLst>
            <a:ext uri="{FF2B5EF4-FFF2-40B4-BE49-F238E27FC236}">
              <a16:creationId xmlns:a16="http://schemas.microsoft.com/office/drawing/2014/main" id="{3F6D0ABE-CF8A-44ED-9781-3463B76B2D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1" name="Gerade Verbindung mit Pfeil 2240">
          <a:extLst>
            <a:ext uri="{FF2B5EF4-FFF2-40B4-BE49-F238E27FC236}">
              <a16:creationId xmlns:a16="http://schemas.microsoft.com/office/drawing/2014/main" id="{C4C7DBB2-1494-4C85-9E4C-977A4D31A8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2" name="Gerade Verbindung mit Pfeil 2241">
          <a:extLst>
            <a:ext uri="{FF2B5EF4-FFF2-40B4-BE49-F238E27FC236}">
              <a16:creationId xmlns:a16="http://schemas.microsoft.com/office/drawing/2014/main" id="{27DFF78D-D812-4012-B213-FC4C5319DF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3" name="Gerade Verbindung mit Pfeil 2242">
          <a:extLst>
            <a:ext uri="{FF2B5EF4-FFF2-40B4-BE49-F238E27FC236}">
              <a16:creationId xmlns:a16="http://schemas.microsoft.com/office/drawing/2014/main" id="{6F5871E3-BBDD-4444-A448-707E4EA5D6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4" name="Gerade Verbindung mit Pfeil 2243">
          <a:extLst>
            <a:ext uri="{FF2B5EF4-FFF2-40B4-BE49-F238E27FC236}">
              <a16:creationId xmlns:a16="http://schemas.microsoft.com/office/drawing/2014/main" id="{752F1D24-FE6E-4CBA-A2B3-8A9954601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5" name="Gerade Verbindung mit Pfeil 2244">
          <a:extLst>
            <a:ext uri="{FF2B5EF4-FFF2-40B4-BE49-F238E27FC236}">
              <a16:creationId xmlns:a16="http://schemas.microsoft.com/office/drawing/2014/main" id="{0211835B-11CE-4444-A1D4-BD6EEDAC4F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6" name="Gerade Verbindung mit Pfeil 2245">
          <a:extLst>
            <a:ext uri="{FF2B5EF4-FFF2-40B4-BE49-F238E27FC236}">
              <a16:creationId xmlns:a16="http://schemas.microsoft.com/office/drawing/2014/main" id="{FC4A523A-D74D-4209-9F95-CEB8C84B7A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7" name="Gerade Verbindung mit Pfeil 2246">
          <a:extLst>
            <a:ext uri="{FF2B5EF4-FFF2-40B4-BE49-F238E27FC236}">
              <a16:creationId xmlns:a16="http://schemas.microsoft.com/office/drawing/2014/main" id="{7429DA2F-FC2C-4628-870E-300104C039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8" name="Gerade Verbindung mit Pfeil 2247">
          <a:extLst>
            <a:ext uri="{FF2B5EF4-FFF2-40B4-BE49-F238E27FC236}">
              <a16:creationId xmlns:a16="http://schemas.microsoft.com/office/drawing/2014/main" id="{DCE6060D-A47C-4A97-B0BA-0D718FA942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9" name="Gerade Verbindung mit Pfeil 2248">
          <a:extLst>
            <a:ext uri="{FF2B5EF4-FFF2-40B4-BE49-F238E27FC236}">
              <a16:creationId xmlns:a16="http://schemas.microsoft.com/office/drawing/2014/main" id="{BE5C871D-F80E-48F8-97AA-76128894D1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0" name="Gerade Verbindung mit Pfeil 2249">
          <a:extLst>
            <a:ext uri="{FF2B5EF4-FFF2-40B4-BE49-F238E27FC236}">
              <a16:creationId xmlns:a16="http://schemas.microsoft.com/office/drawing/2014/main" id="{DA54306B-31D3-48A0-B830-31D139A954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1" name="Gerade Verbindung mit Pfeil 2250">
          <a:extLst>
            <a:ext uri="{FF2B5EF4-FFF2-40B4-BE49-F238E27FC236}">
              <a16:creationId xmlns:a16="http://schemas.microsoft.com/office/drawing/2014/main" id="{B9D211C4-E05C-4266-9634-3FF4528403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2" name="Gerade Verbindung mit Pfeil 2251">
          <a:extLst>
            <a:ext uri="{FF2B5EF4-FFF2-40B4-BE49-F238E27FC236}">
              <a16:creationId xmlns:a16="http://schemas.microsoft.com/office/drawing/2014/main" id="{06ED147F-6029-4AF3-BC26-9E43137282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3" name="Gerade Verbindung mit Pfeil 2252">
          <a:extLst>
            <a:ext uri="{FF2B5EF4-FFF2-40B4-BE49-F238E27FC236}">
              <a16:creationId xmlns:a16="http://schemas.microsoft.com/office/drawing/2014/main" id="{2EBDE604-A2FD-45AB-BC6B-E3AD49BCC2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4" name="Gerade Verbindung mit Pfeil 2253">
          <a:extLst>
            <a:ext uri="{FF2B5EF4-FFF2-40B4-BE49-F238E27FC236}">
              <a16:creationId xmlns:a16="http://schemas.microsoft.com/office/drawing/2014/main" id="{8361A038-E99F-4BC3-88AA-DC4068EF83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5" name="Gerade Verbindung mit Pfeil 2254">
          <a:extLst>
            <a:ext uri="{FF2B5EF4-FFF2-40B4-BE49-F238E27FC236}">
              <a16:creationId xmlns:a16="http://schemas.microsoft.com/office/drawing/2014/main" id="{415051D3-B7E9-46AD-8AF0-05ACF604DC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6" name="Gerade Verbindung mit Pfeil 2255">
          <a:extLst>
            <a:ext uri="{FF2B5EF4-FFF2-40B4-BE49-F238E27FC236}">
              <a16:creationId xmlns:a16="http://schemas.microsoft.com/office/drawing/2014/main" id="{895814A2-A378-4A7B-84FB-978D536EC6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7" name="Gerade Verbindung mit Pfeil 2256">
          <a:extLst>
            <a:ext uri="{FF2B5EF4-FFF2-40B4-BE49-F238E27FC236}">
              <a16:creationId xmlns:a16="http://schemas.microsoft.com/office/drawing/2014/main" id="{E9D1AC17-21DD-4AF1-A28F-83F166A1B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8" name="Gerade Verbindung mit Pfeil 2257">
          <a:extLst>
            <a:ext uri="{FF2B5EF4-FFF2-40B4-BE49-F238E27FC236}">
              <a16:creationId xmlns:a16="http://schemas.microsoft.com/office/drawing/2014/main" id="{8F559AEA-425B-45C7-BAFA-BC442C37BB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9" name="Gerade Verbindung mit Pfeil 2258">
          <a:extLst>
            <a:ext uri="{FF2B5EF4-FFF2-40B4-BE49-F238E27FC236}">
              <a16:creationId xmlns:a16="http://schemas.microsoft.com/office/drawing/2014/main" id="{77D23B45-230C-492E-BB01-359692124E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0" name="Gerade Verbindung mit Pfeil 2259">
          <a:extLst>
            <a:ext uri="{FF2B5EF4-FFF2-40B4-BE49-F238E27FC236}">
              <a16:creationId xmlns:a16="http://schemas.microsoft.com/office/drawing/2014/main" id="{DCC4DD64-4A6E-4B4C-9750-4B9578BC25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1" name="Gerade Verbindung mit Pfeil 2260">
          <a:extLst>
            <a:ext uri="{FF2B5EF4-FFF2-40B4-BE49-F238E27FC236}">
              <a16:creationId xmlns:a16="http://schemas.microsoft.com/office/drawing/2014/main" id="{001E167A-27FB-44C4-8BE8-5206915933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2" name="Gerade Verbindung mit Pfeil 2261">
          <a:extLst>
            <a:ext uri="{FF2B5EF4-FFF2-40B4-BE49-F238E27FC236}">
              <a16:creationId xmlns:a16="http://schemas.microsoft.com/office/drawing/2014/main" id="{4679F794-AB8E-4854-A3E5-AFDF101266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3" name="Gerade Verbindung mit Pfeil 2262">
          <a:extLst>
            <a:ext uri="{FF2B5EF4-FFF2-40B4-BE49-F238E27FC236}">
              <a16:creationId xmlns:a16="http://schemas.microsoft.com/office/drawing/2014/main" id="{C2F89A1E-84A3-4429-8CA5-10176B9D0C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4" name="Gerade Verbindung mit Pfeil 2263">
          <a:extLst>
            <a:ext uri="{FF2B5EF4-FFF2-40B4-BE49-F238E27FC236}">
              <a16:creationId xmlns:a16="http://schemas.microsoft.com/office/drawing/2014/main" id="{6D39AE79-BAE5-4D54-AF28-D373351440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5" name="Gerade Verbindung mit Pfeil 2264">
          <a:extLst>
            <a:ext uri="{FF2B5EF4-FFF2-40B4-BE49-F238E27FC236}">
              <a16:creationId xmlns:a16="http://schemas.microsoft.com/office/drawing/2014/main" id="{CFA5AB28-1691-47C9-80CC-30B7FE0F47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6" name="Gerade Verbindung mit Pfeil 2265">
          <a:extLst>
            <a:ext uri="{FF2B5EF4-FFF2-40B4-BE49-F238E27FC236}">
              <a16:creationId xmlns:a16="http://schemas.microsoft.com/office/drawing/2014/main" id="{19DE416D-649A-4B99-821F-2DBB19A485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7" name="Gerade Verbindung mit Pfeil 2266">
          <a:extLst>
            <a:ext uri="{FF2B5EF4-FFF2-40B4-BE49-F238E27FC236}">
              <a16:creationId xmlns:a16="http://schemas.microsoft.com/office/drawing/2014/main" id="{9F22CB29-9A26-457C-A591-FFBE830571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8" name="Gerade Verbindung mit Pfeil 2267">
          <a:extLst>
            <a:ext uri="{FF2B5EF4-FFF2-40B4-BE49-F238E27FC236}">
              <a16:creationId xmlns:a16="http://schemas.microsoft.com/office/drawing/2014/main" id="{811C8D3B-8C00-43B4-A414-0DC7D1AE31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9" name="Gerade Verbindung mit Pfeil 2268">
          <a:extLst>
            <a:ext uri="{FF2B5EF4-FFF2-40B4-BE49-F238E27FC236}">
              <a16:creationId xmlns:a16="http://schemas.microsoft.com/office/drawing/2014/main" id="{944720B0-E42E-4967-98D1-D8EA41A213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0" name="Gerade Verbindung mit Pfeil 2269">
          <a:extLst>
            <a:ext uri="{FF2B5EF4-FFF2-40B4-BE49-F238E27FC236}">
              <a16:creationId xmlns:a16="http://schemas.microsoft.com/office/drawing/2014/main" id="{B2A14EE9-6DAE-4EE1-B645-DFFC76B330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1" name="Gerade Verbindung mit Pfeil 2270">
          <a:extLst>
            <a:ext uri="{FF2B5EF4-FFF2-40B4-BE49-F238E27FC236}">
              <a16:creationId xmlns:a16="http://schemas.microsoft.com/office/drawing/2014/main" id="{AF1A7202-7351-4D45-B72E-FB134FADE6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2" name="Gerade Verbindung mit Pfeil 2271">
          <a:extLst>
            <a:ext uri="{FF2B5EF4-FFF2-40B4-BE49-F238E27FC236}">
              <a16:creationId xmlns:a16="http://schemas.microsoft.com/office/drawing/2014/main" id="{AD158D68-93DE-4EBC-ADBA-CF4CFD2A09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3" name="Gerade Verbindung mit Pfeil 2272">
          <a:extLst>
            <a:ext uri="{FF2B5EF4-FFF2-40B4-BE49-F238E27FC236}">
              <a16:creationId xmlns:a16="http://schemas.microsoft.com/office/drawing/2014/main" id="{084592DD-A783-48E8-B5FE-36A55891B8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4" name="Gerade Verbindung mit Pfeil 2273">
          <a:extLst>
            <a:ext uri="{FF2B5EF4-FFF2-40B4-BE49-F238E27FC236}">
              <a16:creationId xmlns:a16="http://schemas.microsoft.com/office/drawing/2014/main" id="{C605BE84-5E5C-40CE-BA39-60F1EFAB59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5" name="Gerade Verbindung mit Pfeil 2274">
          <a:extLst>
            <a:ext uri="{FF2B5EF4-FFF2-40B4-BE49-F238E27FC236}">
              <a16:creationId xmlns:a16="http://schemas.microsoft.com/office/drawing/2014/main" id="{B6BD56CF-6E55-4ADC-809F-E4B2506194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6" name="Gerade Verbindung mit Pfeil 2275">
          <a:extLst>
            <a:ext uri="{FF2B5EF4-FFF2-40B4-BE49-F238E27FC236}">
              <a16:creationId xmlns:a16="http://schemas.microsoft.com/office/drawing/2014/main" id="{10ABD3FF-2C25-41AE-98D9-7E4C1EF07E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7" name="Gerade Verbindung mit Pfeil 2276">
          <a:extLst>
            <a:ext uri="{FF2B5EF4-FFF2-40B4-BE49-F238E27FC236}">
              <a16:creationId xmlns:a16="http://schemas.microsoft.com/office/drawing/2014/main" id="{0FF2847A-D597-450C-96E5-CA0499DCBF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8" name="Gerade Verbindung mit Pfeil 2277">
          <a:extLst>
            <a:ext uri="{FF2B5EF4-FFF2-40B4-BE49-F238E27FC236}">
              <a16:creationId xmlns:a16="http://schemas.microsoft.com/office/drawing/2014/main" id="{BDA7E0E3-C27A-4A7B-9EAE-57232D5724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9" name="Gerade Verbindung mit Pfeil 2278">
          <a:extLst>
            <a:ext uri="{FF2B5EF4-FFF2-40B4-BE49-F238E27FC236}">
              <a16:creationId xmlns:a16="http://schemas.microsoft.com/office/drawing/2014/main" id="{6B043983-9E81-4635-99A1-FE0E9593BA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0" name="Gerade Verbindung mit Pfeil 2279">
          <a:extLst>
            <a:ext uri="{FF2B5EF4-FFF2-40B4-BE49-F238E27FC236}">
              <a16:creationId xmlns:a16="http://schemas.microsoft.com/office/drawing/2014/main" id="{C115E1C2-7C77-463E-9648-DC3D9ACFF5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1" name="Gerade Verbindung mit Pfeil 2280">
          <a:extLst>
            <a:ext uri="{FF2B5EF4-FFF2-40B4-BE49-F238E27FC236}">
              <a16:creationId xmlns:a16="http://schemas.microsoft.com/office/drawing/2014/main" id="{D8BADBAB-22E7-4765-BC14-EA21A3E5CD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2" name="Gerade Verbindung mit Pfeil 2281">
          <a:extLst>
            <a:ext uri="{FF2B5EF4-FFF2-40B4-BE49-F238E27FC236}">
              <a16:creationId xmlns:a16="http://schemas.microsoft.com/office/drawing/2014/main" id="{FD43C0C8-0C15-491A-97E2-31F1578F85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3" name="Gerade Verbindung mit Pfeil 2282">
          <a:extLst>
            <a:ext uri="{FF2B5EF4-FFF2-40B4-BE49-F238E27FC236}">
              <a16:creationId xmlns:a16="http://schemas.microsoft.com/office/drawing/2014/main" id="{B9B6D76D-579B-4844-8514-71B0228892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4" name="Gerade Verbindung mit Pfeil 2283">
          <a:extLst>
            <a:ext uri="{FF2B5EF4-FFF2-40B4-BE49-F238E27FC236}">
              <a16:creationId xmlns:a16="http://schemas.microsoft.com/office/drawing/2014/main" id="{77F848F8-1F87-4E70-B054-63DC9D9EF5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5" name="Gerade Verbindung mit Pfeil 2284">
          <a:extLst>
            <a:ext uri="{FF2B5EF4-FFF2-40B4-BE49-F238E27FC236}">
              <a16:creationId xmlns:a16="http://schemas.microsoft.com/office/drawing/2014/main" id="{AD59DB15-376C-436C-B6E3-22FD7B748F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6" name="Gerade Verbindung mit Pfeil 2285">
          <a:extLst>
            <a:ext uri="{FF2B5EF4-FFF2-40B4-BE49-F238E27FC236}">
              <a16:creationId xmlns:a16="http://schemas.microsoft.com/office/drawing/2014/main" id="{3A4C06D9-1297-4450-BDAE-DC76EF318C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7" name="Gerade Verbindung mit Pfeil 2286">
          <a:extLst>
            <a:ext uri="{FF2B5EF4-FFF2-40B4-BE49-F238E27FC236}">
              <a16:creationId xmlns:a16="http://schemas.microsoft.com/office/drawing/2014/main" id="{6BA84CC6-7E03-4CC9-97E9-D646A6BAB7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8" name="Gerade Verbindung mit Pfeil 2287">
          <a:extLst>
            <a:ext uri="{FF2B5EF4-FFF2-40B4-BE49-F238E27FC236}">
              <a16:creationId xmlns:a16="http://schemas.microsoft.com/office/drawing/2014/main" id="{14550DC0-E16B-4C65-B87D-8595AB8C76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9" name="Gerade Verbindung mit Pfeil 2288">
          <a:extLst>
            <a:ext uri="{FF2B5EF4-FFF2-40B4-BE49-F238E27FC236}">
              <a16:creationId xmlns:a16="http://schemas.microsoft.com/office/drawing/2014/main" id="{E999B1C8-D62A-455F-8B8D-08D2D0A26A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0" name="Gerade Verbindung mit Pfeil 2289">
          <a:extLst>
            <a:ext uri="{FF2B5EF4-FFF2-40B4-BE49-F238E27FC236}">
              <a16:creationId xmlns:a16="http://schemas.microsoft.com/office/drawing/2014/main" id="{DB226626-6540-4602-BD65-0F3315B16C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1" name="Gerade Verbindung mit Pfeil 2290">
          <a:extLst>
            <a:ext uri="{FF2B5EF4-FFF2-40B4-BE49-F238E27FC236}">
              <a16:creationId xmlns:a16="http://schemas.microsoft.com/office/drawing/2014/main" id="{9BC79350-5903-4E61-A1E3-E4B9D2FCA2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2" name="Gerade Verbindung mit Pfeil 2291">
          <a:extLst>
            <a:ext uri="{FF2B5EF4-FFF2-40B4-BE49-F238E27FC236}">
              <a16:creationId xmlns:a16="http://schemas.microsoft.com/office/drawing/2014/main" id="{88F70855-C075-4823-840E-7994776DD1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3" name="Gerade Verbindung mit Pfeil 2292">
          <a:extLst>
            <a:ext uri="{FF2B5EF4-FFF2-40B4-BE49-F238E27FC236}">
              <a16:creationId xmlns:a16="http://schemas.microsoft.com/office/drawing/2014/main" id="{F93D8E4D-A370-4428-B73C-C8B5D6F9F7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4" name="Gerade Verbindung mit Pfeil 2293">
          <a:extLst>
            <a:ext uri="{FF2B5EF4-FFF2-40B4-BE49-F238E27FC236}">
              <a16:creationId xmlns:a16="http://schemas.microsoft.com/office/drawing/2014/main" id="{DF214DD7-6B15-468D-BE4C-23A98EE649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5" name="Gerade Verbindung mit Pfeil 2294">
          <a:extLst>
            <a:ext uri="{FF2B5EF4-FFF2-40B4-BE49-F238E27FC236}">
              <a16:creationId xmlns:a16="http://schemas.microsoft.com/office/drawing/2014/main" id="{9E8B2A38-E7A6-4232-A33F-7CAC252F2F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6" name="Gerade Verbindung mit Pfeil 2295">
          <a:extLst>
            <a:ext uri="{FF2B5EF4-FFF2-40B4-BE49-F238E27FC236}">
              <a16:creationId xmlns:a16="http://schemas.microsoft.com/office/drawing/2014/main" id="{1CE4BE1F-20D6-40CE-BD09-873FAC8AE9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7" name="Gerade Verbindung mit Pfeil 2296">
          <a:extLst>
            <a:ext uri="{FF2B5EF4-FFF2-40B4-BE49-F238E27FC236}">
              <a16:creationId xmlns:a16="http://schemas.microsoft.com/office/drawing/2014/main" id="{FFC311C1-0CDE-4E36-A849-0A4025CA1F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8" name="Gerade Verbindung mit Pfeil 2297">
          <a:extLst>
            <a:ext uri="{FF2B5EF4-FFF2-40B4-BE49-F238E27FC236}">
              <a16:creationId xmlns:a16="http://schemas.microsoft.com/office/drawing/2014/main" id="{6CCB5D98-EB95-457E-8683-6BF747C677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9" name="Gerade Verbindung mit Pfeil 2298">
          <a:extLst>
            <a:ext uri="{FF2B5EF4-FFF2-40B4-BE49-F238E27FC236}">
              <a16:creationId xmlns:a16="http://schemas.microsoft.com/office/drawing/2014/main" id="{9626CBC8-FEAB-4450-8C8D-27053C6733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0" name="Gerade Verbindung mit Pfeil 2299">
          <a:extLst>
            <a:ext uri="{FF2B5EF4-FFF2-40B4-BE49-F238E27FC236}">
              <a16:creationId xmlns:a16="http://schemas.microsoft.com/office/drawing/2014/main" id="{C5AF5F55-99C4-41AE-8D98-67F9525C64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1" name="Gerade Verbindung mit Pfeil 2300">
          <a:extLst>
            <a:ext uri="{FF2B5EF4-FFF2-40B4-BE49-F238E27FC236}">
              <a16:creationId xmlns:a16="http://schemas.microsoft.com/office/drawing/2014/main" id="{AE09F1EF-5D00-48BC-A670-CE828F4115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2" name="Gerade Verbindung mit Pfeil 2301">
          <a:extLst>
            <a:ext uri="{FF2B5EF4-FFF2-40B4-BE49-F238E27FC236}">
              <a16:creationId xmlns:a16="http://schemas.microsoft.com/office/drawing/2014/main" id="{7DFA564B-7A8A-4434-ABB7-C60A2F9C88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3" name="Gerade Verbindung mit Pfeil 2302">
          <a:extLst>
            <a:ext uri="{FF2B5EF4-FFF2-40B4-BE49-F238E27FC236}">
              <a16:creationId xmlns:a16="http://schemas.microsoft.com/office/drawing/2014/main" id="{A9402621-5098-48EB-A114-E72F8C9F70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4" name="Gerade Verbindung mit Pfeil 2303">
          <a:extLst>
            <a:ext uri="{FF2B5EF4-FFF2-40B4-BE49-F238E27FC236}">
              <a16:creationId xmlns:a16="http://schemas.microsoft.com/office/drawing/2014/main" id="{1629EBD8-1109-4FD6-A3D8-62B964EAF5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5" name="Gerade Verbindung mit Pfeil 2304">
          <a:extLst>
            <a:ext uri="{FF2B5EF4-FFF2-40B4-BE49-F238E27FC236}">
              <a16:creationId xmlns:a16="http://schemas.microsoft.com/office/drawing/2014/main" id="{CDCB072A-C46E-4ED8-A0CC-6F15009D32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6" name="Gerade Verbindung mit Pfeil 2305">
          <a:extLst>
            <a:ext uri="{FF2B5EF4-FFF2-40B4-BE49-F238E27FC236}">
              <a16:creationId xmlns:a16="http://schemas.microsoft.com/office/drawing/2014/main" id="{7A22AC61-FDA1-48D8-8DC5-BA9846B2CF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7" name="Gerade Verbindung mit Pfeil 2306">
          <a:extLst>
            <a:ext uri="{FF2B5EF4-FFF2-40B4-BE49-F238E27FC236}">
              <a16:creationId xmlns:a16="http://schemas.microsoft.com/office/drawing/2014/main" id="{E7529F9F-A4AD-4CB3-BDF7-DA9BDBC358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8" name="Gerade Verbindung mit Pfeil 2307">
          <a:extLst>
            <a:ext uri="{FF2B5EF4-FFF2-40B4-BE49-F238E27FC236}">
              <a16:creationId xmlns:a16="http://schemas.microsoft.com/office/drawing/2014/main" id="{FA090334-B7FF-46DB-8D4E-0C986E27D4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9" name="Gerade Verbindung mit Pfeil 2308">
          <a:extLst>
            <a:ext uri="{FF2B5EF4-FFF2-40B4-BE49-F238E27FC236}">
              <a16:creationId xmlns:a16="http://schemas.microsoft.com/office/drawing/2014/main" id="{7BC15507-AC4E-470C-ADEC-C65A41A2D3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0" name="Gerade Verbindung mit Pfeil 2309">
          <a:extLst>
            <a:ext uri="{FF2B5EF4-FFF2-40B4-BE49-F238E27FC236}">
              <a16:creationId xmlns:a16="http://schemas.microsoft.com/office/drawing/2014/main" id="{76149726-0556-419C-B74C-AF2C3C92A5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1" name="Gerade Verbindung mit Pfeil 2310">
          <a:extLst>
            <a:ext uri="{FF2B5EF4-FFF2-40B4-BE49-F238E27FC236}">
              <a16:creationId xmlns:a16="http://schemas.microsoft.com/office/drawing/2014/main" id="{07801F51-C17A-44E5-A80E-4780FB087F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2" name="Gerade Verbindung mit Pfeil 2311">
          <a:extLst>
            <a:ext uri="{FF2B5EF4-FFF2-40B4-BE49-F238E27FC236}">
              <a16:creationId xmlns:a16="http://schemas.microsoft.com/office/drawing/2014/main" id="{1789C66A-0779-4921-A4E0-4C687B9518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3" name="Gerade Verbindung mit Pfeil 2312">
          <a:extLst>
            <a:ext uri="{FF2B5EF4-FFF2-40B4-BE49-F238E27FC236}">
              <a16:creationId xmlns:a16="http://schemas.microsoft.com/office/drawing/2014/main" id="{7B5AB1C8-021F-425E-A3A8-E3C9ABD579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4" name="Gerade Verbindung mit Pfeil 2313">
          <a:extLst>
            <a:ext uri="{FF2B5EF4-FFF2-40B4-BE49-F238E27FC236}">
              <a16:creationId xmlns:a16="http://schemas.microsoft.com/office/drawing/2014/main" id="{8057282D-7532-4E9B-A27F-603061E51E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5" name="Gerade Verbindung mit Pfeil 2314">
          <a:extLst>
            <a:ext uri="{FF2B5EF4-FFF2-40B4-BE49-F238E27FC236}">
              <a16:creationId xmlns:a16="http://schemas.microsoft.com/office/drawing/2014/main" id="{424C4833-F9C5-498A-801F-73DC7770EF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6" name="Gerade Verbindung mit Pfeil 2315">
          <a:extLst>
            <a:ext uri="{FF2B5EF4-FFF2-40B4-BE49-F238E27FC236}">
              <a16:creationId xmlns:a16="http://schemas.microsoft.com/office/drawing/2014/main" id="{4AE10B6A-0644-438C-BA1D-559C40B7C9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7" name="Gerade Verbindung mit Pfeil 2316">
          <a:extLst>
            <a:ext uri="{FF2B5EF4-FFF2-40B4-BE49-F238E27FC236}">
              <a16:creationId xmlns:a16="http://schemas.microsoft.com/office/drawing/2014/main" id="{F88DDD98-FE3B-41E6-8439-08CCE08D30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8" name="Gerade Verbindung mit Pfeil 2317">
          <a:extLst>
            <a:ext uri="{FF2B5EF4-FFF2-40B4-BE49-F238E27FC236}">
              <a16:creationId xmlns:a16="http://schemas.microsoft.com/office/drawing/2014/main" id="{8150712E-1FD9-4651-95CA-2F2941D01D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9" name="Gerade Verbindung mit Pfeil 2318">
          <a:extLst>
            <a:ext uri="{FF2B5EF4-FFF2-40B4-BE49-F238E27FC236}">
              <a16:creationId xmlns:a16="http://schemas.microsoft.com/office/drawing/2014/main" id="{87BB0516-FBCF-4C9B-AB8A-A49FE1DDBD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0" name="Gerade Verbindung mit Pfeil 2319">
          <a:extLst>
            <a:ext uri="{FF2B5EF4-FFF2-40B4-BE49-F238E27FC236}">
              <a16:creationId xmlns:a16="http://schemas.microsoft.com/office/drawing/2014/main" id="{97A87BAD-0E2B-49FA-B254-889C552AFC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1" name="Gerade Verbindung mit Pfeil 2320">
          <a:extLst>
            <a:ext uri="{FF2B5EF4-FFF2-40B4-BE49-F238E27FC236}">
              <a16:creationId xmlns:a16="http://schemas.microsoft.com/office/drawing/2014/main" id="{DC6063E5-2A2E-451D-BA79-D12ACC4FB8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2" name="Gerade Verbindung mit Pfeil 2321">
          <a:extLst>
            <a:ext uri="{FF2B5EF4-FFF2-40B4-BE49-F238E27FC236}">
              <a16:creationId xmlns:a16="http://schemas.microsoft.com/office/drawing/2014/main" id="{BEB6D417-B022-4ED4-B1F9-A3BEE59EA1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3" name="Gerade Verbindung mit Pfeil 2322">
          <a:extLst>
            <a:ext uri="{FF2B5EF4-FFF2-40B4-BE49-F238E27FC236}">
              <a16:creationId xmlns:a16="http://schemas.microsoft.com/office/drawing/2014/main" id="{8EDE1B3F-A4AD-45DF-B715-3C4D450BF7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4" name="Gerade Verbindung mit Pfeil 2323">
          <a:extLst>
            <a:ext uri="{FF2B5EF4-FFF2-40B4-BE49-F238E27FC236}">
              <a16:creationId xmlns:a16="http://schemas.microsoft.com/office/drawing/2014/main" id="{B49F6E8F-C45A-49C9-AD06-670D1AC465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5" name="Gerade Verbindung mit Pfeil 2324">
          <a:extLst>
            <a:ext uri="{FF2B5EF4-FFF2-40B4-BE49-F238E27FC236}">
              <a16:creationId xmlns:a16="http://schemas.microsoft.com/office/drawing/2014/main" id="{E9C5E068-0815-4A7C-8591-A0D6619C7B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6" name="Gerade Verbindung mit Pfeil 2325">
          <a:extLst>
            <a:ext uri="{FF2B5EF4-FFF2-40B4-BE49-F238E27FC236}">
              <a16:creationId xmlns:a16="http://schemas.microsoft.com/office/drawing/2014/main" id="{9D945BA1-FA07-4236-B1E5-360BB311B0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7" name="Gerade Verbindung mit Pfeil 2326">
          <a:extLst>
            <a:ext uri="{FF2B5EF4-FFF2-40B4-BE49-F238E27FC236}">
              <a16:creationId xmlns:a16="http://schemas.microsoft.com/office/drawing/2014/main" id="{556ADFB7-D4DE-416F-A5FF-8A20599C99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8" name="Gerade Verbindung mit Pfeil 2327">
          <a:extLst>
            <a:ext uri="{FF2B5EF4-FFF2-40B4-BE49-F238E27FC236}">
              <a16:creationId xmlns:a16="http://schemas.microsoft.com/office/drawing/2014/main" id="{887A901B-1F29-4DC7-9C39-7F04CEA50C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9" name="Gerade Verbindung mit Pfeil 2328">
          <a:extLst>
            <a:ext uri="{FF2B5EF4-FFF2-40B4-BE49-F238E27FC236}">
              <a16:creationId xmlns:a16="http://schemas.microsoft.com/office/drawing/2014/main" id="{DF97B153-DB69-40D7-96EA-B9DDA69D67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0" name="Gerade Verbindung mit Pfeil 2329">
          <a:extLst>
            <a:ext uri="{FF2B5EF4-FFF2-40B4-BE49-F238E27FC236}">
              <a16:creationId xmlns:a16="http://schemas.microsoft.com/office/drawing/2014/main" id="{DEE6E4C6-0C7D-4889-9D8D-21A04CDE1A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1" name="Gerade Verbindung mit Pfeil 2330">
          <a:extLst>
            <a:ext uri="{FF2B5EF4-FFF2-40B4-BE49-F238E27FC236}">
              <a16:creationId xmlns:a16="http://schemas.microsoft.com/office/drawing/2014/main" id="{7EC43788-2507-4A5B-BFFC-793E62A206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2" name="Gerade Verbindung mit Pfeil 2331">
          <a:extLst>
            <a:ext uri="{FF2B5EF4-FFF2-40B4-BE49-F238E27FC236}">
              <a16:creationId xmlns:a16="http://schemas.microsoft.com/office/drawing/2014/main" id="{1B4CFD7B-BCF0-48DE-BED0-64C6C94556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3" name="Gerade Verbindung mit Pfeil 2332">
          <a:extLst>
            <a:ext uri="{FF2B5EF4-FFF2-40B4-BE49-F238E27FC236}">
              <a16:creationId xmlns:a16="http://schemas.microsoft.com/office/drawing/2014/main" id="{61CF4A75-C1B6-41A5-8EE8-CA50B1BC27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4" name="Gerade Verbindung mit Pfeil 2333">
          <a:extLst>
            <a:ext uri="{FF2B5EF4-FFF2-40B4-BE49-F238E27FC236}">
              <a16:creationId xmlns:a16="http://schemas.microsoft.com/office/drawing/2014/main" id="{2F95665C-3F97-46B4-889B-1049C4E2AA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5" name="Gerade Verbindung mit Pfeil 2334">
          <a:extLst>
            <a:ext uri="{FF2B5EF4-FFF2-40B4-BE49-F238E27FC236}">
              <a16:creationId xmlns:a16="http://schemas.microsoft.com/office/drawing/2014/main" id="{F79BBFAA-8769-4EED-B4DC-10D3BF9978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6" name="Gerade Verbindung mit Pfeil 2335">
          <a:extLst>
            <a:ext uri="{FF2B5EF4-FFF2-40B4-BE49-F238E27FC236}">
              <a16:creationId xmlns:a16="http://schemas.microsoft.com/office/drawing/2014/main" id="{6A39E5BB-2D97-467C-A9D3-DC4803A668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7" name="Gerade Verbindung mit Pfeil 2336">
          <a:extLst>
            <a:ext uri="{FF2B5EF4-FFF2-40B4-BE49-F238E27FC236}">
              <a16:creationId xmlns:a16="http://schemas.microsoft.com/office/drawing/2014/main" id="{598220A7-CC2D-4719-B1D7-A35F4342D5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8" name="Gerade Verbindung mit Pfeil 2337">
          <a:extLst>
            <a:ext uri="{FF2B5EF4-FFF2-40B4-BE49-F238E27FC236}">
              <a16:creationId xmlns:a16="http://schemas.microsoft.com/office/drawing/2014/main" id="{03B0DC30-35B0-4EE2-BD29-31F63FF36C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9" name="Gerade Verbindung mit Pfeil 2338">
          <a:extLst>
            <a:ext uri="{FF2B5EF4-FFF2-40B4-BE49-F238E27FC236}">
              <a16:creationId xmlns:a16="http://schemas.microsoft.com/office/drawing/2014/main" id="{4C5E4D4A-631D-4ABC-B8B2-17D1A9CF4E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0" name="Gerade Verbindung mit Pfeil 2339">
          <a:extLst>
            <a:ext uri="{FF2B5EF4-FFF2-40B4-BE49-F238E27FC236}">
              <a16:creationId xmlns:a16="http://schemas.microsoft.com/office/drawing/2014/main" id="{60E865A3-9737-4B60-82BA-D487342E4F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1" name="Gerade Verbindung mit Pfeil 2340">
          <a:extLst>
            <a:ext uri="{FF2B5EF4-FFF2-40B4-BE49-F238E27FC236}">
              <a16:creationId xmlns:a16="http://schemas.microsoft.com/office/drawing/2014/main" id="{96EBE664-7714-4CC5-AD36-14D2436A35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2" name="Gerade Verbindung mit Pfeil 2341">
          <a:extLst>
            <a:ext uri="{FF2B5EF4-FFF2-40B4-BE49-F238E27FC236}">
              <a16:creationId xmlns:a16="http://schemas.microsoft.com/office/drawing/2014/main" id="{4DCA88BA-748A-46FE-9A25-3ED2E03F9B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3" name="Gerade Verbindung mit Pfeil 2342">
          <a:extLst>
            <a:ext uri="{FF2B5EF4-FFF2-40B4-BE49-F238E27FC236}">
              <a16:creationId xmlns:a16="http://schemas.microsoft.com/office/drawing/2014/main" id="{D6E9139B-E522-4223-920C-DDF5F547C5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4" name="Gerade Verbindung mit Pfeil 2343">
          <a:extLst>
            <a:ext uri="{FF2B5EF4-FFF2-40B4-BE49-F238E27FC236}">
              <a16:creationId xmlns:a16="http://schemas.microsoft.com/office/drawing/2014/main" id="{3AEF8FC8-0EE8-4F1B-83A5-648FEDB41B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5" name="Gerade Verbindung mit Pfeil 2344">
          <a:extLst>
            <a:ext uri="{FF2B5EF4-FFF2-40B4-BE49-F238E27FC236}">
              <a16:creationId xmlns:a16="http://schemas.microsoft.com/office/drawing/2014/main" id="{B9F19280-A0C7-4287-933C-ECF985F79F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6" name="Gerade Verbindung mit Pfeil 2345">
          <a:extLst>
            <a:ext uri="{FF2B5EF4-FFF2-40B4-BE49-F238E27FC236}">
              <a16:creationId xmlns:a16="http://schemas.microsoft.com/office/drawing/2014/main" id="{9AFEC139-6B9D-4CDE-A0F8-A8BDB02294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7" name="Gerade Verbindung mit Pfeil 2346">
          <a:extLst>
            <a:ext uri="{FF2B5EF4-FFF2-40B4-BE49-F238E27FC236}">
              <a16:creationId xmlns:a16="http://schemas.microsoft.com/office/drawing/2014/main" id="{F8AD0DE8-C579-4C45-91C5-B4790A8B2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8" name="Gerade Verbindung mit Pfeil 2347">
          <a:extLst>
            <a:ext uri="{FF2B5EF4-FFF2-40B4-BE49-F238E27FC236}">
              <a16:creationId xmlns:a16="http://schemas.microsoft.com/office/drawing/2014/main" id="{C92455C0-7AE7-4286-A7D4-B63009C1CC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9" name="Gerade Verbindung mit Pfeil 2348">
          <a:extLst>
            <a:ext uri="{FF2B5EF4-FFF2-40B4-BE49-F238E27FC236}">
              <a16:creationId xmlns:a16="http://schemas.microsoft.com/office/drawing/2014/main" id="{790CEE09-CE07-4D1A-8C12-7D54F4B67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0" name="Gerade Verbindung mit Pfeil 2349">
          <a:extLst>
            <a:ext uri="{FF2B5EF4-FFF2-40B4-BE49-F238E27FC236}">
              <a16:creationId xmlns:a16="http://schemas.microsoft.com/office/drawing/2014/main" id="{482B891F-A096-4D13-A4C2-02B1BB2578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1" name="Gerade Verbindung mit Pfeil 2350">
          <a:extLst>
            <a:ext uri="{FF2B5EF4-FFF2-40B4-BE49-F238E27FC236}">
              <a16:creationId xmlns:a16="http://schemas.microsoft.com/office/drawing/2014/main" id="{4F3308E1-B862-4235-BC49-B882A29EF9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2" name="Gerade Verbindung mit Pfeil 2351">
          <a:extLst>
            <a:ext uri="{FF2B5EF4-FFF2-40B4-BE49-F238E27FC236}">
              <a16:creationId xmlns:a16="http://schemas.microsoft.com/office/drawing/2014/main" id="{C64A7925-041A-4A7B-96A5-5DBE0A61BC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3" name="Gerade Verbindung mit Pfeil 2352">
          <a:extLst>
            <a:ext uri="{FF2B5EF4-FFF2-40B4-BE49-F238E27FC236}">
              <a16:creationId xmlns:a16="http://schemas.microsoft.com/office/drawing/2014/main" id="{70B8CE9A-EBC3-4F9A-A748-04E4C2E808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4" name="Gerade Verbindung mit Pfeil 2353">
          <a:extLst>
            <a:ext uri="{FF2B5EF4-FFF2-40B4-BE49-F238E27FC236}">
              <a16:creationId xmlns:a16="http://schemas.microsoft.com/office/drawing/2014/main" id="{EED14C0B-FBC9-4A47-B55F-9A78C77B71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5" name="Gerade Verbindung mit Pfeil 2354">
          <a:extLst>
            <a:ext uri="{FF2B5EF4-FFF2-40B4-BE49-F238E27FC236}">
              <a16:creationId xmlns:a16="http://schemas.microsoft.com/office/drawing/2014/main" id="{33CD31D3-98FA-48B5-A6F8-7EB0A403A4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6" name="Gerade Verbindung mit Pfeil 2355">
          <a:extLst>
            <a:ext uri="{FF2B5EF4-FFF2-40B4-BE49-F238E27FC236}">
              <a16:creationId xmlns:a16="http://schemas.microsoft.com/office/drawing/2014/main" id="{D7A89040-D1C7-4547-B58D-B749640641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7" name="Gerade Verbindung mit Pfeil 2356">
          <a:extLst>
            <a:ext uri="{FF2B5EF4-FFF2-40B4-BE49-F238E27FC236}">
              <a16:creationId xmlns:a16="http://schemas.microsoft.com/office/drawing/2014/main" id="{C09F8D54-CCE7-4A75-8903-EC1829BEEB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8" name="Gerade Verbindung mit Pfeil 2357">
          <a:extLst>
            <a:ext uri="{FF2B5EF4-FFF2-40B4-BE49-F238E27FC236}">
              <a16:creationId xmlns:a16="http://schemas.microsoft.com/office/drawing/2014/main" id="{B711B057-DDC5-4132-94DA-AEA7E1528F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9" name="Gerade Verbindung mit Pfeil 2358">
          <a:extLst>
            <a:ext uri="{FF2B5EF4-FFF2-40B4-BE49-F238E27FC236}">
              <a16:creationId xmlns:a16="http://schemas.microsoft.com/office/drawing/2014/main" id="{927DECCC-F77E-4954-AFD2-ADD86CD237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0" name="Gerade Verbindung mit Pfeil 2359">
          <a:extLst>
            <a:ext uri="{FF2B5EF4-FFF2-40B4-BE49-F238E27FC236}">
              <a16:creationId xmlns:a16="http://schemas.microsoft.com/office/drawing/2014/main" id="{D18E936A-4C86-4313-A968-47C82B4C00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1" name="Gerade Verbindung mit Pfeil 2360">
          <a:extLst>
            <a:ext uri="{FF2B5EF4-FFF2-40B4-BE49-F238E27FC236}">
              <a16:creationId xmlns:a16="http://schemas.microsoft.com/office/drawing/2014/main" id="{B513345E-F5ED-4D29-A60E-A950B211E0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2" name="Gerade Verbindung mit Pfeil 2361">
          <a:extLst>
            <a:ext uri="{FF2B5EF4-FFF2-40B4-BE49-F238E27FC236}">
              <a16:creationId xmlns:a16="http://schemas.microsoft.com/office/drawing/2014/main" id="{9E206297-C643-4FC1-AA2C-DC051FD5B2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3" name="Gerade Verbindung mit Pfeil 2362">
          <a:extLst>
            <a:ext uri="{FF2B5EF4-FFF2-40B4-BE49-F238E27FC236}">
              <a16:creationId xmlns:a16="http://schemas.microsoft.com/office/drawing/2014/main" id="{58E06AEE-DD0C-40CF-B785-FFDE24638B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4" name="Gerade Verbindung mit Pfeil 2363">
          <a:extLst>
            <a:ext uri="{FF2B5EF4-FFF2-40B4-BE49-F238E27FC236}">
              <a16:creationId xmlns:a16="http://schemas.microsoft.com/office/drawing/2014/main" id="{0E42A52C-9555-4AE1-850F-3B1960D5FA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5" name="Gerade Verbindung mit Pfeil 2364">
          <a:extLst>
            <a:ext uri="{FF2B5EF4-FFF2-40B4-BE49-F238E27FC236}">
              <a16:creationId xmlns:a16="http://schemas.microsoft.com/office/drawing/2014/main" id="{C2AE1ABF-E7D0-4D7D-A2D7-0BDF9C9244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6" name="Gerade Verbindung mit Pfeil 2365">
          <a:extLst>
            <a:ext uri="{FF2B5EF4-FFF2-40B4-BE49-F238E27FC236}">
              <a16:creationId xmlns:a16="http://schemas.microsoft.com/office/drawing/2014/main" id="{6934138F-EDBB-4B8C-A522-E3809807E4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7" name="Gerade Verbindung mit Pfeil 2366">
          <a:extLst>
            <a:ext uri="{FF2B5EF4-FFF2-40B4-BE49-F238E27FC236}">
              <a16:creationId xmlns:a16="http://schemas.microsoft.com/office/drawing/2014/main" id="{9D7671AA-A932-4FA2-8506-01E547CBFA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8" name="Gerade Verbindung mit Pfeil 2367">
          <a:extLst>
            <a:ext uri="{FF2B5EF4-FFF2-40B4-BE49-F238E27FC236}">
              <a16:creationId xmlns:a16="http://schemas.microsoft.com/office/drawing/2014/main" id="{BFCCE020-D617-4027-9D94-EF703F1454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9" name="Gerade Verbindung mit Pfeil 2368">
          <a:extLst>
            <a:ext uri="{FF2B5EF4-FFF2-40B4-BE49-F238E27FC236}">
              <a16:creationId xmlns:a16="http://schemas.microsoft.com/office/drawing/2014/main" id="{C10419D0-DF94-4FB6-B2F9-956D7326FF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70" name="Gerade Verbindung mit Pfeil 2369">
          <a:extLst>
            <a:ext uri="{FF2B5EF4-FFF2-40B4-BE49-F238E27FC236}">
              <a16:creationId xmlns:a16="http://schemas.microsoft.com/office/drawing/2014/main" id="{D51734AE-F06D-4075-85CF-9EFE8796B5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71" name="Gerade Verbindung mit Pfeil 2370">
          <a:extLst>
            <a:ext uri="{FF2B5EF4-FFF2-40B4-BE49-F238E27FC236}">
              <a16:creationId xmlns:a16="http://schemas.microsoft.com/office/drawing/2014/main" id="{08CADE35-C2FB-46EB-B06E-A326C3FAFD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2" name="Gerade Verbindung mit Pfeil 2371">
          <a:extLst>
            <a:ext uri="{FF2B5EF4-FFF2-40B4-BE49-F238E27FC236}">
              <a16:creationId xmlns:a16="http://schemas.microsoft.com/office/drawing/2014/main" id="{3D7B74A0-4719-40EC-B14A-1FF75AC081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3" name="Gerade Verbindung mit Pfeil 2372">
          <a:extLst>
            <a:ext uri="{FF2B5EF4-FFF2-40B4-BE49-F238E27FC236}">
              <a16:creationId xmlns:a16="http://schemas.microsoft.com/office/drawing/2014/main" id="{063878EF-953B-4048-A405-A28BBF8051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4" name="Gerade Verbindung mit Pfeil 2373">
          <a:extLst>
            <a:ext uri="{FF2B5EF4-FFF2-40B4-BE49-F238E27FC236}">
              <a16:creationId xmlns:a16="http://schemas.microsoft.com/office/drawing/2014/main" id="{A9A078CB-A3C7-4CBD-8D26-0749FC7E89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5" name="Gerade Verbindung mit Pfeil 2374">
          <a:extLst>
            <a:ext uri="{FF2B5EF4-FFF2-40B4-BE49-F238E27FC236}">
              <a16:creationId xmlns:a16="http://schemas.microsoft.com/office/drawing/2014/main" id="{521DE2CC-1814-4609-9C44-D6111D92E9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6" name="Gerade Verbindung mit Pfeil 2375">
          <a:extLst>
            <a:ext uri="{FF2B5EF4-FFF2-40B4-BE49-F238E27FC236}">
              <a16:creationId xmlns:a16="http://schemas.microsoft.com/office/drawing/2014/main" id="{BD8DDEF7-1856-4455-B0F2-13A93A59D6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7" name="Gerade Verbindung mit Pfeil 2376">
          <a:extLst>
            <a:ext uri="{FF2B5EF4-FFF2-40B4-BE49-F238E27FC236}">
              <a16:creationId xmlns:a16="http://schemas.microsoft.com/office/drawing/2014/main" id="{17CCA18E-E337-4619-BE0F-2A1341EBCB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8" name="Gerade Verbindung mit Pfeil 2377">
          <a:extLst>
            <a:ext uri="{FF2B5EF4-FFF2-40B4-BE49-F238E27FC236}">
              <a16:creationId xmlns:a16="http://schemas.microsoft.com/office/drawing/2014/main" id="{FB6FA90C-B2BD-4E08-B400-9693D125A1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9" name="Gerade Verbindung mit Pfeil 2378">
          <a:extLst>
            <a:ext uri="{FF2B5EF4-FFF2-40B4-BE49-F238E27FC236}">
              <a16:creationId xmlns:a16="http://schemas.microsoft.com/office/drawing/2014/main" id="{11E3C713-9B81-44B7-946E-B36C28FB68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0" name="Gerade Verbindung mit Pfeil 2379">
          <a:extLst>
            <a:ext uri="{FF2B5EF4-FFF2-40B4-BE49-F238E27FC236}">
              <a16:creationId xmlns:a16="http://schemas.microsoft.com/office/drawing/2014/main" id="{BEE6C8A1-9D48-48A2-B5DF-35BE54AD8F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1" name="Gerade Verbindung mit Pfeil 2380">
          <a:extLst>
            <a:ext uri="{FF2B5EF4-FFF2-40B4-BE49-F238E27FC236}">
              <a16:creationId xmlns:a16="http://schemas.microsoft.com/office/drawing/2014/main" id="{C12ECA0A-0561-43E6-BAE8-7F7B556BAF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2" name="Gerade Verbindung mit Pfeil 2381">
          <a:extLst>
            <a:ext uri="{FF2B5EF4-FFF2-40B4-BE49-F238E27FC236}">
              <a16:creationId xmlns:a16="http://schemas.microsoft.com/office/drawing/2014/main" id="{1A23BEA1-B0C3-42CC-AA61-0F7C21E221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3" name="Gerade Verbindung mit Pfeil 2382">
          <a:extLst>
            <a:ext uri="{FF2B5EF4-FFF2-40B4-BE49-F238E27FC236}">
              <a16:creationId xmlns:a16="http://schemas.microsoft.com/office/drawing/2014/main" id="{E404445D-E749-4011-96ED-39E30DD640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4" name="Gerade Verbindung mit Pfeil 2383">
          <a:extLst>
            <a:ext uri="{FF2B5EF4-FFF2-40B4-BE49-F238E27FC236}">
              <a16:creationId xmlns:a16="http://schemas.microsoft.com/office/drawing/2014/main" id="{B5A2AE89-0A04-4A2D-ABFA-92186D24E1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5" name="Gerade Verbindung mit Pfeil 2384">
          <a:extLst>
            <a:ext uri="{FF2B5EF4-FFF2-40B4-BE49-F238E27FC236}">
              <a16:creationId xmlns:a16="http://schemas.microsoft.com/office/drawing/2014/main" id="{BAD292AF-3971-447F-80DE-5233C09C17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6" name="Gerade Verbindung mit Pfeil 2385">
          <a:extLst>
            <a:ext uri="{FF2B5EF4-FFF2-40B4-BE49-F238E27FC236}">
              <a16:creationId xmlns:a16="http://schemas.microsoft.com/office/drawing/2014/main" id="{B1BBB518-CB4E-436A-9596-2954689BCA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7" name="Gerade Verbindung mit Pfeil 2386">
          <a:extLst>
            <a:ext uri="{FF2B5EF4-FFF2-40B4-BE49-F238E27FC236}">
              <a16:creationId xmlns:a16="http://schemas.microsoft.com/office/drawing/2014/main" id="{FFBF61A1-7BD2-411D-86D7-1F277EC046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8" name="Gerade Verbindung mit Pfeil 2387">
          <a:extLst>
            <a:ext uri="{FF2B5EF4-FFF2-40B4-BE49-F238E27FC236}">
              <a16:creationId xmlns:a16="http://schemas.microsoft.com/office/drawing/2014/main" id="{6DDDAF56-4A95-43E9-B8C7-4AFBFE9B06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9" name="Gerade Verbindung mit Pfeil 2388">
          <a:extLst>
            <a:ext uri="{FF2B5EF4-FFF2-40B4-BE49-F238E27FC236}">
              <a16:creationId xmlns:a16="http://schemas.microsoft.com/office/drawing/2014/main" id="{6018AD4D-905E-43D7-8EEC-3DCA5EA5C2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0" name="Gerade Verbindung mit Pfeil 2389">
          <a:extLst>
            <a:ext uri="{FF2B5EF4-FFF2-40B4-BE49-F238E27FC236}">
              <a16:creationId xmlns:a16="http://schemas.microsoft.com/office/drawing/2014/main" id="{85A11715-FE64-4766-8BE8-3D51A2D4B9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1" name="Gerade Verbindung mit Pfeil 2390">
          <a:extLst>
            <a:ext uri="{FF2B5EF4-FFF2-40B4-BE49-F238E27FC236}">
              <a16:creationId xmlns:a16="http://schemas.microsoft.com/office/drawing/2014/main" id="{E98FD207-233B-44A7-8CFC-728C8E179F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2" name="Gerade Verbindung mit Pfeil 2391">
          <a:extLst>
            <a:ext uri="{FF2B5EF4-FFF2-40B4-BE49-F238E27FC236}">
              <a16:creationId xmlns:a16="http://schemas.microsoft.com/office/drawing/2014/main" id="{6FE83942-938D-4422-8542-15DE6AE31C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3" name="Gerade Verbindung mit Pfeil 2392">
          <a:extLst>
            <a:ext uri="{FF2B5EF4-FFF2-40B4-BE49-F238E27FC236}">
              <a16:creationId xmlns:a16="http://schemas.microsoft.com/office/drawing/2014/main" id="{89B88510-DDF1-4428-ADFA-B588402FBF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4" name="Gerade Verbindung mit Pfeil 2393">
          <a:extLst>
            <a:ext uri="{FF2B5EF4-FFF2-40B4-BE49-F238E27FC236}">
              <a16:creationId xmlns:a16="http://schemas.microsoft.com/office/drawing/2014/main" id="{F14673FF-374B-4E36-B892-3F71A12F5F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5" name="Gerade Verbindung mit Pfeil 2394">
          <a:extLst>
            <a:ext uri="{FF2B5EF4-FFF2-40B4-BE49-F238E27FC236}">
              <a16:creationId xmlns:a16="http://schemas.microsoft.com/office/drawing/2014/main" id="{C1AC6F71-7103-4BCB-91F5-D287F4D76A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6" name="Gerade Verbindung mit Pfeil 2395">
          <a:extLst>
            <a:ext uri="{FF2B5EF4-FFF2-40B4-BE49-F238E27FC236}">
              <a16:creationId xmlns:a16="http://schemas.microsoft.com/office/drawing/2014/main" id="{9838DCC9-CBA6-478E-AD7F-C75E5EF133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7" name="Gerade Verbindung mit Pfeil 2396">
          <a:extLst>
            <a:ext uri="{FF2B5EF4-FFF2-40B4-BE49-F238E27FC236}">
              <a16:creationId xmlns:a16="http://schemas.microsoft.com/office/drawing/2014/main" id="{CB7697A5-E740-42D5-8ABA-8F33E2A254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8" name="Gerade Verbindung mit Pfeil 2397">
          <a:extLst>
            <a:ext uri="{FF2B5EF4-FFF2-40B4-BE49-F238E27FC236}">
              <a16:creationId xmlns:a16="http://schemas.microsoft.com/office/drawing/2014/main" id="{617D0C0B-F095-4684-BC67-718A32B4EC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9" name="Gerade Verbindung mit Pfeil 2398">
          <a:extLst>
            <a:ext uri="{FF2B5EF4-FFF2-40B4-BE49-F238E27FC236}">
              <a16:creationId xmlns:a16="http://schemas.microsoft.com/office/drawing/2014/main" id="{2A997A24-2832-43F9-81E8-EA86C6C549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0" name="Gerade Verbindung mit Pfeil 2399">
          <a:extLst>
            <a:ext uri="{FF2B5EF4-FFF2-40B4-BE49-F238E27FC236}">
              <a16:creationId xmlns:a16="http://schemas.microsoft.com/office/drawing/2014/main" id="{5DD8437A-4FDD-4A2E-AAD1-759C502BB6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1" name="Gerade Verbindung mit Pfeil 2400">
          <a:extLst>
            <a:ext uri="{FF2B5EF4-FFF2-40B4-BE49-F238E27FC236}">
              <a16:creationId xmlns:a16="http://schemas.microsoft.com/office/drawing/2014/main" id="{DA3CF63A-FAA8-444C-B6B9-1D73CB62EF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2" name="Gerade Verbindung mit Pfeil 2401">
          <a:extLst>
            <a:ext uri="{FF2B5EF4-FFF2-40B4-BE49-F238E27FC236}">
              <a16:creationId xmlns:a16="http://schemas.microsoft.com/office/drawing/2014/main" id="{47B75904-83B3-46B5-95E6-A2EBAFE49F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3" name="Gerade Verbindung mit Pfeil 2402">
          <a:extLst>
            <a:ext uri="{FF2B5EF4-FFF2-40B4-BE49-F238E27FC236}">
              <a16:creationId xmlns:a16="http://schemas.microsoft.com/office/drawing/2014/main" id="{85A17A24-A85E-4A4B-808D-6E20C5E48F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4" name="Gerade Verbindung mit Pfeil 2403">
          <a:extLst>
            <a:ext uri="{FF2B5EF4-FFF2-40B4-BE49-F238E27FC236}">
              <a16:creationId xmlns:a16="http://schemas.microsoft.com/office/drawing/2014/main" id="{058B08E1-D7B6-46E9-B56D-C1CF6E817F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5" name="Gerade Verbindung mit Pfeil 2404">
          <a:extLst>
            <a:ext uri="{FF2B5EF4-FFF2-40B4-BE49-F238E27FC236}">
              <a16:creationId xmlns:a16="http://schemas.microsoft.com/office/drawing/2014/main" id="{0B483B06-E4F5-4024-A6D0-AD3614A1ED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6" name="Gerade Verbindung mit Pfeil 2405">
          <a:extLst>
            <a:ext uri="{FF2B5EF4-FFF2-40B4-BE49-F238E27FC236}">
              <a16:creationId xmlns:a16="http://schemas.microsoft.com/office/drawing/2014/main" id="{32563FC0-1AA9-435D-A570-63ACCE42A0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7" name="Gerade Verbindung mit Pfeil 2406">
          <a:extLst>
            <a:ext uri="{FF2B5EF4-FFF2-40B4-BE49-F238E27FC236}">
              <a16:creationId xmlns:a16="http://schemas.microsoft.com/office/drawing/2014/main" id="{6DBFD3EC-3470-41E2-97DC-CF3B51B63A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8" name="Gerade Verbindung mit Pfeil 2407">
          <a:extLst>
            <a:ext uri="{FF2B5EF4-FFF2-40B4-BE49-F238E27FC236}">
              <a16:creationId xmlns:a16="http://schemas.microsoft.com/office/drawing/2014/main" id="{595681C9-FB70-48D5-B4A4-68E445BC4F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9" name="Gerade Verbindung mit Pfeil 2408">
          <a:extLst>
            <a:ext uri="{FF2B5EF4-FFF2-40B4-BE49-F238E27FC236}">
              <a16:creationId xmlns:a16="http://schemas.microsoft.com/office/drawing/2014/main" id="{E840CC6B-B3DE-45FF-A827-F0E7955EFB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0" name="Gerade Verbindung mit Pfeil 2409">
          <a:extLst>
            <a:ext uri="{FF2B5EF4-FFF2-40B4-BE49-F238E27FC236}">
              <a16:creationId xmlns:a16="http://schemas.microsoft.com/office/drawing/2014/main" id="{AB3CACFB-8BA8-4CC6-A781-EE433254A7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1" name="Gerade Verbindung mit Pfeil 2410">
          <a:extLst>
            <a:ext uri="{FF2B5EF4-FFF2-40B4-BE49-F238E27FC236}">
              <a16:creationId xmlns:a16="http://schemas.microsoft.com/office/drawing/2014/main" id="{6905A7C7-A72C-46CA-A1A6-5256552814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2" name="Gerade Verbindung mit Pfeil 2411">
          <a:extLst>
            <a:ext uri="{FF2B5EF4-FFF2-40B4-BE49-F238E27FC236}">
              <a16:creationId xmlns:a16="http://schemas.microsoft.com/office/drawing/2014/main" id="{D775E6BA-E8D3-4BBB-8C4C-BE7F86C98D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3" name="Gerade Verbindung mit Pfeil 2412">
          <a:extLst>
            <a:ext uri="{FF2B5EF4-FFF2-40B4-BE49-F238E27FC236}">
              <a16:creationId xmlns:a16="http://schemas.microsoft.com/office/drawing/2014/main" id="{A91D21A9-FED7-486C-9BB1-FF424D7EC2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4" name="Gerade Verbindung mit Pfeil 2413">
          <a:extLst>
            <a:ext uri="{FF2B5EF4-FFF2-40B4-BE49-F238E27FC236}">
              <a16:creationId xmlns:a16="http://schemas.microsoft.com/office/drawing/2014/main" id="{0821E6D4-170D-4366-8971-9A8FFE2E0B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5" name="Gerade Verbindung mit Pfeil 2414">
          <a:extLst>
            <a:ext uri="{FF2B5EF4-FFF2-40B4-BE49-F238E27FC236}">
              <a16:creationId xmlns:a16="http://schemas.microsoft.com/office/drawing/2014/main" id="{86ED0A26-97BA-4C71-ABBC-A8A848D3A3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6" name="Gerade Verbindung mit Pfeil 2415">
          <a:extLst>
            <a:ext uri="{FF2B5EF4-FFF2-40B4-BE49-F238E27FC236}">
              <a16:creationId xmlns:a16="http://schemas.microsoft.com/office/drawing/2014/main" id="{FDA6DB06-5EA2-4E02-B736-EC0B8F7347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7" name="Gerade Verbindung mit Pfeil 2416">
          <a:extLst>
            <a:ext uri="{FF2B5EF4-FFF2-40B4-BE49-F238E27FC236}">
              <a16:creationId xmlns:a16="http://schemas.microsoft.com/office/drawing/2014/main" id="{183CE7AF-762A-4546-8093-B6EA7B4561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8" name="Gerade Verbindung mit Pfeil 2417">
          <a:extLst>
            <a:ext uri="{FF2B5EF4-FFF2-40B4-BE49-F238E27FC236}">
              <a16:creationId xmlns:a16="http://schemas.microsoft.com/office/drawing/2014/main" id="{C1B026FB-CA67-4176-8335-802213BF65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9" name="Gerade Verbindung mit Pfeil 2418">
          <a:extLst>
            <a:ext uri="{FF2B5EF4-FFF2-40B4-BE49-F238E27FC236}">
              <a16:creationId xmlns:a16="http://schemas.microsoft.com/office/drawing/2014/main" id="{2F8E3414-8915-4C8E-9AB3-2136EC4BD3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0" name="Gerade Verbindung mit Pfeil 2419">
          <a:extLst>
            <a:ext uri="{FF2B5EF4-FFF2-40B4-BE49-F238E27FC236}">
              <a16:creationId xmlns:a16="http://schemas.microsoft.com/office/drawing/2014/main" id="{18F1447B-2AA1-4FBC-8952-8B44234792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1" name="Gerade Verbindung mit Pfeil 2420">
          <a:extLst>
            <a:ext uri="{FF2B5EF4-FFF2-40B4-BE49-F238E27FC236}">
              <a16:creationId xmlns:a16="http://schemas.microsoft.com/office/drawing/2014/main" id="{4970B47D-DA09-43A3-ADE5-C818FA9AC4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2" name="Gerade Verbindung mit Pfeil 2421">
          <a:extLst>
            <a:ext uri="{FF2B5EF4-FFF2-40B4-BE49-F238E27FC236}">
              <a16:creationId xmlns:a16="http://schemas.microsoft.com/office/drawing/2014/main" id="{8EE2A905-45C3-4139-88DD-10BB26875C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3" name="Gerade Verbindung mit Pfeil 2422">
          <a:extLst>
            <a:ext uri="{FF2B5EF4-FFF2-40B4-BE49-F238E27FC236}">
              <a16:creationId xmlns:a16="http://schemas.microsoft.com/office/drawing/2014/main" id="{8C67AD58-4ADC-41C7-8785-4DA58ADCF3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4" name="Gerade Verbindung mit Pfeil 2423">
          <a:extLst>
            <a:ext uri="{FF2B5EF4-FFF2-40B4-BE49-F238E27FC236}">
              <a16:creationId xmlns:a16="http://schemas.microsoft.com/office/drawing/2014/main" id="{B237FD16-AA02-4921-A8C9-13D71BCDB8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5" name="Gerade Verbindung mit Pfeil 2424">
          <a:extLst>
            <a:ext uri="{FF2B5EF4-FFF2-40B4-BE49-F238E27FC236}">
              <a16:creationId xmlns:a16="http://schemas.microsoft.com/office/drawing/2014/main" id="{57C69225-950D-482C-8C51-D7AA4FE05C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6" name="Gerade Verbindung mit Pfeil 2425">
          <a:extLst>
            <a:ext uri="{FF2B5EF4-FFF2-40B4-BE49-F238E27FC236}">
              <a16:creationId xmlns:a16="http://schemas.microsoft.com/office/drawing/2014/main" id="{3F8E579E-7AC0-4FB1-8236-899C7B4CC2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7" name="Gerade Verbindung mit Pfeil 2426">
          <a:extLst>
            <a:ext uri="{FF2B5EF4-FFF2-40B4-BE49-F238E27FC236}">
              <a16:creationId xmlns:a16="http://schemas.microsoft.com/office/drawing/2014/main" id="{1BF511D5-210A-4590-A40F-44C20D0DF1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8" name="Gerade Verbindung mit Pfeil 2427">
          <a:extLst>
            <a:ext uri="{FF2B5EF4-FFF2-40B4-BE49-F238E27FC236}">
              <a16:creationId xmlns:a16="http://schemas.microsoft.com/office/drawing/2014/main" id="{83351515-86BE-4112-B559-5575A8AAA9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9" name="Gerade Verbindung mit Pfeil 2428">
          <a:extLst>
            <a:ext uri="{FF2B5EF4-FFF2-40B4-BE49-F238E27FC236}">
              <a16:creationId xmlns:a16="http://schemas.microsoft.com/office/drawing/2014/main" id="{994F2CA3-D166-472A-BEC7-A706FC183F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0" name="Gerade Verbindung mit Pfeil 2429">
          <a:extLst>
            <a:ext uri="{FF2B5EF4-FFF2-40B4-BE49-F238E27FC236}">
              <a16:creationId xmlns:a16="http://schemas.microsoft.com/office/drawing/2014/main" id="{AAC56BC8-F271-4FB5-8460-E19412E435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1" name="Gerade Verbindung mit Pfeil 2430">
          <a:extLst>
            <a:ext uri="{FF2B5EF4-FFF2-40B4-BE49-F238E27FC236}">
              <a16:creationId xmlns:a16="http://schemas.microsoft.com/office/drawing/2014/main" id="{A3371B2F-BB0C-43D2-8FB9-BDC979317B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2" name="Gerade Verbindung mit Pfeil 2431">
          <a:extLst>
            <a:ext uri="{FF2B5EF4-FFF2-40B4-BE49-F238E27FC236}">
              <a16:creationId xmlns:a16="http://schemas.microsoft.com/office/drawing/2014/main" id="{EBC9EB19-4F73-43DC-98E7-98435ABCD3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3" name="Gerade Verbindung mit Pfeil 2432">
          <a:extLst>
            <a:ext uri="{FF2B5EF4-FFF2-40B4-BE49-F238E27FC236}">
              <a16:creationId xmlns:a16="http://schemas.microsoft.com/office/drawing/2014/main" id="{5297E605-4059-44DD-AD8C-90FC480248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4" name="Gerade Verbindung mit Pfeil 2433">
          <a:extLst>
            <a:ext uri="{FF2B5EF4-FFF2-40B4-BE49-F238E27FC236}">
              <a16:creationId xmlns:a16="http://schemas.microsoft.com/office/drawing/2014/main" id="{B01A08AF-F631-4B9D-AED0-AB894D5425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5" name="Gerade Verbindung mit Pfeil 2434">
          <a:extLst>
            <a:ext uri="{FF2B5EF4-FFF2-40B4-BE49-F238E27FC236}">
              <a16:creationId xmlns:a16="http://schemas.microsoft.com/office/drawing/2014/main" id="{339AFAA6-16C7-43F1-A62E-2940AD9A07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6" name="Gerade Verbindung mit Pfeil 2435">
          <a:extLst>
            <a:ext uri="{FF2B5EF4-FFF2-40B4-BE49-F238E27FC236}">
              <a16:creationId xmlns:a16="http://schemas.microsoft.com/office/drawing/2014/main" id="{99D166F7-6504-4AD6-8109-23FB179104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7" name="Gerade Verbindung mit Pfeil 2436">
          <a:extLst>
            <a:ext uri="{FF2B5EF4-FFF2-40B4-BE49-F238E27FC236}">
              <a16:creationId xmlns:a16="http://schemas.microsoft.com/office/drawing/2014/main" id="{F186FB2E-4D4A-46C1-9E0E-BD4EB3D60F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8" name="Gerade Verbindung mit Pfeil 2437">
          <a:extLst>
            <a:ext uri="{FF2B5EF4-FFF2-40B4-BE49-F238E27FC236}">
              <a16:creationId xmlns:a16="http://schemas.microsoft.com/office/drawing/2014/main" id="{2FE4039C-7C14-4372-A582-B54EB762E4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9" name="Gerade Verbindung mit Pfeil 2438">
          <a:extLst>
            <a:ext uri="{FF2B5EF4-FFF2-40B4-BE49-F238E27FC236}">
              <a16:creationId xmlns:a16="http://schemas.microsoft.com/office/drawing/2014/main" id="{A35D8144-BCAA-4619-8D4A-7A7F06D56C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0" name="Gerade Verbindung mit Pfeil 2439">
          <a:extLst>
            <a:ext uri="{FF2B5EF4-FFF2-40B4-BE49-F238E27FC236}">
              <a16:creationId xmlns:a16="http://schemas.microsoft.com/office/drawing/2014/main" id="{5CC5E088-D683-4066-8D86-69A01958D4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1" name="Gerade Verbindung mit Pfeil 2440">
          <a:extLst>
            <a:ext uri="{FF2B5EF4-FFF2-40B4-BE49-F238E27FC236}">
              <a16:creationId xmlns:a16="http://schemas.microsoft.com/office/drawing/2014/main" id="{23AE0772-396E-4306-AAA3-9947F66A89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2" name="Gerade Verbindung mit Pfeil 2441">
          <a:extLst>
            <a:ext uri="{FF2B5EF4-FFF2-40B4-BE49-F238E27FC236}">
              <a16:creationId xmlns:a16="http://schemas.microsoft.com/office/drawing/2014/main" id="{1A08D24A-E1F9-4B7E-A465-212E87CF68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3" name="Gerade Verbindung mit Pfeil 2442">
          <a:extLst>
            <a:ext uri="{FF2B5EF4-FFF2-40B4-BE49-F238E27FC236}">
              <a16:creationId xmlns:a16="http://schemas.microsoft.com/office/drawing/2014/main" id="{EE2A0C77-3A87-44CC-AFE8-5C65342DD4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4" name="Gerade Verbindung mit Pfeil 2443">
          <a:extLst>
            <a:ext uri="{FF2B5EF4-FFF2-40B4-BE49-F238E27FC236}">
              <a16:creationId xmlns:a16="http://schemas.microsoft.com/office/drawing/2014/main" id="{DE0CDF1F-BEEF-47E1-8B28-31ACE05721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5" name="Gerade Verbindung mit Pfeil 2444">
          <a:extLst>
            <a:ext uri="{FF2B5EF4-FFF2-40B4-BE49-F238E27FC236}">
              <a16:creationId xmlns:a16="http://schemas.microsoft.com/office/drawing/2014/main" id="{763FB1A6-353C-45C1-BEAC-BC07279347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6" name="Gerade Verbindung mit Pfeil 2445">
          <a:extLst>
            <a:ext uri="{FF2B5EF4-FFF2-40B4-BE49-F238E27FC236}">
              <a16:creationId xmlns:a16="http://schemas.microsoft.com/office/drawing/2014/main" id="{98ADEBC9-7E3E-4979-86B6-8F324BDAD1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7" name="Gerade Verbindung mit Pfeil 2446">
          <a:extLst>
            <a:ext uri="{FF2B5EF4-FFF2-40B4-BE49-F238E27FC236}">
              <a16:creationId xmlns:a16="http://schemas.microsoft.com/office/drawing/2014/main" id="{61B46513-8AE9-45F2-B60C-024746BB7C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8" name="Gerade Verbindung mit Pfeil 2447">
          <a:extLst>
            <a:ext uri="{FF2B5EF4-FFF2-40B4-BE49-F238E27FC236}">
              <a16:creationId xmlns:a16="http://schemas.microsoft.com/office/drawing/2014/main" id="{804B4A1D-64E8-4D05-9B5F-94FB8936D7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9" name="Gerade Verbindung mit Pfeil 2448">
          <a:extLst>
            <a:ext uri="{FF2B5EF4-FFF2-40B4-BE49-F238E27FC236}">
              <a16:creationId xmlns:a16="http://schemas.microsoft.com/office/drawing/2014/main" id="{087908D9-930D-4AB9-8443-058E72A258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0" name="Gerade Verbindung mit Pfeil 2449">
          <a:extLst>
            <a:ext uri="{FF2B5EF4-FFF2-40B4-BE49-F238E27FC236}">
              <a16:creationId xmlns:a16="http://schemas.microsoft.com/office/drawing/2014/main" id="{41A3789F-DA12-4B8A-8E92-271C60F5B0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1" name="Gerade Verbindung mit Pfeil 2450">
          <a:extLst>
            <a:ext uri="{FF2B5EF4-FFF2-40B4-BE49-F238E27FC236}">
              <a16:creationId xmlns:a16="http://schemas.microsoft.com/office/drawing/2014/main" id="{028E27CA-67A7-457A-B8CA-A672556250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2" name="Gerade Verbindung mit Pfeil 2451">
          <a:extLst>
            <a:ext uri="{FF2B5EF4-FFF2-40B4-BE49-F238E27FC236}">
              <a16:creationId xmlns:a16="http://schemas.microsoft.com/office/drawing/2014/main" id="{374CD0B1-FAFE-4CDC-A1BD-4E9E109F3B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3" name="Gerade Verbindung mit Pfeil 2452">
          <a:extLst>
            <a:ext uri="{FF2B5EF4-FFF2-40B4-BE49-F238E27FC236}">
              <a16:creationId xmlns:a16="http://schemas.microsoft.com/office/drawing/2014/main" id="{B3DD7D8D-9E5F-430D-80D0-883A44E2DF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4" name="Gerade Verbindung mit Pfeil 2453">
          <a:extLst>
            <a:ext uri="{FF2B5EF4-FFF2-40B4-BE49-F238E27FC236}">
              <a16:creationId xmlns:a16="http://schemas.microsoft.com/office/drawing/2014/main" id="{79C50117-CFC4-4D09-9A27-06690E40FB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5" name="Gerade Verbindung mit Pfeil 2454">
          <a:extLst>
            <a:ext uri="{FF2B5EF4-FFF2-40B4-BE49-F238E27FC236}">
              <a16:creationId xmlns:a16="http://schemas.microsoft.com/office/drawing/2014/main" id="{FCDA1464-9597-4D25-8DA5-182BA4FB0A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6" name="Gerade Verbindung mit Pfeil 2455">
          <a:extLst>
            <a:ext uri="{FF2B5EF4-FFF2-40B4-BE49-F238E27FC236}">
              <a16:creationId xmlns:a16="http://schemas.microsoft.com/office/drawing/2014/main" id="{CBDAE26A-39EE-40A3-9021-7FAB933F0D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7" name="Gerade Verbindung mit Pfeil 2456">
          <a:extLst>
            <a:ext uri="{FF2B5EF4-FFF2-40B4-BE49-F238E27FC236}">
              <a16:creationId xmlns:a16="http://schemas.microsoft.com/office/drawing/2014/main" id="{345CCA40-2795-4E31-B25F-432DB80466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8" name="Gerade Verbindung mit Pfeil 2457">
          <a:extLst>
            <a:ext uri="{FF2B5EF4-FFF2-40B4-BE49-F238E27FC236}">
              <a16:creationId xmlns:a16="http://schemas.microsoft.com/office/drawing/2014/main" id="{3957A650-68B4-4DA1-9299-69CE6391DE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9" name="Gerade Verbindung mit Pfeil 2458">
          <a:extLst>
            <a:ext uri="{FF2B5EF4-FFF2-40B4-BE49-F238E27FC236}">
              <a16:creationId xmlns:a16="http://schemas.microsoft.com/office/drawing/2014/main" id="{73653E6F-9C10-4471-B9BF-BB49F41329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0" name="Gerade Verbindung mit Pfeil 2459">
          <a:extLst>
            <a:ext uri="{FF2B5EF4-FFF2-40B4-BE49-F238E27FC236}">
              <a16:creationId xmlns:a16="http://schemas.microsoft.com/office/drawing/2014/main" id="{A6BB4534-FA7F-4CFA-8B9E-61B9FD5FC6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1" name="Gerade Verbindung mit Pfeil 2460">
          <a:extLst>
            <a:ext uri="{FF2B5EF4-FFF2-40B4-BE49-F238E27FC236}">
              <a16:creationId xmlns:a16="http://schemas.microsoft.com/office/drawing/2014/main" id="{505F59D8-F049-47A1-AE36-7AC1BA513D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2" name="Gerade Verbindung mit Pfeil 2461">
          <a:extLst>
            <a:ext uri="{FF2B5EF4-FFF2-40B4-BE49-F238E27FC236}">
              <a16:creationId xmlns:a16="http://schemas.microsoft.com/office/drawing/2014/main" id="{CF11C9F7-6D23-4E5D-9444-6D9AFBC909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3" name="Gerade Verbindung mit Pfeil 2462">
          <a:extLst>
            <a:ext uri="{FF2B5EF4-FFF2-40B4-BE49-F238E27FC236}">
              <a16:creationId xmlns:a16="http://schemas.microsoft.com/office/drawing/2014/main" id="{0BAC27B4-AEE7-43AE-AAD2-3EAAD4023F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4" name="Gerade Verbindung mit Pfeil 2463">
          <a:extLst>
            <a:ext uri="{FF2B5EF4-FFF2-40B4-BE49-F238E27FC236}">
              <a16:creationId xmlns:a16="http://schemas.microsoft.com/office/drawing/2014/main" id="{25F63DF5-2032-41F0-BE87-771F7AE967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5" name="Gerade Verbindung mit Pfeil 2464">
          <a:extLst>
            <a:ext uri="{FF2B5EF4-FFF2-40B4-BE49-F238E27FC236}">
              <a16:creationId xmlns:a16="http://schemas.microsoft.com/office/drawing/2014/main" id="{7E57DA67-2D6F-4835-A815-246093CE6C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6" name="Gerade Verbindung mit Pfeil 2465">
          <a:extLst>
            <a:ext uri="{FF2B5EF4-FFF2-40B4-BE49-F238E27FC236}">
              <a16:creationId xmlns:a16="http://schemas.microsoft.com/office/drawing/2014/main" id="{5FD207D1-1B52-4FA4-A2FC-92C518A11E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7" name="Gerade Verbindung mit Pfeil 2466">
          <a:extLst>
            <a:ext uri="{FF2B5EF4-FFF2-40B4-BE49-F238E27FC236}">
              <a16:creationId xmlns:a16="http://schemas.microsoft.com/office/drawing/2014/main" id="{59023615-1E8B-4FF1-A0CD-F4F2E3634B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68" name="Gerade Verbindung mit Pfeil 2467">
          <a:extLst>
            <a:ext uri="{FF2B5EF4-FFF2-40B4-BE49-F238E27FC236}">
              <a16:creationId xmlns:a16="http://schemas.microsoft.com/office/drawing/2014/main" id="{D6A70AC1-A517-465F-BDA1-D571A59BE2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69" name="Gerade Verbindung mit Pfeil 2468">
          <a:extLst>
            <a:ext uri="{FF2B5EF4-FFF2-40B4-BE49-F238E27FC236}">
              <a16:creationId xmlns:a16="http://schemas.microsoft.com/office/drawing/2014/main" id="{65243076-CBBE-453A-86C0-10961BA21C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0" name="Gerade Verbindung mit Pfeil 2469">
          <a:extLst>
            <a:ext uri="{FF2B5EF4-FFF2-40B4-BE49-F238E27FC236}">
              <a16:creationId xmlns:a16="http://schemas.microsoft.com/office/drawing/2014/main" id="{E3E4E87C-1E20-4B7C-94EC-5E6F34AB5C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1" name="Gerade Verbindung mit Pfeil 2470">
          <a:extLst>
            <a:ext uri="{FF2B5EF4-FFF2-40B4-BE49-F238E27FC236}">
              <a16:creationId xmlns:a16="http://schemas.microsoft.com/office/drawing/2014/main" id="{F89D2E68-463D-4E20-A491-AB69B8742F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2" name="Gerade Verbindung mit Pfeil 2471">
          <a:extLst>
            <a:ext uri="{FF2B5EF4-FFF2-40B4-BE49-F238E27FC236}">
              <a16:creationId xmlns:a16="http://schemas.microsoft.com/office/drawing/2014/main" id="{97F58EE1-FF56-4F11-878C-C9639728BC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3" name="Gerade Verbindung mit Pfeil 2472">
          <a:extLst>
            <a:ext uri="{FF2B5EF4-FFF2-40B4-BE49-F238E27FC236}">
              <a16:creationId xmlns:a16="http://schemas.microsoft.com/office/drawing/2014/main" id="{ECE1839E-21A2-467F-975A-2A6A9D0268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4" name="Gerade Verbindung mit Pfeil 2473">
          <a:extLst>
            <a:ext uri="{FF2B5EF4-FFF2-40B4-BE49-F238E27FC236}">
              <a16:creationId xmlns:a16="http://schemas.microsoft.com/office/drawing/2014/main" id="{7DEDCBDB-544D-431C-AFC2-1744A5ABDC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5" name="Gerade Verbindung mit Pfeil 2474">
          <a:extLst>
            <a:ext uri="{FF2B5EF4-FFF2-40B4-BE49-F238E27FC236}">
              <a16:creationId xmlns:a16="http://schemas.microsoft.com/office/drawing/2014/main" id="{A933942F-0344-43FA-BC7A-75E9FE2118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6" name="Gerade Verbindung mit Pfeil 2475">
          <a:extLst>
            <a:ext uri="{FF2B5EF4-FFF2-40B4-BE49-F238E27FC236}">
              <a16:creationId xmlns:a16="http://schemas.microsoft.com/office/drawing/2014/main" id="{80AE2CF1-9984-4C6A-8D86-547BDE3CD4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7" name="Gerade Verbindung mit Pfeil 2476">
          <a:extLst>
            <a:ext uri="{FF2B5EF4-FFF2-40B4-BE49-F238E27FC236}">
              <a16:creationId xmlns:a16="http://schemas.microsoft.com/office/drawing/2014/main" id="{B50FAE2D-3431-4B26-A892-F7ABC97C0B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8" name="Gerade Verbindung mit Pfeil 2477">
          <a:extLst>
            <a:ext uri="{FF2B5EF4-FFF2-40B4-BE49-F238E27FC236}">
              <a16:creationId xmlns:a16="http://schemas.microsoft.com/office/drawing/2014/main" id="{05ABC14D-817E-43B8-A4B3-F1EF41CAD2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9" name="Gerade Verbindung mit Pfeil 2478">
          <a:extLst>
            <a:ext uri="{FF2B5EF4-FFF2-40B4-BE49-F238E27FC236}">
              <a16:creationId xmlns:a16="http://schemas.microsoft.com/office/drawing/2014/main" id="{6A1763BC-6288-4EE7-9EB1-BF9C0D4C83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0" name="Gerade Verbindung mit Pfeil 2479">
          <a:extLst>
            <a:ext uri="{FF2B5EF4-FFF2-40B4-BE49-F238E27FC236}">
              <a16:creationId xmlns:a16="http://schemas.microsoft.com/office/drawing/2014/main" id="{57BDB6A9-1056-41B9-8E6E-3D5A5EB966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1" name="Gerade Verbindung mit Pfeil 2480">
          <a:extLst>
            <a:ext uri="{FF2B5EF4-FFF2-40B4-BE49-F238E27FC236}">
              <a16:creationId xmlns:a16="http://schemas.microsoft.com/office/drawing/2014/main" id="{915505A7-4D26-41AE-ACCE-20A4C36A05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2" name="Gerade Verbindung mit Pfeil 2481">
          <a:extLst>
            <a:ext uri="{FF2B5EF4-FFF2-40B4-BE49-F238E27FC236}">
              <a16:creationId xmlns:a16="http://schemas.microsoft.com/office/drawing/2014/main" id="{004BC1C9-F279-47E7-B42C-65DD5856D6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3" name="Gerade Verbindung mit Pfeil 2482">
          <a:extLst>
            <a:ext uri="{FF2B5EF4-FFF2-40B4-BE49-F238E27FC236}">
              <a16:creationId xmlns:a16="http://schemas.microsoft.com/office/drawing/2014/main" id="{9A03032B-AF23-4FB1-9342-EDBA6651D4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4" name="Gerade Verbindung mit Pfeil 2483">
          <a:extLst>
            <a:ext uri="{FF2B5EF4-FFF2-40B4-BE49-F238E27FC236}">
              <a16:creationId xmlns:a16="http://schemas.microsoft.com/office/drawing/2014/main" id="{D59FFDB6-0735-406F-8BAE-0967C2B2A5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5" name="Gerade Verbindung mit Pfeil 2484">
          <a:extLst>
            <a:ext uri="{FF2B5EF4-FFF2-40B4-BE49-F238E27FC236}">
              <a16:creationId xmlns:a16="http://schemas.microsoft.com/office/drawing/2014/main" id="{636A7AB0-22AA-422C-8D6E-DFD0A6C0E7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6" name="Gerade Verbindung mit Pfeil 2485">
          <a:extLst>
            <a:ext uri="{FF2B5EF4-FFF2-40B4-BE49-F238E27FC236}">
              <a16:creationId xmlns:a16="http://schemas.microsoft.com/office/drawing/2014/main" id="{3FC8F360-1474-48B8-B133-2BF1B6C70C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7" name="Gerade Verbindung mit Pfeil 2486">
          <a:extLst>
            <a:ext uri="{FF2B5EF4-FFF2-40B4-BE49-F238E27FC236}">
              <a16:creationId xmlns:a16="http://schemas.microsoft.com/office/drawing/2014/main" id="{54E9377B-0878-4D6A-9AD7-F9FFDAB974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8" name="Gerade Verbindung mit Pfeil 2487">
          <a:extLst>
            <a:ext uri="{FF2B5EF4-FFF2-40B4-BE49-F238E27FC236}">
              <a16:creationId xmlns:a16="http://schemas.microsoft.com/office/drawing/2014/main" id="{E310AD8B-30B2-4DDF-92D5-341169ED17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9" name="Gerade Verbindung mit Pfeil 2488">
          <a:extLst>
            <a:ext uri="{FF2B5EF4-FFF2-40B4-BE49-F238E27FC236}">
              <a16:creationId xmlns:a16="http://schemas.microsoft.com/office/drawing/2014/main" id="{2AD35965-1EE0-4501-9CE7-D4FA2BB761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0" name="Gerade Verbindung mit Pfeil 2489">
          <a:extLst>
            <a:ext uri="{FF2B5EF4-FFF2-40B4-BE49-F238E27FC236}">
              <a16:creationId xmlns:a16="http://schemas.microsoft.com/office/drawing/2014/main" id="{B4379573-C2E6-432A-B0AD-48776DF12D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1" name="Gerade Verbindung mit Pfeil 2490">
          <a:extLst>
            <a:ext uri="{FF2B5EF4-FFF2-40B4-BE49-F238E27FC236}">
              <a16:creationId xmlns:a16="http://schemas.microsoft.com/office/drawing/2014/main" id="{F63168BE-2088-4D8C-8EFF-720F9CA99D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2" name="Gerade Verbindung mit Pfeil 2491">
          <a:extLst>
            <a:ext uri="{FF2B5EF4-FFF2-40B4-BE49-F238E27FC236}">
              <a16:creationId xmlns:a16="http://schemas.microsoft.com/office/drawing/2014/main" id="{8A8D7311-AC84-43AB-870D-4F83FA05AA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3" name="Gerade Verbindung mit Pfeil 2492">
          <a:extLst>
            <a:ext uri="{FF2B5EF4-FFF2-40B4-BE49-F238E27FC236}">
              <a16:creationId xmlns:a16="http://schemas.microsoft.com/office/drawing/2014/main" id="{A3504EA6-431D-4A65-85D6-2EC5E586F8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4" name="Gerade Verbindung mit Pfeil 2493">
          <a:extLst>
            <a:ext uri="{FF2B5EF4-FFF2-40B4-BE49-F238E27FC236}">
              <a16:creationId xmlns:a16="http://schemas.microsoft.com/office/drawing/2014/main" id="{36968F5B-D4B8-4E31-8B25-D151DEFD62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5" name="Gerade Verbindung mit Pfeil 2494">
          <a:extLst>
            <a:ext uri="{FF2B5EF4-FFF2-40B4-BE49-F238E27FC236}">
              <a16:creationId xmlns:a16="http://schemas.microsoft.com/office/drawing/2014/main" id="{DD1EA7B2-683B-49C2-AA53-27AE87C963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6" name="Gerade Verbindung mit Pfeil 2495">
          <a:extLst>
            <a:ext uri="{FF2B5EF4-FFF2-40B4-BE49-F238E27FC236}">
              <a16:creationId xmlns:a16="http://schemas.microsoft.com/office/drawing/2014/main" id="{DEA27A22-1BD0-44AA-99F9-0FD0E912DF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7" name="Gerade Verbindung mit Pfeil 2496">
          <a:extLst>
            <a:ext uri="{FF2B5EF4-FFF2-40B4-BE49-F238E27FC236}">
              <a16:creationId xmlns:a16="http://schemas.microsoft.com/office/drawing/2014/main" id="{EEA5ECD6-FE16-47FF-9E3A-0B9F6FAB58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8" name="Gerade Verbindung mit Pfeil 2497">
          <a:extLst>
            <a:ext uri="{FF2B5EF4-FFF2-40B4-BE49-F238E27FC236}">
              <a16:creationId xmlns:a16="http://schemas.microsoft.com/office/drawing/2014/main" id="{F73EAAEB-CBCE-4AE2-9334-84F7746079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9" name="Gerade Verbindung mit Pfeil 2498">
          <a:extLst>
            <a:ext uri="{FF2B5EF4-FFF2-40B4-BE49-F238E27FC236}">
              <a16:creationId xmlns:a16="http://schemas.microsoft.com/office/drawing/2014/main" id="{35A15D78-B7D4-438B-BBC6-6559BE8799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0" name="Gerade Verbindung mit Pfeil 2499">
          <a:extLst>
            <a:ext uri="{FF2B5EF4-FFF2-40B4-BE49-F238E27FC236}">
              <a16:creationId xmlns:a16="http://schemas.microsoft.com/office/drawing/2014/main" id="{DBC27C5D-D11E-4199-84AD-DB58ED09C1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1" name="Gerade Verbindung mit Pfeil 2500">
          <a:extLst>
            <a:ext uri="{FF2B5EF4-FFF2-40B4-BE49-F238E27FC236}">
              <a16:creationId xmlns:a16="http://schemas.microsoft.com/office/drawing/2014/main" id="{D65202F0-42D2-4A53-B4A2-A00F1387A0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2" name="Gerade Verbindung mit Pfeil 2501">
          <a:extLst>
            <a:ext uri="{FF2B5EF4-FFF2-40B4-BE49-F238E27FC236}">
              <a16:creationId xmlns:a16="http://schemas.microsoft.com/office/drawing/2014/main" id="{A61F6204-9D27-46A7-8357-334953BBDC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3" name="Gerade Verbindung mit Pfeil 2502">
          <a:extLst>
            <a:ext uri="{FF2B5EF4-FFF2-40B4-BE49-F238E27FC236}">
              <a16:creationId xmlns:a16="http://schemas.microsoft.com/office/drawing/2014/main" id="{977C2CF4-D309-43D8-BE7A-4471E735DB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4" name="Gerade Verbindung mit Pfeil 2503">
          <a:extLst>
            <a:ext uri="{FF2B5EF4-FFF2-40B4-BE49-F238E27FC236}">
              <a16:creationId xmlns:a16="http://schemas.microsoft.com/office/drawing/2014/main" id="{BBAEE150-5E80-43E3-BD4F-8738C2157B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5" name="Gerade Verbindung mit Pfeil 2504">
          <a:extLst>
            <a:ext uri="{FF2B5EF4-FFF2-40B4-BE49-F238E27FC236}">
              <a16:creationId xmlns:a16="http://schemas.microsoft.com/office/drawing/2014/main" id="{3B393D66-1227-4117-AB28-F81DCC2E6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6" name="Gerade Verbindung mit Pfeil 2505">
          <a:extLst>
            <a:ext uri="{FF2B5EF4-FFF2-40B4-BE49-F238E27FC236}">
              <a16:creationId xmlns:a16="http://schemas.microsoft.com/office/drawing/2014/main" id="{4794247C-45E2-4D60-AAE0-BC60CDFB6D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7" name="Gerade Verbindung mit Pfeil 2506">
          <a:extLst>
            <a:ext uri="{FF2B5EF4-FFF2-40B4-BE49-F238E27FC236}">
              <a16:creationId xmlns:a16="http://schemas.microsoft.com/office/drawing/2014/main" id="{5EEE54F2-969F-4A3A-B5C5-FE9EEE3B62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8" name="Gerade Verbindung mit Pfeil 2507">
          <a:extLst>
            <a:ext uri="{FF2B5EF4-FFF2-40B4-BE49-F238E27FC236}">
              <a16:creationId xmlns:a16="http://schemas.microsoft.com/office/drawing/2014/main" id="{DD7A682D-0A62-4331-9C22-3F827CDECA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9" name="Gerade Verbindung mit Pfeil 2508">
          <a:extLst>
            <a:ext uri="{FF2B5EF4-FFF2-40B4-BE49-F238E27FC236}">
              <a16:creationId xmlns:a16="http://schemas.microsoft.com/office/drawing/2014/main" id="{B889F41C-5906-44C9-995A-CDCC3A8BA0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0" name="Gerade Verbindung mit Pfeil 2509">
          <a:extLst>
            <a:ext uri="{FF2B5EF4-FFF2-40B4-BE49-F238E27FC236}">
              <a16:creationId xmlns:a16="http://schemas.microsoft.com/office/drawing/2014/main" id="{7632D18A-86F6-4DDD-BD24-CCC49B64CA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1" name="Gerade Verbindung mit Pfeil 2510">
          <a:extLst>
            <a:ext uri="{FF2B5EF4-FFF2-40B4-BE49-F238E27FC236}">
              <a16:creationId xmlns:a16="http://schemas.microsoft.com/office/drawing/2014/main" id="{2F9838A8-865F-4831-9748-6540CD5414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2" name="Gerade Verbindung mit Pfeil 2511">
          <a:extLst>
            <a:ext uri="{FF2B5EF4-FFF2-40B4-BE49-F238E27FC236}">
              <a16:creationId xmlns:a16="http://schemas.microsoft.com/office/drawing/2014/main" id="{27B6185C-C1BE-45C3-A23A-9D2F68A266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3" name="Gerade Verbindung mit Pfeil 2512">
          <a:extLst>
            <a:ext uri="{FF2B5EF4-FFF2-40B4-BE49-F238E27FC236}">
              <a16:creationId xmlns:a16="http://schemas.microsoft.com/office/drawing/2014/main" id="{7504C84A-31CC-49BC-A750-A286CF89F9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4" name="Gerade Verbindung mit Pfeil 2513">
          <a:extLst>
            <a:ext uri="{FF2B5EF4-FFF2-40B4-BE49-F238E27FC236}">
              <a16:creationId xmlns:a16="http://schemas.microsoft.com/office/drawing/2014/main" id="{F87638AE-1A5C-48AB-99FB-34D4095817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5" name="Gerade Verbindung mit Pfeil 2514">
          <a:extLst>
            <a:ext uri="{FF2B5EF4-FFF2-40B4-BE49-F238E27FC236}">
              <a16:creationId xmlns:a16="http://schemas.microsoft.com/office/drawing/2014/main" id="{32F65C66-859E-4465-9D96-8941F5BB28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6" name="Gerade Verbindung mit Pfeil 2515">
          <a:extLst>
            <a:ext uri="{FF2B5EF4-FFF2-40B4-BE49-F238E27FC236}">
              <a16:creationId xmlns:a16="http://schemas.microsoft.com/office/drawing/2014/main" id="{9A3F47EE-4ADC-44F7-B479-B609B481B2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7" name="Gerade Verbindung mit Pfeil 2516">
          <a:extLst>
            <a:ext uri="{FF2B5EF4-FFF2-40B4-BE49-F238E27FC236}">
              <a16:creationId xmlns:a16="http://schemas.microsoft.com/office/drawing/2014/main" id="{982C2338-D447-4180-A449-F1E598A883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8" name="Gerade Verbindung mit Pfeil 2517">
          <a:extLst>
            <a:ext uri="{FF2B5EF4-FFF2-40B4-BE49-F238E27FC236}">
              <a16:creationId xmlns:a16="http://schemas.microsoft.com/office/drawing/2014/main" id="{E5A1246C-8735-4CEA-8CA7-9C21B5202F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9" name="Gerade Verbindung mit Pfeil 2518">
          <a:extLst>
            <a:ext uri="{FF2B5EF4-FFF2-40B4-BE49-F238E27FC236}">
              <a16:creationId xmlns:a16="http://schemas.microsoft.com/office/drawing/2014/main" id="{EE972777-18CB-4750-B75A-4B91981A7B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0" name="Gerade Verbindung mit Pfeil 2519">
          <a:extLst>
            <a:ext uri="{FF2B5EF4-FFF2-40B4-BE49-F238E27FC236}">
              <a16:creationId xmlns:a16="http://schemas.microsoft.com/office/drawing/2014/main" id="{FE037F20-1D08-4FAB-831C-0EFD482C77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1" name="Gerade Verbindung mit Pfeil 2520">
          <a:extLst>
            <a:ext uri="{FF2B5EF4-FFF2-40B4-BE49-F238E27FC236}">
              <a16:creationId xmlns:a16="http://schemas.microsoft.com/office/drawing/2014/main" id="{F93C5357-FA93-499E-BA84-ACCF96B254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2" name="Gerade Verbindung mit Pfeil 2521">
          <a:extLst>
            <a:ext uri="{FF2B5EF4-FFF2-40B4-BE49-F238E27FC236}">
              <a16:creationId xmlns:a16="http://schemas.microsoft.com/office/drawing/2014/main" id="{F1A417E3-A548-4BD8-862F-1FECA26926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3" name="Gerade Verbindung mit Pfeil 2522">
          <a:extLst>
            <a:ext uri="{FF2B5EF4-FFF2-40B4-BE49-F238E27FC236}">
              <a16:creationId xmlns:a16="http://schemas.microsoft.com/office/drawing/2014/main" id="{8B5E9739-EB5D-4E14-857D-C6A3CE5CEE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4" name="Gerade Verbindung mit Pfeil 2523">
          <a:extLst>
            <a:ext uri="{FF2B5EF4-FFF2-40B4-BE49-F238E27FC236}">
              <a16:creationId xmlns:a16="http://schemas.microsoft.com/office/drawing/2014/main" id="{EE8F5C2D-EF9B-455C-9D19-EB90D248DD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5" name="Gerade Verbindung mit Pfeil 2524">
          <a:extLst>
            <a:ext uri="{FF2B5EF4-FFF2-40B4-BE49-F238E27FC236}">
              <a16:creationId xmlns:a16="http://schemas.microsoft.com/office/drawing/2014/main" id="{9F0D691D-610A-453B-8073-06614E8F59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6" name="Gerade Verbindung mit Pfeil 2525">
          <a:extLst>
            <a:ext uri="{FF2B5EF4-FFF2-40B4-BE49-F238E27FC236}">
              <a16:creationId xmlns:a16="http://schemas.microsoft.com/office/drawing/2014/main" id="{250E621D-40C7-43B9-B7C0-BC2063F0C3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7" name="Gerade Verbindung mit Pfeil 2526">
          <a:extLst>
            <a:ext uri="{FF2B5EF4-FFF2-40B4-BE49-F238E27FC236}">
              <a16:creationId xmlns:a16="http://schemas.microsoft.com/office/drawing/2014/main" id="{72A7356F-0B44-4E29-AC4D-5C5F4BE8D0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8" name="Gerade Verbindung mit Pfeil 2527">
          <a:extLst>
            <a:ext uri="{FF2B5EF4-FFF2-40B4-BE49-F238E27FC236}">
              <a16:creationId xmlns:a16="http://schemas.microsoft.com/office/drawing/2014/main" id="{24B0883A-D267-414E-8CC7-4D863AEC99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9" name="Gerade Verbindung mit Pfeil 2528">
          <a:extLst>
            <a:ext uri="{FF2B5EF4-FFF2-40B4-BE49-F238E27FC236}">
              <a16:creationId xmlns:a16="http://schemas.microsoft.com/office/drawing/2014/main" id="{C07E858F-14FC-4CDE-9C73-2017F085A0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0" name="Gerade Verbindung mit Pfeil 2529">
          <a:extLst>
            <a:ext uri="{FF2B5EF4-FFF2-40B4-BE49-F238E27FC236}">
              <a16:creationId xmlns:a16="http://schemas.microsoft.com/office/drawing/2014/main" id="{A59A9609-C92F-46C4-B1CB-79935DD4CC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1" name="Gerade Verbindung mit Pfeil 2530">
          <a:extLst>
            <a:ext uri="{FF2B5EF4-FFF2-40B4-BE49-F238E27FC236}">
              <a16:creationId xmlns:a16="http://schemas.microsoft.com/office/drawing/2014/main" id="{95959DEB-6B7C-41D3-8A42-0A15EE86A3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2" name="Gerade Verbindung mit Pfeil 2531">
          <a:extLst>
            <a:ext uri="{FF2B5EF4-FFF2-40B4-BE49-F238E27FC236}">
              <a16:creationId xmlns:a16="http://schemas.microsoft.com/office/drawing/2014/main" id="{36AD5DF2-509C-46ED-B085-686B476D59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3" name="Gerade Verbindung mit Pfeil 2532">
          <a:extLst>
            <a:ext uri="{FF2B5EF4-FFF2-40B4-BE49-F238E27FC236}">
              <a16:creationId xmlns:a16="http://schemas.microsoft.com/office/drawing/2014/main" id="{F66B4993-80BE-4D9F-9097-61590CC2B0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4" name="Gerade Verbindung mit Pfeil 2533">
          <a:extLst>
            <a:ext uri="{FF2B5EF4-FFF2-40B4-BE49-F238E27FC236}">
              <a16:creationId xmlns:a16="http://schemas.microsoft.com/office/drawing/2014/main" id="{273A2E8C-A04D-4066-96D5-8FC9FEF27A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5" name="Gerade Verbindung mit Pfeil 2534">
          <a:extLst>
            <a:ext uri="{FF2B5EF4-FFF2-40B4-BE49-F238E27FC236}">
              <a16:creationId xmlns:a16="http://schemas.microsoft.com/office/drawing/2014/main" id="{F90710F1-3A90-4F7F-A28A-09A21DECB7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6" name="Gerade Verbindung mit Pfeil 2535">
          <a:extLst>
            <a:ext uri="{FF2B5EF4-FFF2-40B4-BE49-F238E27FC236}">
              <a16:creationId xmlns:a16="http://schemas.microsoft.com/office/drawing/2014/main" id="{0CD00D13-A7EB-4886-9212-4803504420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7" name="Gerade Verbindung mit Pfeil 2536">
          <a:extLst>
            <a:ext uri="{FF2B5EF4-FFF2-40B4-BE49-F238E27FC236}">
              <a16:creationId xmlns:a16="http://schemas.microsoft.com/office/drawing/2014/main" id="{37E23D14-F0F0-4BC9-858E-DD43B78D8D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8" name="Gerade Verbindung mit Pfeil 2537">
          <a:extLst>
            <a:ext uri="{FF2B5EF4-FFF2-40B4-BE49-F238E27FC236}">
              <a16:creationId xmlns:a16="http://schemas.microsoft.com/office/drawing/2014/main" id="{9EBA6FCE-BF6D-42A4-9F82-06A2AA7376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9" name="Gerade Verbindung mit Pfeil 2538">
          <a:extLst>
            <a:ext uri="{FF2B5EF4-FFF2-40B4-BE49-F238E27FC236}">
              <a16:creationId xmlns:a16="http://schemas.microsoft.com/office/drawing/2014/main" id="{2E8E31A9-F2D4-4E73-B471-572FCDE24A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0" name="Gerade Verbindung mit Pfeil 2539">
          <a:extLst>
            <a:ext uri="{FF2B5EF4-FFF2-40B4-BE49-F238E27FC236}">
              <a16:creationId xmlns:a16="http://schemas.microsoft.com/office/drawing/2014/main" id="{9BC4A026-5394-4C11-A5D7-C5E08F8989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1" name="Gerade Verbindung mit Pfeil 2540">
          <a:extLst>
            <a:ext uri="{FF2B5EF4-FFF2-40B4-BE49-F238E27FC236}">
              <a16:creationId xmlns:a16="http://schemas.microsoft.com/office/drawing/2014/main" id="{55005334-5FE9-4290-A247-3F10FF67E8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2" name="Gerade Verbindung mit Pfeil 2541">
          <a:extLst>
            <a:ext uri="{FF2B5EF4-FFF2-40B4-BE49-F238E27FC236}">
              <a16:creationId xmlns:a16="http://schemas.microsoft.com/office/drawing/2014/main" id="{464BC3D2-09B7-4C86-8F10-0DE9208CCD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3" name="Gerade Verbindung mit Pfeil 2542">
          <a:extLst>
            <a:ext uri="{FF2B5EF4-FFF2-40B4-BE49-F238E27FC236}">
              <a16:creationId xmlns:a16="http://schemas.microsoft.com/office/drawing/2014/main" id="{1ACB6C24-B7B2-47CD-8373-C749F51031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4" name="Gerade Verbindung mit Pfeil 2543">
          <a:extLst>
            <a:ext uri="{FF2B5EF4-FFF2-40B4-BE49-F238E27FC236}">
              <a16:creationId xmlns:a16="http://schemas.microsoft.com/office/drawing/2014/main" id="{340AA96A-2A3D-4F51-809C-7C55888EE1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5" name="Gerade Verbindung mit Pfeil 2544">
          <a:extLst>
            <a:ext uri="{FF2B5EF4-FFF2-40B4-BE49-F238E27FC236}">
              <a16:creationId xmlns:a16="http://schemas.microsoft.com/office/drawing/2014/main" id="{D20FB370-7C22-4A5B-92CC-00D4524C46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6" name="Gerade Verbindung mit Pfeil 2545">
          <a:extLst>
            <a:ext uri="{FF2B5EF4-FFF2-40B4-BE49-F238E27FC236}">
              <a16:creationId xmlns:a16="http://schemas.microsoft.com/office/drawing/2014/main" id="{70735E1C-88B5-47EC-8450-D5B835079D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7" name="Gerade Verbindung mit Pfeil 2546">
          <a:extLst>
            <a:ext uri="{FF2B5EF4-FFF2-40B4-BE49-F238E27FC236}">
              <a16:creationId xmlns:a16="http://schemas.microsoft.com/office/drawing/2014/main" id="{439BFC54-B279-47AF-99C7-EEF08E9B16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8" name="Gerade Verbindung mit Pfeil 2547">
          <a:extLst>
            <a:ext uri="{FF2B5EF4-FFF2-40B4-BE49-F238E27FC236}">
              <a16:creationId xmlns:a16="http://schemas.microsoft.com/office/drawing/2014/main" id="{E2E1E8BC-2D59-49DB-95C2-95E435AE5D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9" name="Gerade Verbindung mit Pfeil 2548">
          <a:extLst>
            <a:ext uri="{FF2B5EF4-FFF2-40B4-BE49-F238E27FC236}">
              <a16:creationId xmlns:a16="http://schemas.microsoft.com/office/drawing/2014/main" id="{EA91742A-DAFA-4C63-AB03-2D460A0EFC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50" name="Gerade Verbindung mit Pfeil 2549">
          <a:extLst>
            <a:ext uri="{FF2B5EF4-FFF2-40B4-BE49-F238E27FC236}">
              <a16:creationId xmlns:a16="http://schemas.microsoft.com/office/drawing/2014/main" id="{8FC89285-F1A2-4094-8FC6-CF703AB3FA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51" name="Gerade Verbindung mit Pfeil 2550">
          <a:extLst>
            <a:ext uri="{FF2B5EF4-FFF2-40B4-BE49-F238E27FC236}">
              <a16:creationId xmlns:a16="http://schemas.microsoft.com/office/drawing/2014/main" id="{852F3B06-6852-4367-8143-52B29E8E81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2" name="Gerade Verbindung mit Pfeil 2551">
          <a:extLst>
            <a:ext uri="{FF2B5EF4-FFF2-40B4-BE49-F238E27FC236}">
              <a16:creationId xmlns:a16="http://schemas.microsoft.com/office/drawing/2014/main" id="{9CBC3F28-B1C4-4565-B70E-5F1F8A2219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3" name="Gerade Verbindung mit Pfeil 2552">
          <a:extLst>
            <a:ext uri="{FF2B5EF4-FFF2-40B4-BE49-F238E27FC236}">
              <a16:creationId xmlns:a16="http://schemas.microsoft.com/office/drawing/2014/main" id="{1D53A1E1-C7D1-4DAD-B674-707E8A8FE7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4" name="Gerade Verbindung mit Pfeil 2553">
          <a:extLst>
            <a:ext uri="{FF2B5EF4-FFF2-40B4-BE49-F238E27FC236}">
              <a16:creationId xmlns:a16="http://schemas.microsoft.com/office/drawing/2014/main" id="{64CAA3FA-5C53-4F12-BBA1-E7CEBFF647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5" name="Gerade Verbindung mit Pfeil 2554">
          <a:extLst>
            <a:ext uri="{FF2B5EF4-FFF2-40B4-BE49-F238E27FC236}">
              <a16:creationId xmlns:a16="http://schemas.microsoft.com/office/drawing/2014/main" id="{0C128588-6693-4D32-B8C3-8AE0776AC8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6" name="Gerade Verbindung mit Pfeil 2555">
          <a:extLst>
            <a:ext uri="{FF2B5EF4-FFF2-40B4-BE49-F238E27FC236}">
              <a16:creationId xmlns:a16="http://schemas.microsoft.com/office/drawing/2014/main" id="{AF913A78-5F33-46FB-BE82-3E70B54C81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7" name="Gerade Verbindung mit Pfeil 2556">
          <a:extLst>
            <a:ext uri="{FF2B5EF4-FFF2-40B4-BE49-F238E27FC236}">
              <a16:creationId xmlns:a16="http://schemas.microsoft.com/office/drawing/2014/main" id="{4775A4E3-17DB-441C-B010-9D03906CEC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8" name="Gerade Verbindung mit Pfeil 2557">
          <a:extLst>
            <a:ext uri="{FF2B5EF4-FFF2-40B4-BE49-F238E27FC236}">
              <a16:creationId xmlns:a16="http://schemas.microsoft.com/office/drawing/2014/main" id="{0B7839D0-3740-4CBC-83F8-104A8D5699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9" name="Gerade Verbindung mit Pfeil 2558">
          <a:extLst>
            <a:ext uri="{FF2B5EF4-FFF2-40B4-BE49-F238E27FC236}">
              <a16:creationId xmlns:a16="http://schemas.microsoft.com/office/drawing/2014/main" id="{B6FA6C59-6F21-4D7F-B91A-F531108DE1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0" name="Gerade Verbindung mit Pfeil 2559">
          <a:extLst>
            <a:ext uri="{FF2B5EF4-FFF2-40B4-BE49-F238E27FC236}">
              <a16:creationId xmlns:a16="http://schemas.microsoft.com/office/drawing/2014/main" id="{A95F584E-B4A2-4050-AACC-D80ED80DCA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1" name="Gerade Verbindung mit Pfeil 2560">
          <a:extLst>
            <a:ext uri="{FF2B5EF4-FFF2-40B4-BE49-F238E27FC236}">
              <a16:creationId xmlns:a16="http://schemas.microsoft.com/office/drawing/2014/main" id="{81CB963C-DF90-491F-BA52-8076711EDA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2" name="Gerade Verbindung mit Pfeil 2561">
          <a:extLst>
            <a:ext uri="{FF2B5EF4-FFF2-40B4-BE49-F238E27FC236}">
              <a16:creationId xmlns:a16="http://schemas.microsoft.com/office/drawing/2014/main" id="{72DCD00A-5081-4F08-B85C-EB87F6FBE9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3" name="Gerade Verbindung mit Pfeil 2562">
          <a:extLst>
            <a:ext uri="{FF2B5EF4-FFF2-40B4-BE49-F238E27FC236}">
              <a16:creationId xmlns:a16="http://schemas.microsoft.com/office/drawing/2014/main" id="{1B3797EA-88E2-44D3-9BE6-E64ACA6D9B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4" name="Gerade Verbindung mit Pfeil 2563">
          <a:extLst>
            <a:ext uri="{FF2B5EF4-FFF2-40B4-BE49-F238E27FC236}">
              <a16:creationId xmlns:a16="http://schemas.microsoft.com/office/drawing/2014/main" id="{26413937-00C7-4D6B-B57D-8E292CD275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5" name="Gerade Verbindung mit Pfeil 2564">
          <a:extLst>
            <a:ext uri="{FF2B5EF4-FFF2-40B4-BE49-F238E27FC236}">
              <a16:creationId xmlns:a16="http://schemas.microsoft.com/office/drawing/2014/main" id="{9ECF5070-BFC7-4B68-A4FC-6052465FBC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6" name="Gerade Verbindung mit Pfeil 2565">
          <a:extLst>
            <a:ext uri="{FF2B5EF4-FFF2-40B4-BE49-F238E27FC236}">
              <a16:creationId xmlns:a16="http://schemas.microsoft.com/office/drawing/2014/main" id="{9C11691A-66D7-4F7F-A325-6CCF11444A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7" name="Gerade Verbindung mit Pfeil 2566">
          <a:extLst>
            <a:ext uri="{FF2B5EF4-FFF2-40B4-BE49-F238E27FC236}">
              <a16:creationId xmlns:a16="http://schemas.microsoft.com/office/drawing/2014/main" id="{CBE6AC3C-D589-424B-9AC7-CE72DC9749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8" name="Gerade Verbindung mit Pfeil 2567">
          <a:extLst>
            <a:ext uri="{FF2B5EF4-FFF2-40B4-BE49-F238E27FC236}">
              <a16:creationId xmlns:a16="http://schemas.microsoft.com/office/drawing/2014/main" id="{5342A379-CB20-4BF3-BAF1-BC786E73A4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9" name="Gerade Verbindung mit Pfeil 2568">
          <a:extLst>
            <a:ext uri="{FF2B5EF4-FFF2-40B4-BE49-F238E27FC236}">
              <a16:creationId xmlns:a16="http://schemas.microsoft.com/office/drawing/2014/main" id="{CD6F18E5-8BBB-4B3A-9108-623016731F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0" name="Gerade Verbindung mit Pfeil 2569">
          <a:extLst>
            <a:ext uri="{FF2B5EF4-FFF2-40B4-BE49-F238E27FC236}">
              <a16:creationId xmlns:a16="http://schemas.microsoft.com/office/drawing/2014/main" id="{9BAF5F87-0319-4D34-A4DA-FFF80D5ED4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1" name="Gerade Verbindung mit Pfeil 2570">
          <a:extLst>
            <a:ext uri="{FF2B5EF4-FFF2-40B4-BE49-F238E27FC236}">
              <a16:creationId xmlns:a16="http://schemas.microsoft.com/office/drawing/2014/main" id="{514B12A6-FDDF-418F-9E2B-1F0FB7269D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2" name="Gerade Verbindung mit Pfeil 2571">
          <a:extLst>
            <a:ext uri="{FF2B5EF4-FFF2-40B4-BE49-F238E27FC236}">
              <a16:creationId xmlns:a16="http://schemas.microsoft.com/office/drawing/2014/main" id="{60B28F04-C4CA-477A-A700-EA349DAC2D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3" name="Gerade Verbindung mit Pfeil 2572">
          <a:extLst>
            <a:ext uri="{FF2B5EF4-FFF2-40B4-BE49-F238E27FC236}">
              <a16:creationId xmlns:a16="http://schemas.microsoft.com/office/drawing/2014/main" id="{430EAEAB-D482-4AEE-B705-F2DCD22E54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4" name="Gerade Verbindung mit Pfeil 2573">
          <a:extLst>
            <a:ext uri="{FF2B5EF4-FFF2-40B4-BE49-F238E27FC236}">
              <a16:creationId xmlns:a16="http://schemas.microsoft.com/office/drawing/2014/main" id="{221E37F4-4BC5-4817-8008-510623D004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5" name="Gerade Verbindung mit Pfeil 2574">
          <a:extLst>
            <a:ext uri="{FF2B5EF4-FFF2-40B4-BE49-F238E27FC236}">
              <a16:creationId xmlns:a16="http://schemas.microsoft.com/office/drawing/2014/main" id="{D7C7F1FF-6A40-4D7D-BB0E-42939FE742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6" name="Gerade Verbindung mit Pfeil 2575">
          <a:extLst>
            <a:ext uri="{FF2B5EF4-FFF2-40B4-BE49-F238E27FC236}">
              <a16:creationId xmlns:a16="http://schemas.microsoft.com/office/drawing/2014/main" id="{5F6C9193-4687-490E-AE10-3E1BFEE5E6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7" name="Gerade Verbindung mit Pfeil 2576">
          <a:extLst>
            <a:ext uri="{FF2B5EF4-FFF2-40B4-BE49-F238E27FC236}">
              <a16:creationId xmlns:a16="http://schemas.microsoft.com/office/drawing/2014/main" id="{3BB5E913-B7B4-4832-9DB7-92B786FD69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8" name="Gerade Verbindung mit Pfeil 2577">
          <a:extLst>
            <a:ext uri="{FF2B5EF4-FFF2-40B4-BE49-F238E27FC236}">
              <a16:creationId xmlns:a16="http://schemas.microsoft.com/office/drawing/2014/main" id="{6E2BF79F-DB94-45BC-9217-9A64D36612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9" name="Gerade Verbindung mit Pfeil 2578">
          <a:extLst>
            <a:ext uri="{FF2B5EF4-FFF2-40B4-BE49-F238E27FC236}">
              <a16:creationId xmlns:a16="http://schemas.microsoft.com/office/drawing/2014/main" id="{60BF86DC-B6C6-4699-A846-5740B9A198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0" name="Gerade Verbindung mit Pfeil 2579">
          <a:extLst>
            <a:ext uri="{FF2B5EF4-FFF2-40B4-BE49-F238E27FC236}">
              <a16:creationId xmlns:a16="http://schemas.microsoft.com/office/drawing/2014/main" id="{1E59B9CB-E318-4A31-A198-F72EA1C50F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1" name="Gerade Verbindung mit Pfeil 2580">
          <a:extLst>
            <a:ext uri="{FF2B5EF4-FFF2-40B4-BE49-F238E27FC236}">
              <a16:creationId xmlns:a16="http://schemas.microsoft.com/office/drawing/2014/main" id="{29FE6CBA-B766-4CE2-93D0-D086C7E0C3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2" name="Gerade Verbindung mit Pfeil 2581">
          <a:extLst>
            <a:ext uri="{FF2B5EF4-FFF2-40B4-BE49-F238E27FC236}">
              <a16:creationId xmlns:a16="http://schemas.microsoft.com/office/drawing/2014/main" id="{AD73507D-D633-4330-AC2F-541A1010DA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3" name="Gerade Verbindung mit Pfeil 2582">
          <a:extLst>
            <a:ext uri="{FF2B5EF4-FFF2-40B4-BE49-F238E27FC236}">
              <a16:creationId xmlns:a16="http://schemas.microsoft.com/office/drawing/2014/main" id="{0C1B6526-95F7-49B9-BD6B-4E22853D4B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4" name="Gerade Verbindung mit Pfeil 2583">
          <a:extLst>
            <a:ext uri="{FF2B5EF4-FFF2-40B4-BE49-F238E27FC236}">
              <a16:creationId xmlns:a16="http://schemas.microsoft.com/office/drawing/2014/main" id="{12F438E3-B803-4CBE-B0B9-BE4989F1B3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5" name="Gerade Verbindung mit Pfeil 2584">
          <a:extLst>
            <a:ext uri="{FF2B5EF4-FFF2-40B4-BE49-F238E27FC236}">
              <a16:creationId xmlns:a16="http://schemas.microsoft.com/office/drawing/2014/main" id="{B1A4216E-4493-4598-BE9E-5919409478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6" name="Gerade Verbindung mit Pfeil 2585">
          <a:extLst>
            <a:ext uri="{FF2B5EF4-FFF2-40B4-BE49-F238E27FC236}">
              <a16:creationId xmlns:a16="http://schemas.microsoft.com/office/drawing/2014/main" id="{BA5DB3D2-E15C-4C49-A800-E7B1BB7E3E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7" name="Gerade Verbindung mit Pfeil 2586">
          <a:extLst>
            <a:ext uri="{FF2B5EF4-FFF2-40B4-BE49-F238E27FC236}">
              <a16:creationId xmlns:a16="http://schemas.microsoft.com/office/drawing/2014/main" id="{2AFC4C9E-9503-4743-8F8B-70E15F711D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8" name="Gerade Verbindung mit Pfeil 2587">
          <a:extLst>
            <a:ext uri="{FF2B5EF4-FFF2-40B4-BE49-F238E27FC236}">
              <a16:creationId xmlns:a16="http://schemas.microsoft.com/office/drawing/2014/main" id="{7C0CA023-F590-465F-883E-4A5138890E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9" name="Gerade Verbindung mit Pfeil 2588">
          <a:extLst>
            <a:ext uri="{FF2B5EF4-FFF2-40B4-BE49-F238E27FC236}">
              <a16:creationId xmlns:a16="http://schemas.microsoft.com/office/drawing/2014/main" id="{6CB7FF87-F616-437D-A104-49CCE1D5DC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0" name="Gerade Verbindung mit Pfeil 2589">
          <a:extLst>
            <a:ext uri="{FF2B5EF4-FFF2-40B4-BE49-F238E27FC236}">
              <a16:creationId xmlns:a16="http://schemas.microsoft.com/office/drawing/2014/main" id="{A68B14EE-DE5F-40CC-984E-E3E32F4569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1" name="Gerade Verbindung mit Pfeil 2590">
          <a:extLst>
            <a:ext uri="{FF2B5EF4-FFF2-40B4-BE49-F238E27FC236}">
              <a16:creationId xmlns:a16="http://schemas.microsoft.com/office/drawing/2014/main" id="{BFB02C3E-7D73-4006-AE7A-5E9C558B68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2" name="Gerade Verbindung mit Pfeil 2591">
          <a:extLst>
            <a:ext uri="{FF2B5EF4-FFF2-40B4-BE49-F238E27FC236}">
              <a16:creationId xmlns:a16="http://schemas.microsoft.com/office/drawing/2014/main" id="{2EA59ED8-6F90-4490-9671-54635DD83E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3" name="Gerade Verbindung mit Pfeil 2592">
          <a:extLst>
            <a:ext uri="{FF2B5EF4-FFF2-40B4-BE49-F238E27FC236}">
              <a16:creationId xmlns:a16="http://schemas.microsoft.com/office/drawing/2014/main" id="{10D83980-9E95-4B97-A089-FDB61C9C8B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4" name="Gerade Verbindung mit Pfeil 2593">
          <a:extLst>
            <a:ext uri="{FF2B5EF4-FFF2-40B4-BE49-F238E27FC236}">
              <a16:creationId xmlns:a16="http://schemas.microsoft.com/office/drawing/2014/main" id="{B773F2FF-B5E5-4007-A4A4-E4FB6E98E7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5" name="Gerade Verbindung mit Pfeil 2594">
          <a:extLst>
            <a:ext uri="{FF2B5EF4-FFF2-40B4-BE49-F238E27FC236}">
              <a16:creationId xmlns:a16="http://schemas.microsoft.com/office/drawing/2014/main" id="{269ADA44-4655-4B24-83A1-E3B7B0A71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6" name="Gerade Verbindung mit Pfeil 2595">
          <a:extLst>
            <a:ext uri="{FF2B5EF4-FFF2-40B4-BE49-F238E27FC236}">
              <a16:creationId xmlns:a16="http://schemas.microsoft.com/office/drawing/2014/main" id="{7C93D964-9BE1-42EA-9A8A-943EB244E9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7" name="Gerade Verbindung mit Pfeil 2596">
          <a:extLst>
            <a:ext uri="{FF2B5EF4-FFF2-40B4-BE49-F238E27FC236}">
              <a16:creationId xmlns:a16="http://schemas.microsoft.com/office/drawing/2014/main" id="{557C7BB7-5523-4B9B-9E54-E3EF17475A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8" name="Gerade Verbindung mit Pfeil 2597">
          <a:extLst>
            <a:ext uri="{FF2B5EF4-FFF2-40B4-BE49-F238E27FC236}">
              <a16:creationId xmlns:a16="http://schemas.microsoft.com/office/drawing/2014/main" id="{1E20FA1D-8485-4E37-8E3C-2EB87E6989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9" name="Gerade Verbindung mit Pfeil 2598">
          <a:extLst>
            <a:ext uri="{FF2B5EF4-FFF2-40B4-BE49-F238E27FC236}">
              <a16:creationId xmlns:a16="http://schemas.microsoft.com/office/drawing/2014/main" id="{64635815-3FEF-4B64-AFF5-E6CA2C1898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0" name="Gerade Verbindung mit Pfeil 2599">
          <a:extLst>
            <a:ext uri="{FF2B5EF4-FFF2-40B4-BE49-F238E27FC236}">
              <a16:creationId xmlns:a16="http://schemas.microsoft.com/office/drawing/2014/main" id="{41174624-5873-452E-AB70-8966AC2558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1" name="Gerade Verbindung mit Pfeil 2600">
          <a:extLst>
            <a:ext uri="{FF2B5EF4-FFF2-40B4-BE49-F238E27FC236}">
              <a16:creationId xmlns:a16="http://schemas.microsoft.com/office/drawing/2014/main" id="{24418FF6-D3DE-4765-8A4D-2171E6E3DE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2" name="Gerade Verbindung mit Pfeil 2601">
          <a:extLst>
            <a:ext uri="{FF2B5EF4-FFF2-40B4-BE49-F238E27FC236}">
              <a16:creationId xmlns:a16="http://schemas.microsoft.com/office/drawing/2014/main" id="{5B33911E-A84F-4383-9599-E1A5CC5197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3" name="Gerade Verbindung mit Pfeil 2602">
          <a:extLst>
            <a:ext uri="{FF2B5EF4-FFF2-40B4-BE49-F238E27FC236}">
              <a16:creationId xmlns:a16="http://schemas.microsoft.com/office/drawing/2014/main" id="{86E91956-B5D5-4548-9579-E1751192AE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4" name="Gerade Verbindung mit Pfeil 2603">
          <a:extLst>
            <a:ext uri="{FF2B5EF4-FFF2-40B4-BE49-F238E27FC236}">
              <a16:creationId xmlns:a16="http://schemas.microsoft.com/office/drawing/2014/main" id="{5F8EE723-B412-477C-8267-26D51C9B58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5" name="Gerade Verbindung mit Pfeil 2604">
          <a:extLst>
            <a:ext uri="{FF2B5EF4-FFF2-40B4-BE49-F238E27FC236}">
              <a16:creationId xmlns:a16="http://schemas.microsoft.com/office/drawing/2014/main" id="{3769D339-0CBA-47B6-AAF2-0AAF689654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6" name="Gerade Verbindung mit Pfeil 2605">
          <a:extLst>
            <a:ext uri="{FF2B5EF4-FFF2-40B4-BE49-F238E27FC236}">
              <a16:creationId xmlns:a16="http://schemas.microsoft.com/office/drawing/2014/main" id="{6D483144-FCFD-42D4-AA6E-17B7A73C21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7" name="Gerade Verbindung mit Pfeil 2606">
          <a:extLst>
            <a:ext uri="{FF2B5EF4-FFF2-40B4-BE49-F238E27FC236}">
              <a16:creationId xmlns:a16="http://schemas.microsoft.com/office/drawing/2014/main" id="{53BEAFF3-956F-45EB-9407-F7165B520F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8" name="Gerade Verbindung mit Pfeil 2607">
          <a:extLst>
            <a:ext uri="{FF2B5EF4-FFF2-40B4-BE49-F238E27FC236}">
              <a16:creationId xmlns:a16="http://schemas.microsoft.com/office/drawing/2014/main" id="{B387776D-6F35-4C36-A56E-F276C68C24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9" name="Gerade Verbindung mit Pfeil 2608">
          <a:extLst>
            <a:ext uri="{FF2B5EF4-FFF2-40B4-BE49-F238E27FC236}">
              <a16:creationId xmlns:a16="http://schemas.microsoft.com/office/drawing/2014/main" id="{4EFFA841-865E-4B08-9F27-B2B3DBEBFE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0" name="Gerade Verbindung mit Pfeil 2609">
          <a:extLst>
            <a:ext uri="{FF2B5EF4-FFF2-40B4-BE49-F238E27FC236}">
              <a16:creationId xmlns:a16="http://schemas.microsoft.com/office/drawing/2014/main" id="{759E3875-A883-4CF1-9638-63373E034B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1" name="Gerade Verbindung mit Pfeil 2610">
          <a:extLst>
            <a:ext uri="{FF2B5EF4-FFF2-40B4-BE49-F238E27FC236}">
              <a16:creationId xmlns:a16="http://schemas.microsoft.com/office/drawing/2014/main" id="{A1C449A6-2353-4593-9592-D797933493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2" name="Gerade Verbindung mit Pfeil 2611">
          <a:extLst>
            <a:ext uri="{FF2B5EF4-FFF2-40B4-BE49-F238E27FC236}">
              <a16:creationId xmlns:a16="http://schemas.microsoft.com/office/drawing/2014/main" id="{340AE51D-789A-4383-A347-971E56A75E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3" name="Gerade Verbindung mit Pfeil 2612">
          <a:extLst>
            <a:ext uri="{FF2B5EF4-FFF2-40B4-BE49-F238E27FC236}">
              <a16:creationId xmlns:a16="http://schemas.microsoft.com/office/drawing/2014/main" id="{44306ED6-4474-4807-B517-0E044B49DF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4" name="Gerade Verbindung mit Pfeil 2613">
          <a:extLst>
            <a:ext uri="{FF2B5EF4-FFF2-40B4-BE49-F238E27FC236}">
              <a16:creationId xmlns:a16="http://schemas.microsoft.com/office/drawing/2014/main" id="{B38A1417-5FE7-4DA5-B7CF-884104A413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5" name="Gerade Verbindung mit Pfeil 2614">
          <a:extLst>
            <a:ext uri="{FF2B5EF4-FFF2-40B4-BE49-F238E27FC236}">
              <a16:creationId xmlns:a16="http://schemas.microsoft.com/office/drawing/2014/main" id="{5D0CDE9D-2CAD-4028-847D-0205F2DE91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6" name="Gerade Verbindung mit Pfeil 2615">
          <a:extLst>
            <a:ext uri="{FF2B5EF4-FFF2-40B4-BE49-F238E27FC236}">
              <a16:creationId xmlns:a16="http://schemas.microsoft.com/office/drawing/2014/main" id="{10FCCCC7-0889-4514-B947-D94EE904F3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7" name="Gerade Verbindung mit Pfeil 2616">
          <a:extLst>
            <a:ext uri="{FF2B5EF4-FFF2-40B4-BE49-F238E27FC236}">
              <a16:creationId xmlns:a16="http://schemas.microsoft.com/office/drawing/2014/main" id="{6A8E223C-E3C7-498D-A6FB-D6C6C2D412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8" name="Gerade Verbindung mit Pfeil 2617">
          <a:extLst>
            <a:ext uri="{FF2B5EF4-FFF2-40B4-BE49-F238E27FC236}">
              <a16:creationId xmlns:a16="http://schemas.microsoft.com/office/drawing/2014/main" id="{6D15EA94-8576-4802-B4AF-4B01CDF750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9" name="Gerade Verbindung mit Pfeil 2618">
          <a:extLst>
            <a:ext uri="{FF2B5EF4-FFF2-40B4-BE49-F238E27FC236}">
              <a16:creationId xmlns:a16="http://schemas.microsoft.com/office/drawing/2014/main" id="{3B17ACA0-5798-4908-A1C3-C179DAA784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0" name="Gerade Verbindung mit Pfeil 2619">
          <a:extLst>
            <a:ext uri="{FF2B5EF4-FFF2-40B4-BE49-F238E27FC236}">
              <a16:creationId xmlns:a16="http://schemas.microsoft.com/office/drawing/2014/main" id="{B7760961-18B5-4C5F-8BB7-A0F93BA1FB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1" name="Gerade Verbindung mit Pfeil 2620">
          <a:extLst>
            <a:ext uri="{FF2B5EF4-FFF2-40B4-BE49-F238E27FC236}">
              <a16:creationId xmlns:a16="http://schemas.microsoft.com/office/drawing/2014/main" id="{0BCC3630-5849-479D-AB9B-6650F0B2C3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2" name="Gerade Verbindung mit Pfeil 2621">
          <a:extLst>
            <a:ext uri="{FF2B5EF4-FFF2-40B4-BE49-F238E27FC236}">
              <a16:creationId xmlns:a16="http://schemas.microsoft.com/office/drawing/2014/main" id="{BFF92430-2802-4355-91AC-52ADA27CBD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3" name="Gerade Verbindung mit Pfeil 2622">
          <a:extLst>
            <a:ext uri="{FF2B5EF4-FFF2-40B4-BE49-F238E27FC236}">
              <a16:creationId xmlns:a16="http://schemas.microsoft.com/office/drawing/2014/main" id="{95E7845E-8549-4A19-8F20-8C5890A3B4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4" name="Gerade Verbindung mit Pfeil 2623">
          <a:extLst>
            <a:ext uri="{FF2B5EF4-FFF2-40B4-BE49-F238E27FC236}">
              <a16:creationId xmlns:a16="http://schemas.microsoft.com/office/drawing/2014/main" id="{0EB985CB-B8B4-4720-88C7-4EC072256D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5" name="Gerade Verbindung mit Pfeil 2624">
          <a:extLst>
            <a:ext uri="{FF2B5EF4-FFF2-40B4-BE49-F238E27FC236}">
              <a16:creationId xmlns:a16="http://schemas.microsoft.com/office/drawing/2014/main" id="{BFB43999-7FB1-42C9-9527-5ADFD8AE21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6" name="Gerade Verbindung mit Pfeil 2625">
          <a:extLst>
            <a:ext uri="{FF2B5EF4-FFF2-40B4-BE49-F238E27FC236}">
              <a16:creationId xmlns:a16="http://schemas.microsoft.com/office/drawing/2014/main" id="{8F1B61D0-FFB2-4DDB-962E-46E32651F3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7" name="Gerade Verbindung mit Pfeil 2626">
          <a:extLst>
            <a:ext uri="{FF2B5EF4-FFF2-40B4-BE49-F238E27FC236}">
              <a16:creationId xmlns:a16="http://schemas.microsoft.com/office/drawing/2014/main" id="{F91EB20D-7E93-40C6-A651-746A5604FC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8" name="Gerade Verbindung mit Pfeil 2627">
          <a:extLst>
            <a:ext uri="{FF2B5EF4-FFF2-40B4-BE49-F238E27FC236}">
              <a16:creationId xmlns:a16="http://schemas.microsoft.com/office/drawing/2014/main" id="{E9BC01D4-3547-4EAA-996A-974B9229A4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9" name="Gerade Verbindung mit Pfeil 2628">
          <a:extLst>
            <a:ext uri="{FF2B5EF4-FFF2-40B4-BE49-F238E27FC236}">
              <a16:creationId xmlns:a16="http://schemas.microsoft.com/office/drawing/2014/main" id="{B989E793-1059-4D8B-86EC-B2A428F9D8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0" name="Gerade Verbindung mit Pfeil 2629">
          <a:extLst>
            <a:ext uri="{FF2B5EF4-FFF2-40B4-BE49-F238E27FC236}">
              <a16:creationId xmlns:a16="http://schemas.microsoft.com/office/drawing/2014/main" id="{2C75C51C-9620-4FE7-9BA7-53CAD64CB0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1" name="Gerade Verbindung mit Pfeil 2630">
          <a:extLst>
            <a:ext uri="{FF2B5EF4-FFF2-40B4-BE49-F238E27FC236}">
              <a16:creationId xmlns:a16="http://schemas.microsoft.com/office/drawing/2014/main" id="{8CADB0ED-AB1F-49F6-9822-6C4DEF53BE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2" name="Gerade Verbindung mit Pfeil 2631">
          <a:extLst>
            <a:ext uri="{FF2B5EF4-FFF2-40B4-BE49-F238E27FC236}">
              <a16:creationId xmlns:a16="http://schemas.microsoft.com/office/drawing/2014/main" id="{847B4828-15D5-42E0-8047-C8AC59181B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3" name="Gerade Verbindung mit Pfeil 2632">
          <a:extLst>
            <a:ext uri="{FF2B5EF4-FFF2-40B4-BE49-F238E27FC236}">
              <a16:creationId xmlns:a16="http://schemas.microsoft.com/office/drawing/2014/main" id="{61C7069E-C0A6-4C67-8ACC-956EAA14C5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4" name="Gerade Verbindung mit Pfeil 2633">
          <a:extLst>
            <a:ext uri="{FF2B5EF4-FFF2-40B4-BE49-F238E27FC236}">
              <a16:creationId xmlns:a16="http://schemas.microsoft.com/office/drawing/2014/main" id="{099C3ED6-035E-4CCF-8E51-B1A4606B7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5" name="Gerade Verbindung mit Pfeil 2634">
          <a:extLst>
            <a:ext uri="{FF2B5EF4-FFF2-40B4-BE49-F238E27FC236}">
              <a16:creationId xmlns:a16="http://schemas.microsoft.com/office/drawing/2014/main" id="{94CE39E7-9A0A-47FB-A0D2-DC913BEBA0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6" name="Gerade Verbindung mit Pfeil 2635">
          <a:extLst>
            <a:ext uri="{FF2B5EF4-FFF2-40B4-BE49-F238E27FC236}">
              <a16:creationId xmlns:a16="http://schemas.microsoft.com/office/drawing/2014/main" id="{B38EA484-90DF-490B-B527-D8B44D47BB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7" name="Gerade Verbindung mit Pfeil 2636">
          <a:extLst>
            <a:ext uri="{FF2B5EF4-FFF2-40B4-BE49-F238E27FC236}">
              <a16:creationId xmlns:a16="http://schemas.microsoft.com/office/drawing/2014/main" id="{B6745FD0-8FF2-4630-9BA9-8344D43B91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8" name="Gerade Verbindung mit Pfeil 2637">
          <a:extLst>
            <a:ext uri="{FF2B5EF4-FFF2-40B4-BE49-F238E27FC236}">
              <a16:creationId xmlns:a16="http://schemas.microsoft.com/office/drawing/2014/main" id="{76ACB8B2-4595-4184-AE4D-267124BCD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9" name="Gerade Verbindung mit Pfeil 2638">
          <a:extLst>
            <a:ext uri="{FF2B5EF4-FFF2-40B4-BE49-F238E27FC236}">
              <a16:creationId xmlns:a16="http://schemas.microsoft.com/office/drawing/2014/main" id="{46715EB0-7A83-4FA7-8CA6-978ED6DFEF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0" name="Gerade Verbindung mit Pfeil 2639">
          <a:extLst>
            <a:ext uri="{FF2B5EF4-FFF2-40B4-BE49-F238E27FC236}">
              <a16:creationId xmlns:a16="http://schemas.microsoft.com/office/drawing/2014/main" id="{7BB06A1F-F75F-4C03-9E5C-B6BB3FD486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1" name="Gerade Verbindung mit Pfeil 2640">
          <a:extLst>
            <a:ext uri="{FF2B5EF4-FFF2-40B4-BE49-F238E27FC236}">
              <a16:creationId xmlns:a16="http://schemas.microsoft.com/office/drawing/2014/main" id="{5CC75568-B80C-4501-9496-AB2FEA016F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2" name="Gerade Verbindung mit Pfeil 2641">
          <a:extLst>
            <a:ext uri="{FF2B5EF4-FFF2-40B4-BE49-F238E27FC236}">
              <a16:creationId xmlns:a16="http://schemas.microsoft.com/office/drawing/2014/main" id="{2169B72C-C7EA-49A2-813F-D06D344ADF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3" name="Gerade Verbindung mit Pfeil 2642">
          <a:extLst>
            <a:ext uri="{FF2B5EF4-FFF2-40B4-BE49-F238E27FC236}">
              <a16:creationId xmlns:a16="http://schemas.microsoft.com/office/drawing/2014/main" id="{D6D503D7-9913-453D-A0B8-648578E389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4" name="Gerade Verbindung mit Pfeil 2643">
          <a:extLst>
            <a:ext uri="{FF2B5EF4-FFF2-40B4-BE49-F238E27FC236}">
              <a16:creationId xmlns:a16="http://schemas.microsoft.com/office/drawing/2014/main" id="{3CEC64CE-5E7D-4C89-93D8-18B47DABDA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5" name="Gerade Verbindung mit Pfeil 2644">
          <a:extLst>
            <a:ext uri="{FF2B5EF4-FFF2-40B4-BE49-F238E27FC236}">
              <a16:creationId xmlns:a16="http://schemas.microsoft.com/office/drawing/2014/main" id="{965E2F0E-AE14-4EB4-88DD-23D8175259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6" name="Gerade Verbindung mit Pfeil 2645">
          <a:extLst>
            <a:ext uri="{FF2B5EF4-FFF2-40B4-BE49-F238E27FC236}">
              <a16:creationId xmlns:a16="http://schemas.microsoft.com/office/drawing/2014/main" id="{E3A6DB77-C23F-47EA-9011-F60ADBE2D4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7" name="Gerade Verbindung mit Pfeil 2646">
          <a:extLst>
            <a:ext uri="{FF2B5EF4-FFF2-40B4-BE49-F238E27FC236}">
              <a16:creationId xmlns:a16="http://schemas.microsoft.com/office/drawing/2014/main" id="{89983776-6B3E-4F8B-92F8-8233BDA33B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8" name="Gerade Verbindung mit Pfeil 2647">
          <a:extLst>
            <a:ext uri="{FF2B5EF4-FFF2-40B4-BE49-F238E27FC236}">
              <a16:creationId xmlns:a16="http://schemas.microsoft.com/office/drawing/2014/main" id="{0816F61C-6D86-4EF6-82E6-6E3BC6B65E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9" name="Gerade Verbindung mit Pfeil 2648">
          <a:extLst>
            <a:ext uri="{FF2B5EF4-FFF2-40B4-BE49-F238E27FC236}">
              <a16:creationId xmlns:a16="http://schemas.microsoft.com/office/drawing/2014/main" id="{B7C6645E-498B-4792-8765-662735D9DF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0" name="Gerade Verbindung mit Pfeil 2649">
          <a:extLst>
            <a:ext uri="{FF2B5EF4-FFF2-40B4-BE49-F238E27FC236}">
              <a16:creationId xmlns:a16="http://schemas.microsoft.com/office/drawing/2014/main" id="{67C5955D-1AA1-4ABB-9DFE-858E235729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1" name="Gerade Verbindung mit Pfeil 2650">
          <a:extLst>
            <a:ext uri="{FF2B5EF4-FFF2-40B4-BE49-F238E27FC236}">
              <a16:creationId xmlns:a16="http://schemas.microsoft.com/office/drawing/2014/main" id="{E6B87B32-F836-40C8-AA74-CBED00DBF9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2" name="Gerade Verbindung mit Pfeil 2651">
          <a:extLst>
            <a:ext uri="{FF2B5EF4-FFF2-40B4-BE49-F238E27FC236}">
              <a16:creationId xmlns:a16="http://schemas.microsoft.com/office/drawing/2014/main" id="{29C33612-7A01-4924-B528-3D1A537711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3" name="Gerade Verbindung mit Pfeil 2652">
          <a:extLst>
            <a:ext uri="{FF2B5EF4-FFF2-40B4-BE49-F238E27FC236}">
              <a16:creationId xmlns:a16="http://schemas.microsoft.com/office/drawing/2014/main" id="{A024DA5E-9978-4A6D-9806-28D70B17AC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4" name="Gerade Verbindung mit Pfeil 2653">
          <a:extLst>
            <a:ext uri="{FF2B5EF4-FFF2-40B4-BE49-F238E27FC236}">
              <a16:creationId xmlns:a16="http://schemas.microsoft.com/office/drawing/2014/main" id="{62CDFEBE-9571-471A-900F-F2E30C6036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5" name="Gerade Verbindung mit Pfeil 2654">
          <a:extLst>
            <a:ext uri="{FF2B5EF4-FFF2-40B4-BE49-F238E27FC236}">
              <a16:creationId xmlns:a16="http://schemas.microsoft.com/office/drawing/2014/main" id="{3E76479D-6F0A-47A3-9DA6-94AA17A30D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6" name="Gerade Verbindung mit Pfeil 2655">
          <a:extLst>
            <a:ext uri="{FF2B5EF4-FFF2-40B4-BE49-F238E27FC236}">
              <a16:creationId xmlns:a16="http://schemas.microsoft.com/office/drawing/2014/main" id="{A94FE7D2-47B0-469C-9E2C-88003917D6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7" name="Gerade Verbindung mit Pfeil 2656">
          <a:extLst>
            <a:ext uri="{FF2B5EF4-FFF2-40B4-BE49-F238E27FC236}">
              <a16:creationId xmlns:a16="http://schemas.microsoft.com/office/drawing/2014/main" id="{222A1BB5-BBC4-4595-890B-19D47CF046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8" name="Gerade Verbindung mit Pfeil 2657">
          <a:extLst>
            <a:ext uri="{FF2B5EF4-FFF2-40B4-BE49-F238E27FC236}">
              <a16:creationId xmlns:a16="http://schemas.microsoft.com/office/drawing/2014/main" id="{D2A46D10-CB2F-498A-9993-717382A0D5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9" name="Gerade Verbindung mit Pfeil 2658">
          <a:extLst>
            <a:ext uri="{FF2B5EF4-FFF2-40B4-BE49-F238E27FC236}">
              <a16:creationId xmlns:a16="http://schemas.microsoft.com/office/drawing/2014/main" id="{E35D2675-1071-46FF-B1B4-CA13686714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0" name="Gerade Verbindung mit Pfeil 2659">
          <a:extLst>
            <a:ext uri="{FF2B5EF4-FFF2-40B4-BE49-F238E27FC236}">
              <a16:creationId xmlns:a16="http://schemas.microsoft.com/office/drawing/2014/main" id="{F4AE9CCA-59AC-48FB-8D1B-1C92A4EB6E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1" name="Gerade Verbindung mit Pfeil 2660">
          <a:extLst>
            <a:ext uri="{FF2B5EF4-FFF2-40B4-BE49-F238E27FC236}">
              <a16:creationId xmlns:a16="http://schemas.microsoft.com/office/drawing/2014/main" id="{421345B5-C089-43E9-B40B-FF3B01DCB2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2" name="Gerade Verbindung mit Pfeil 2661">
          <a:extLst>
            <a:ext uri="{FF2B5EF4-FFF2-40B4-BE49-F238E27FC236}">
              <a16:creationId xmlns:a16="http://schemas.microsoft.com/office/drawing/2014/main" id="{2F4A5C62-272E-4BDD-8353-42606CF14C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3" name="Gerade Verbindung mit Pfeil 2662">
          <a:extLst>
            <a:ext uri="{FF2B5EF4-FFF2-40B4-BE49-F238E27FC236}">
              <a16:creationId xmlns:a16="http://schemas.microsoft.com/office/drawing/2014/main" id="{ADCB9A0E-EDAF-4281-86AD-B60AEB43F6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4" name="Gerade Verbindung mit Pfeil 2663">
          <a:extLst>
            <a:ext uri="{FF2B5EF4-FFF2-40B4-BE49-F238E27FC236}">
              <a16:creationId xmlns:a16="http://schemas.microsoft.com/office/drawing/2014/main" id="{E7BEE237-E7BC-4E49-80CD-3D34FC7E27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5" name="Gerade Verbindung mit Pfeil 2664">
          <a:extLst>
            <a:ext uri="{FF2B5EF4-FFF2-40B4-BE49-F238E27FC236}">
              <a16:creationId xmlns:a16="http://schemas.microsoft.com/office/drawing/2014/main" id="{1E7E6549-E0EE-4A8E-B6FA-F335F725F6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6" name="Gerade Verbindung mit Pfeil 2665">
          <a:extLst>
            <a:ext uri="{FF2B5EF4-FFF2-40B4-BE49-F238E27FC236}">
              <a16:creationId xmlns:a16="http://schemas.microsoft.com/office/drawing/2014/main" id="{F17EE85C-6E41-4689-B869-27384438DA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7" name="Gerade Verbindung mit Pfeil 2666">
          <a:extLst>
            <a:ext uri="{FF2B5EF4-FFF2-40B4-BE49-F238E27FC236}">
              <a16:creationId xmlns:a16="http://schemas.microsoft.com/office/drawing/2014/main" id="{FF228B3C-8052-49E8-99EE-1CAC88E415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8" name="Gerade Verbindung mit Pfeil 2667">
          <a:extLst>
            <a:ext uri="{FF2B5EF4-FFF2-40B4-BE49-F238E27FC236}">
              <a16:creationId xmlns:a16="http://schemas.microsoft.com/office/drawing/2014/main" id="{16495B3C-A693-4B0A-9D56-5173281C79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9" name="Gerade Verbindung mit Pfeil 2668">
          <a:extLst>
            <a:ext uri="{FF2B5EF4-FFF2-40B4-BE49-F238E27FC236}">
              <a16:creationId xmlns:a16="http://schemas.microsoft.com/office/drawing/2014/main" id="{E4B59844-DFCC-4712-B7FB-0995B457B9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0" name="Gerade Verbindung mit Pfeil 2669">
          <a:extLst>
            <a:ext uri="{FF2B5EF4-FFF2-40B4-BE49-F238E27FC236}">
              <a16:creationId xmlns:a16="http://schemas.microsoft.com/office/drawing/2014/main" id="{73D12C90-785E-4442-BCF1-C58C83CD49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1" name="Gerade Verbindung mit Pfeil 2670">
          <a:extLst>
            <a:ext uri="{FF2B5EF4-FFF2-40B4-BE49-F238E27FC236}">
              <a16:creationId xmlns:a16="http://schemas.microsoft.com/office/drawing/2014/main" id="{EE0702FD-F79E-4A85-836F-EEF0A5D8EB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2" name="Gerade Verbindung mit Pfeil 2671">
          <a:extLst>
            <a:ext uri="{FF2B5EF4-FFF2-40B4-BE49-F238E27FC236}">
              <a16:creationId xmlns:a16="http://schemas.microsoft.com/office/drawing/2014/main" id="{B29B5ED2-DE0A-40A9-849F-75E3C74B27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3" name="Gerade Verbindung mit Pfeil 2672">
          <a:extLst>
            <a:ext uri="{FF2B5EF4-FFF2-40B4-BE49-F238E27FC236}">
              <a16:creationId xmlns:a16="http://schemas.microsoft.com/office/drawing/2014/main" id="{38DDC643-49A6-46DC-A657-AB24844B58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4" name="Gerade Verbindung mit Pfeil 2673">
          <a:extLst>
            <a:ext uri="{FF2B5EF4-FFF2-40B4-BE49-F238E27FC236}">
              <a16:creationId xmlns:a16="http://schemas.microsoft.com/office/drawing/2014/main" id="{441A33D0-ECBA-411D-B0AE-F7197ACD2B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5" name="Gerade Verbindung mit Pfeil 2674">
          <a:extLst>
            <a:ext uri="{FF2B5EF4-FFF2-40B4-BE49-F238E27FC236}">
              <a16:creationId xmlns:a16="http://schemas.microsoft.com/office/drawing/2014/main" id="{91E207A5-2AF0-447D-9388-9156A45AF0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6" name="Gerade Verbindung mit Pfeil 2675">
          <a:extLst>
            <a:ext uri="{FF2B5EF4-FFF2-40B4-BE49-F238E27FC236}">
              <a16:creationId xmlns:a16="http://schemas.microsoft.com/office/drawing/2014/main" id="{2DDC4821-403D-443F-BC94-0E869A04D5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7" name="Gerade Verbindung mit Pfeil 2676">
          <a:extLst>
            <a:ext uri="{FF2B5EF4-FFF2-40B4-BE49-F238E27FC236}">
              <a16:creationId xmlns:a16="http://schemas.microsoft.com/office/drawing/2014/main" id="{B2C86DB1-B2F9-4C1D-8F49-BB09DB82CF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8" name="Gerade Verbindung mit Pfeil 2677">
          <a:extLst>
            <a:ext uri="{FF2B5EF4-FFF2-40B4-BE49-F238E27FC236}">
              <a16:creationId xmlns:a16="http://schemas.microsoft.com/office/drawing/2014/main" id="{EA014158-7B8B-4258-BA09-5784CF59B8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9" name="Gerade Verbindung mit Pfeil 2678">
          <a:extLst>
            <a:ext uri="{FF2B5EF4-FFF2-40B4-BE49-F238E27FC236}">
              <a16:creationId xmlns:a16="http://schemas.microsoft.com/office/drawing/2014/main" id="{754C3ED7-B58C-40A7-BF0D-1E960040D3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0" name="Gerade Verbindung mit Pfeil 2679">
          <a:extLst>
            <a:ext uri="{FF2B5EF4-FFF2-40B4-BE49-F238E27FC236}">
              <a16:creationId xmlns:a16="http://schemas.microsoft.com/office/drawing/2014/main" id="{5E9C9EFE-C564-48A6-8D52-B02AFEA074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1" name="Gerade Verbindung mit Pfeil 2680">
          <a:extLst>
            <a:ext uri="{FF2B5EF4-FFF2-40B4-BE49-F238E27FC236}">
              <a16:creationId xmlns:a16="http://schemas.microsoft.com/office/drawing/2014/main" id="{F313548B-CD4E-4600-BCD0-322C62F2AC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2" name="Gerade Verbindung mit Pfeil 2681">
          <a:extLst>
            <a:ext uri="{FF2B5EF4-FFF2-40B4-BE49-F238E27FC236}">
              <a16:creationId xmlns:a16="http://schemas.microsoft.com/office/drawing/2014/main" id="{5AC7E2E1-A730-400E-B884-065912FEC8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3" name="Gerade Verbindung mit Pfeil 2682">
          <a:extLst>
            <a:ext uri="{FF2B5EF4-FFF2-40B4-BE49-F238E27FC236}">
              <a16:creationId xmlns:a16="http://schemas.microsoft.com/office/drawing/2014/main" id="{46B87090-007C-4762-9E51-395F89A504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4" name="Gerade Verbindung mit Pfeil 2683">
          <a:extLst>
            <a:ext uri="{FF2B5EF4-FFF2-40B4-BE49-F238E27FC236}">
              <a16:creationId xmlns:a16="http://schemas.microsoft.com/office/drawing/2014/main" id="{E9F73FEE-5A9C-46CC-99EB-9C9D9E9A09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5" name="Gerade Verbindung mit Pfeil 2684">
          <a:extLst>
            <a:ext uri="{FF2B5EF4-FFF2-40B4-BE49-F238E27FC236}">
              <a16:creationId xmlns:a16="http://schemas.microsoft.com/office/drawing/2014/main" id="{35499DDF-C673-4448-8975-7D4BE735AD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6" name="Gerade Verbindung mit Pfeil 2685">
          <a:extLst>
            <a:ext uri="{FF2B5EF4-FFF2-40B4-BE49-F238E27FC236}">
              <a16:creationId xmlns:a16="http://schemas.microsoft.com/office/drawing/2014/main" id="{1998B351-D7C5-4B96-8B71-BC2ED98515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7" name="Gerade Verbindung mit Pfeil 2686">
          <a:extLst>
            <a:ext uri="{FF2B5EF4-FFF2-40B4-BE49-F238E27FC236}">
              <a16:creationId xmlns:a16="http://schemas.microsoft.com/office/drawing/2014/main" id="{C4782810-2C9B-4411-BB63-CAECB5F320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8" name="Gerade Verbindung mit Pfeil 2687">
          <a:extLst>
            <a:ext uri="{FF2B5EF4-FFF2-40B4-BE49-F238E27FC236}">
              <a16:creationId xmlns:a16="http://schemas.microsoft.com/office/drawing/2014/main" id="{BFB940C5-FE78-4D59-80F6-90A24C868C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9" name="Gerade Verbindung mit Pfeil 2688">
          <a:extLst>
            <a:ext uri="{FF2B5EF4-FFF2-40B4-BE49-F238E27FC236}">
              <a16:creationId xmlns:a16="http://schemas.microsoft.com/office/drawing/2014/main" id="{1F25E2B1-D9FB-4229-B062-A3282B349E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0" name="Gerade Verbindung mit Pfeil 2689">
          <a:extLst>
            <a:ext uri="{FF2B5EF4-FFF2-40B4-BE49-F238E27FC236}">
              <a16:creationId xmlns:a16="http://schemas.microsoft.com/office/drawing/2014/main" id="{4EFCA901-CC36-4F67-8A17-A6D9FFF09F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1" name="Gerade Verbindung mit Pfeil 2690">
          <a:extLst>
            <a:ext uri="{FF2B5EF4-FFF2-40B4-BE49-F238E27FC236}">
              <a16:creationId xmlns:a16="http://schemas.microsoft.com/office/drawing/2014/main" id="{7E8B045F-A619-45CC-BDDC-5598F8FF14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2" name="Gerade Verbindung mit Pfeil 2691">
          <a:extLst>
            <a:ext uri="{FF2B5EF4-FFF2-40B4-BE49-F238E27FC236}">
              <a16:creationId xmlns:a16="http://schemas.microsoft.com/office/drawing/2014/main" id="{05AEC51C-AFD3-4202-B075-6C7901946A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3" name="Gerade Verbindung mit Pfeil 2692">
          <a:extLst>
            <a:ext uri="{FF2B5EF4-FFF2-40B4-BE49-F238E27FC236}">
              <a16:creationId xmlns:a16="http://schemas.microsoft.com/office/drawing/2014/main" id="{58BE3C4B-17BA-474F-9CF6-AF1D6149E91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4" name="Gerade Verbindung mit Pfeil 2693">
          <a:extLst>
            <a:ext uri="{FF2B5EF4-FFF2-40B4-BE49-F238E27FC236}">
              <a16:creationId xmlns:a16="http://schemas.microsoft.com/office/drawing/2014/main" id="{2DB3FC91-CC28-4FFC-BA8C-40161E2DDC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5" name="Gerade Verbindung mit Pfeil 2694">
          <a:extLst>
            <a:ext uri="{FF2B5EF4-FFF2-40B4-BE49-F238E27FC236}">
              <a16:creationId xmlns:a16="http://schemas.microsoft.com/office/drawing/2014/main" id="{E8D8DF46-0D47-4AD1-BC21-7F8CA1226D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6" name="Gerade Verbindung mit Pfeil 2695">
          <a:extLst>
            <a:ext uri="{FF2B5EF4-FFF2-40B4-BE49-F238E27FC236}">
              <a16:creationId xmlns:a16="http://schemas.microsoft.com/office/drawing/2014/main" id="{6F85781B-C2A1-4AE8-9844-991B433592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7" name="Gerade Verbindung mit Pfeil 2696">
          <a:extLst>
            <a:ext uri="{FF2B5EF4-FFF2-40B4-BE49-F238E27FC236}">
              <a16:creationId xmlns:a16="http://schemas.microsoft.com/office/drawing/2014/main" id="{7CC3B59F-92C7-4B7A-83F5-D9ACA16E9F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8" name="Gerade Verbindung mit Pfeil 2697">
          <a:extLst>
            <a:ext uri="{FF2B5EF4-FFF2-40B4-BE49-F238E27FC236}">
              <a16:creationId xmlns:a16="http://schemas.microsoft.com/office/drawing/2014/main" id="{CD67CF09-7E2B-4967-8604-1D9056D7C8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9" name="Gerade Verbindung mit Pfeil 2698">
          <a:extLst>
            <a:ext uri="{FF2B5EF4-FFF2-40B4-BE49-F238E27FC236}">
              <a16:creationId xmlns:a16="http://schemas.microsoft.com/office/drawing/2014/main" id="{D4BE2423-4672-4D57-8B23-B4B4BCE53C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0" name="Gerade Verbindung mit Pfeil 2699">
          <a:extLst>
            <a:ext uri="{FF2B5EF4-FFF2-40B4-BE49-F238E27FC236}">
              <a16:creationId xmlns:a16="http://schemas.microsoft.com/office/drawing/2014/main" id="{89AD2E1A-121C-4E4A-A9FE-371DF893AD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1" name="Gerade Verbindung mit Pfeil 2700">
          <a:extLst>
            <a:ext uri="{FF2B5EF4-FFF2-40B4-BE49-F238E27FC236}">
              <a16:creationId xmlns:a16="http://schemas.microsoft.com/office/drawing/2014/main" id="{72788F17-89DB-4473-AC6A-974C63B1D1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2" name="Gerade Verbindung mit Pfeil 2701">
          <a:extLst>
            <a:ext uri="{FF2B5EF4-FFF2-40B4-BE49-F238E27FC236}">
              <a16:creationId xmlns:a16="http://schemas.microsoft.com/office/drawing/2014/main" id="{9E9D9419-077D-4FF5-BD00-456D30911F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3" name="Gerade Verbindung mit Pfeil 2702">
          <a:extLst>
            <a:ext uri="{FF2B5EF4-FFF2-40B4-BE49-F238E27FC236}">
              <a16:creationId xmlns:a16="http://schemas.microsoft.com/office/drawing/2014/main" id="{95800094-C0EE-4FC5-816C-EA0EFCE16B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4" name="Gerade Verbindung mit Pfeil 2703">
          <a:extLst>
            <a:ext uri="{FF2B5EF4-FFF2-40B4-BE49-F238E27FC236}">
              <a16:creationId xmlns:a16="http://schemas.microsoft.com/office/drawing/2014/main" id="{1979D236-A7E9-4687-9208-07236DAB48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5" name="Gerade Verbindung mit Pfeil 2704">
          <a:extLst>
            <a:ext uri="{FF2B5EF4-FFF2-40B4-BE49-F238E27FC236}">
              <a16:creationId xmlns:a16="http://schemas.microsoft.com/office/drawing/2014/main" id="{AED5AA6F-0E2F-48E8-ADFE-3B0AEC3348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6" name="Gerade Verbindung mit Pfeil 2705">
          <a:extLst>
            <a:ext uri="{FF2B5EF4-FFF2-40B4-BE49-F238E27FC236}">
              <a16:creationId xmlns:a16="http://schemas.microsoft.com/office/drawing/2014/main" id="{FE3050C3-0B7E-404D-B7D6-74A0E3ACC8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7" name="Gerade Verbindung mit Pfeil 2706">
          <a:extLst>
            <a:ext uri="{FF2B5EF4-FFF2-40B4-BE49-F238E27FC236}">
              <a16:creationId xmlns:a16="http://schemas.microsoft.com/office/drawing/2014/main" id="{C70324C0-048C-463B-90A4-1D128094AA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8" name="Gerade Verbindung mit Pfeil 2707">
          <a:extLst>
            <a:ext uri="{FF2B5EF4-FFF2-40B4-BE49-F238E27FC236}">
              <a16:creationId xmlns:a16="http://schemas.microsoft.com/office/drawing/2014/main" id="{2A7163F2-A3F3-4FAF-986D-62B0902340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9" name="Gerade Verbindung mit Pfeil 2708">
          <a:extLst>
            <a:ext uri="{FF2B5EF4-FFF2-40B4-BE49-F238E27FC236}">
              <a16:creationId xmlns:a16="http://schemas.microsoft.com/office/drawing/2014/main" id="{75358786-D22F-4E04-8678-B6AFC3923D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0" name="Gerade Verbindung mit Pfeil 2709">
          <a:extLst>
            <a:ext uri="{FF2B5EF4-FFF2-40B4-BE49-F238E27FC236}">
              <a16:creationId xmlns:a16="http://schemas.microsoft.com/office/drawing/2014/main" id="{4179C523-2FBF-4371-8814-6D08DFFFC3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1" name="Gerade Verbindung mit Pfeil 2710">
          <a:extLst>
            <a:ext uri="{FF2B5EF4-FFF2-40B4-BE49-F238E27FC236}">
              <a16:creationId xmlns:a16="http://schemas.microsoft.com/office/drawing/2014/main" id="{BC957BC3-224B-4022-9584-1D327BE231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2" name="Gerade Verbindung mit Pfeil 2711">
          <a:extLst>
            <a:ext uri="{FF2B5EF4-FFF2-40B4-BE49-F238E27FC236}">
              <a16:creationId xmlns:a16="http://schemas.microsoft.com/office/drawing/2014/main" id="{61135333-EE10-4280-BEE4-93595522EE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3" name="Gerade Verbindung mit Pfeil 2712">
          <a:extLst>
            <a:ext uri="{FF2B5EF4-FFF2-40B4-BE49-F238E27FC236}">
              <a16:creationId xmlns:a16="http://schemas.microsoft.com/office/drawing/2014/main" id="{C7614BF4-7C8F-44DD-BC56-85E09BC708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4" name="Gerade Verbindung mit Pfeil 2713">
          <a:extLst>
            <a:ext uri="{FF2B5EF4-FFF2-40B4-BE49-F238E27FC236}">
              <a16:creationId xmlns:a16="http://schemas.microsoft.com/office/drawing/2014/main" id="{150373B0-1E10-4391-AE74-764029BB0C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5" name="Gerade Verbindung mit Pfeil 2714">
          <a:extLst>
            <a:ext uri="{FF2B5EF4-FFF2-40B4-BE49-F238E27FC236}">
              <a16:creationId xmlns:a16="http://schemas.microsoft.com/office/drawing/2014/main" id="{29AA6FA5-EB32-4BB4-BA93-9577D825E7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6" name="Gerade Verbindung mit Pfeil 2715">
          <a:extLst>
            <a:ext uri="{FF2B5EF4-FFF2-40B4-BE49-F238E27FC236}">
              <a16:creationId xmlns:a16="http://schemas.microsoft.com/office/drawing/2014/main" id="{8F7B88A1-B990-49DF-8D6D-39241963BD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7" name="Gerade Verbindung mit Pfeil 2716">
          <a:extLst>
            <a:ext uri="{FF2B5EF4-FFF2-40B4-BE49-F238E27FC236}">
              <a16:creationId xmlns:a16="http://schemas.microsoft.com/office/drawing/2014/main" id="{EFF786B5-A627-4BC0-AC2F-9FC49E0382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8" name="Gerade Verbindung mit Pfeil 2717">
          <a:extLst>
            <a:ext uri="{FF2B5EF4-FFF2-40B4-BE49-F238E27FC236}">
              <a16:creationId xmlns:a16="http://schemas.microsoft.com/office/drawing/2014/main" id="{9CC34012-3F0C-4B4A-A22F-8C8F39E0AF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9" name="Gerade Verbindung mit Pfeil 2718">
          <a:extLst>
            <a:ext uri="{FF2B5EF4-FFF2-40B4-BE49-F238E27FC236}">
              <a16:creationId xmlns:a16="http://schemas.microsoft.com/office/drawing/2014/main" id="{65439740-747F-4E64-9E6D-6197E9ABE5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0" name="Gerade Verbindung mit Pfeil 2719">
          <a:extLst>
            <a:ext uri="{FF2B5EF4-FFF2-40B4-BE49-F238E27FC236}">
              <a16:creationId xmlns:a16="http://schemas.microsoft.com/office/drawing/2014/main" id="{F2321079-2807-4ADE-8DA8-4204211A8D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1" name="Gerade Verbindung mit Pfeil 2720">
          <a:extLst>
            <a:ext uri="{FF2B5EF4-FFF2-40B4-BE49-F238E27FC236}">
              <a16:creationId xmlns:a16="http://schemas.microsoft.com/office/drawing/2014/main" id="{8907A164-EE91-46DC-B18E-DCF3689AC8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2" name="Gerade Verbindung mit Pfeil 2721">
          <a:extLst>
            <a:ext uri="{FF2B5EF4-FFF2-40B4-BE49-F238E27FC236}">
              <a16:creationId xmlns:a16="http://schemas.microsoft.com/office/drawing/2014/main" id="{8A782702-E6CC-4C81-A190-B1C5D36DD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3" name="Gerade Verbindung mit Pfeil 2722">
          <a:extLst>
            <a:ext uri="{FF2B5EF4-FFF2-40B4-BE49-F238E27FC236}">
              <a16:creationId xmlns:a16="http://schemas.microsoft.com/office/drawing/2014/main" id="{260A17AF-93D9-45D4-856D-657326296F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4" name="Gerade Verbindung mit Pfeil 2723">
          <a:extLst>
            <a:ext uri="{FF2B5EF4-FFF2-40B4-BE49-F238E27FC236}">
              <a16:creationId xmlns:a16="http://schemas.microsoft.com/office/drawing/2014/main" id="{AAEAB1DD-75BF-4572-8205-0C80866FDC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5" name="Gerade Verbindung mit Pfeil 2724">
          <a:extLst>
            <a:ext uri="{FF2B5EF4-FFF2-40B4-BE49-F238E27FC236}">
              <a16:creationId xmlns:a16="http://schemas.microsoft.com/office/drawing/2014/main" id="{54182E6E-2C83-4680-9328-4FDEEFCF09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6" name="Gerade Verbindung mit Pfeil 2725">
          <a:extLst>
            <a:ext uri="{FF2B5EF4-FFF2-40B4-BE49-F238E27FC236}">
              <a16:creationId xmlns:a16="http://schemas.microsoft.com/office/drawing/2014/main" id="{89A34B02-3776-4CC3-A869-D4F6AF9B27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7" name="Gerade Verbindung mit Pfeil 2726">
          <a:extLst>
            <a:ext uri="{FF2B5EF4-FFF2-40B4-BE49-F238E27FC236}">
              <a16:creationId xmlns:a16="http://schemas.microsoft.com/office/drawing/2014/main" id="{10366A33-8BDC-48A8-82A0-615D38ED91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8" name="Gerade Verbindung mit Pfeil 2727">
          <a:extLst>
            <a:ext uri="{FF2B5EF4-FFF2-40B4-BE49-F238E27FC236}">
              <a16:creationId xmlns:a16="http://schemas.microsoft.com/office/drawing/2014/main" id="{F3AFF6CC-6D9D-403D-B58F-6EBAEAB449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9" name="Gerade Verbindung mit Pfeil 2728">
          <a:extLst>
            <a:ext uri="{FF2B5EF4-FFF2-40B4-BE49-F238E27FC236}">
              <a16:creationId xmlns:a16="http://schemas.microsoft.com/office/drawing/2014/main" id="{129A0B8A-6E5D-4179-87FA-D1C359F6F1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0" name="Gerade Verbindung mit Pfeil 2729">
          <a:extLst>
            <a:ext uri="{FF2B5EF4-FFF2-40B4-BE49-F238E27FC236}">
              <a16:creationId xmlns:a16="http://schemas.microsoft.com/office/drawing/2014/main" id="{E7E8D92E-2371-4FAB-8561-E35B380402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1" name="Gerade Verbindung mit Pfeil 2730">
          <a:extLst>
            <a:ext uri="{FF2B5EF4-FFF2-40B4-BE49-F238E27FC236}">
              <a16:creationId xmlns:a16="http://schemas.microsoft.com/office/drawing/2014/main" id="{D1B4F1EF-5F32-469B-936D-C965DB7786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2" name="Gerade Verbindung mit Pfeil 2731">
          <a:extLst>
            <a:ext uri="{FF2B5EF4-FFF2-40B4-BE49-F238E27FC236}">
              <a16:creationId xmlns:a16="http://schemas.microsoft.com/office/drawing/2014/main" id="{58E85C8A-82D7-41EB-A2CE-ACBFAFB74D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3" name="Gerade Verbindung mit Pfeil 2732">
          <a:extLst>
            <a:ext uri="{FF2B5EF4-FFF2-40B4-BE49-F238E27FC236}">
              <a16:creationId xmlns:a16="http://schemas.microsoft.com/office/drawing/2014/main" id="{4888B466-14CB-43C3-AB1F-4D6FE4085C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4" name="Gerade Verbindung mit Pfeil 2733">
          <a:extLst>
            <a:ext uri="{FF2B5EF4-FFF2-40B4-BE49-F238E27FC236}">
              <a16:creationId xmlns:a16="http://schemas.microsoft.com/office/drawing/2014/main" id="{B5628FE7-D75E-4A00-8BD1-79FCD82C2D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5" name="Gerade Verbindung mit Pfeil 2734">
          <a:extLst>
            <a:ext uri="{FF2B5EF4-FFF2-40B4-BE49-F238E27FC236}">
              <a16:creationId xmlns:a16="http://schemas.microsoft.com/office/drawing/2014/main" id="{A3A54E4D-F4BA-4081-BFE2-B5C45D25D8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6" name="Gerade Verbindung mit Pfeil 2735">
          <a:extLst>
            <a:ext uri="{FF2B5EF4-FFF2-40B4-BE49-F238E27FC236}">
              <a16:creationId xmlns:a16="http://schemas.microsoft.com/office/drawing/2014/main" id="{6D5B81CC-EBA7-422C-9F8A-B03B1DCD9D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7" name="Gerade Verbindung mit Pfeil 2736">
          <a:extLst>
            <a:ext uri="{FF2B5EF4-FFF2-40B4-BE49-F238E27FC236}">
              <a16:creationId xmlns:a16="http://schemas.microsoft.com/office/drawing/2014/main" id="{F7062689-745A-4D97-93E0-8F5E16A2A4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8" name="Gerade Verbindung mit Pfeil 2737">
          <a:extLst>
            <a:ext uri="{FF2B5EF4-FFF2-40B4-BE49-F238E27FC236}">
              <a16:creationId xmlns:a16="http://schemas.microsoft.com/office/drawing/2014/main" id="{FDEAD256-8E54-439C-9C60-D416712333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9" name="Gerade Verbindung mit Pfeil 2738">
          <a:extLst>
            <a:ext uri="{FF2B5EF4-FFF2-40B4-BE49-F238E27FC236}">
              <a16:creationId xmlns:a16="http://schemas.microsoft.com/office/drawing/2014/main" id="{B5AAED17-BFB0-4E00-971B-D75A446170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0" name="Gerade Verbindung mit Pfeil 2739">
          <a:extLst>
            <a:ext uri="{FF2B5EF4-FFF2-40B4-BE49-F238E27FC236}">
              <a16:creationId xmlns:a16="http://schemas.microsoft.com/office/drawing/2014/main" id="{C328ADFA-C484-40AE-A59D-88AA264853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1" name="Gerade Verbindung mit Pfeil 2740">
          <a:extLst>
            <a:ext uri="{FF2B5EF4-FFF2-40B4-BE49-F238E27FC236}">
              <a16:creationId xmlns:a16="http://schemas.microsoft.com/office/drawing/2014/main" id="{CDAC204E-02DF-4ED1-9A0A-8CECDEBE82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2" name="Gerade Verbindung mit Pfeil 2741">
          <a:extLst>
            <a:ext uri="{FF2B5EF4-FFF2-40B4-BE49-F238E27FC236}">
              <a16:creationId xmlns:a16="http://schemas.microsoft.com/office/drawing/2014/main" id="{41861AD1-7641-4730-953E-EB52E61ED8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3" name="Gerade Verbindung mit Pfeil 2742">
          <a:extLst>
            <a:ext uri="{FF2B5EF4-FFF2-40B4-BE49-F238E27FC236}">
              <a16:creationId xmlns:a16="http://schemas.microsoft.com/office/drawing/2014/main" id="{94126E23-BB41-431B-BBCD-5F705AA0CF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4" name="Gerade Verbindung mit Pfeil 2743">
          <a:extLst>
            <a:ext uri="{FF2B5EF4-FFF2-40B4-BE49-F238E27FC236}">
              <a16:creationId xmlns:a16="http://schemas.microsoft.com/office/drawing/2014/main" id="{74575803-5B38-47CD-A28F-657E075A40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5" name="Gerade Verbindung mit Pfeil 2744">
          <a:extLst>
            <a:ext uri="{FF2B5EF4-FFF2-40B4-BE49-F238E27FC236}">
              <a16:creationId xmlns:a16="http://schemas.microsoft.com/office/drawing/2014/main" id="{66E7ABD0-F581-4E78-9D76-9FCDDA6A5E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6" name="Gerade Verbindung mit Pfeil 2745">
          <a:extLst>
            <a:ext uri="{FF2B5EF4-FFF2-40B4-BE49-F238E27FC236}">
              <a16:creationId xmlns:a16="http://schemas.microsoft.com/office/drawing/2014/main" id="{61E913CC-7383-486B-992D-8465E9F0F5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7" name="Gerade Verbindung mit Pfeil 2746">
          <a:extLst>
            <a:ext uri="{FF2B5EF4-FFF2-40B4-BE49-F238E27FC236}">
              <a16:creationId xmlns:a16="http://schemas.microsoft.com/office/drawing/2014/main" id="{C8B47557-9704-47AD-9B5A-29CCA9AE44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8" name="Gerade Verbindung mit Pfeil 2747">
          <a:extLst>
            <a:ext uri="{FF2B5EF4-FFF2-40B4-BE49-F238E27FC236}">
              <a16:creationId xmlns:a16="http://schemas.microsoft.com/office/drawing/2014/main" id="{814460E9-23DB-4572-8409-A18E474BAA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9" name="Gerade Verbindung mit Pfeil 2748">
          <a:extLst>
            <a:ext uri="{FF2B5EF4-FFF2-40B4-BE49-F238E27FC236}">
              <a16:creationId xmlns:a16="http://schemas.microsoft.com/office/drawing/2014/main" id="{23BE8C28-D2BB-43EF-A775-F0AE7527A5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0" name="Gerade Verbindung mit Pfeil 2749">
          <a:extLst>
            <a:ext uri="{FF2B5EF4-FFF2-40B4-BE49-F238E27FC236}">
              <a16:creationId xmlns:a16="http://schemas.microsoft.com/office/drawing/2014/main" id="{FAF6A101-EE74-41F0-A709-3995A7205D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1" name="Gerade Verbindung mit Pfeil 2750">
          <a:extLst>
            <a:ext uri="{FF2B5EF4-FFF2-40B4-BE49-F238E27FC236}">
              <a16:creationId xmlns:a16="http://schemas.microsoft.com/office/drawing/2014/main" id="{DD72B897-4A0D-479D-8BD0-A0CFC38639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2" name="Gerade Verbindung mit Pfeil 2751">
          <a:extLst>
            <a:ext uri="{FF2B5EF4-FFF2-40B4-BE49-F238E27FC236}">
              <a16:creationId xmlns:a16="http://schemas.microsoft.com/office/drawing/2014/main" id="{7A31C503-09C4-4CEA-94ED-0F98BA8E0F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3" name="Gerade Verbindung mit Pfeil 2752">
          <a:extLst>
            <a:ext uri="{FF2B5EF4-FFF2-40B4-BE49-F238E27FC236}">
              <a16:creationId xmlns:a16="http://schemas.microsoft.com/office/drawing/2014/main" id="{5EB42B91-ACFE-408A-B8FD-5C4548830F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4" name="Gerade Verbindung mit Pfeil 2753">
          <a:extLst>
            <a:ext uri="{FF2B5EF4-FFF2-40B4-BE49-F238E27FC236}">
              <a16:creationId xmlns:a16="http://schemas.microsoft.com/office/drawing/2014/main" id="{BE8CA3E7-0D19-47B5-9FC3-2A36192F14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5" name="Gerade Verbindung mit Pfeil 2754">
          <a:extLst>
            <a:ext uri="{FF2B5EF4-FFF2-40B4-BE49-F238E27FC236}">
              <a16:creationId xmlns:a16="http://schemas.microsoft.com/office/drawing/2014/main" id="{CEF4459A-A475-44E9-AEB8-27FD02D631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6" name="Gerade Verbindung mit Pfeil 2755">
          <a:extLst>
            <a:ext uri="{FF2B5EF4-FFF2-40B4-BE49-F238E27FC236}">
              <a16:creationId xmlns:a16="http://schemas.microsoft.com/office/drawing/2014/main" id="{800E5803-F19E-4424-A098-FCEA31E5CF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7" name="Gerade Verbindung mit Pfeil 2756">
          <a:extLst>
            <a:ext uri="{FF2B5EF4-FFF2-40B4-BE49-F238E27FC236}">
              <a16:creationId xmlns:a16="http://schemas.microsoft.com/office/drawing/2014/main" id="{B25AB321-E573-4D3D-A319-A1B871E7B3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8" name="Gerade Verbindung mit Pfeil 2757">
          <a:extLst>
            <a:ext uri="{FF2B5EF4-FFF2-40B4-BE49-F238E27FC236}">
              <a16:creationId xmlns:a16="http://schemas.microsoft.com/office/drawing/2014/main" id="{DF373ED5-2F77-41D8-8E40-953414D952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9" name="Gerade Verbindung mit Pfeil 2758">
          <a:extLst>
            <a:ext uri="{FF2B5EF4-FFF2-40B4-BE49-F238E27FC236}">
              <a16:creationId xmlns:a16="http://schemas.microsoft.com/office/drawing/2014/main" id="{F9198ED7-70ED-4A1F-B24B-07DC45FBAF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0" name="Gerade Verbindung mit Pfeil 2759">
          <a:extLst>
            <a:ext uri="{FF2B5EF4-FFF2-40B4-BE49-F238E27FC236}">
              <a16:creationId xmlns:a16="http://schemas.microsoft.com/office/drawing/2014/main" id="{F652C0DD-28AD-411F-A75E-A66A2631A0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1" name="Gerade Verbindung mit Pfeil 2760">
          <a:extLst>
            <a:ext uri="{FF2B5EF4-FFF2-40B4-BE49-F238E27FC236}">
              <a16:creationId xmlns:a16="http://schemas.microsoft.com/office/drawing/2014/main" id="{AD76B022-DB47-43DE-9937-730A07C6A6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2" name="Gerade Verbindung mit Pfeil 2761">
          <a:extLst>
            <a:ext uri="{FF2B5EF4-FFF2-40B4-BE49-F238E27FC236}">
              <a16:creationId xmlns:a16="http://schemas.microsoft.com/office/drawing/2014/main" id="{AF84E1AB-6981-4BA5-A134-C1A0636037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3" name="Gerade Verbindung mit Pfeil 2762">
          <a:extLst>
            <a:ext uri="{FF2B5EF4-FFF2-40B4-BE49-F238E27FC236}">
              <a16:creationId xmlns:a16="http://schemas.microsoft.com/office/drawing/2014/main" id="{4C1475E2-A4A2-4EC5-9A0B-968082A12C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4" name="Gerade Verbindung mit Pfeil 2763">
          <a:extLst>
            <a:ext uri="{FF2B5EF4-FFF2-40B4-BE49-F238E27FC236}">
              <a16:creationId xmlns:a16="http://schemas.microsoft.com/office/drawing/2014/main" id="{C929EC7F-C17B-4DB5-ABE6-2ECB823D66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5" name="Gerade Verbindung mit Pfeil 2764">
          <a:extLst>
            <a:ext uri="{FF2B5EF4-FFF2-40B4-BE49-F238E27FC236}">
              <a16:creationId xmlns:a16="http://schemas.microsoft.com/office/drawing/2014/main" id="{8C5C6AD2-A522-433C-995F-0780E58427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6" name="Gerade Verbindung mit Pfeil 2765">
          <a:extLst>
            <a:ext uri="{FF2B5EF4-FFF2-40B4-BE49-F238E27FC236}">
              <a16:creationId xmlns:a16="http://schemas.microsoft.com/office/drawing/2014/main" id="{DDE67D25-D3DC-44B6-8D9B-FB66AEF1E6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7" name="Gerade Verbindung mit Pfeil 2766">
          <a:extLst>
            <a:ext uri="{FF2B5EF4-FFF2-40B4-BE49-F238E27FC236}">
              <a16:creationId xmlns:a16="http://schemas.microsoft.com/office/drawing/2014/main" id="{4C70F9C8-E4CE-4C0D-8078-098FFE3958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8" name="Gerade Verbindung mit Pfeil 2767">
          <a:extLst>
            <a:ext uri="{FF2B5EF4-FFF2-40B4-BE49-F238E27FC236}">
              <a16:creationId xmlns:a16="http://schemas.microsoft.com/office/drawing/2014/main" id="{446E4BAB-349A-4296-BD58-456673CB21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9" name="Gerade Verbindung mit Pfeil 2768">
          <a:extLst>
            <a:ext uri="{FF2B5EF4-FFF2-40B4-BE49-F238E27FC236}">
              <a16:creationId xmlns:a16="http://schemas.microsoft.com/office/drawing/2014/main" id="{287CB44B-46E0-4F66-8FD5-A2E803507E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0" name="Gerade Verbindung mit Pfeil 2769">
          <a:extLst>
            <a:ext uri="{FF2B5EF4-FFF2-40B4-BE49-F238E27FC236}">
              <a16:creationId xmlns:a16="http://schemas.microsoft.com/office/drawing/2014/main" id="{18F0E27A-6C8B-4E26-90AB-1BDB402F5A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1" name="Gerade Verbindung mit Pfeil 2770">
          <a:extLst>
            <a:ext uri="{FF2B5EF4-FFF2-40B4-BE49-F238E27FC236}">
              <a16:creationId xmlns:a16="http://schemas.microsoft.com/office/drawing/2014/main" id="{5BEFA885-52B4-44E5-9274-C96D5AF76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2" name="Gerade Verbindung mit Pfeil 2771">
          <a:extLst>
            <a:ext uri="{FF2B5EF4-FFF2-40B4-BE49-F238E27FC236}">
              <a16:creationId xmlns:a16="http://schemas.microsoft.com/office/drawing/2014/main" id="{1C77531C-CBF7-43A8-AF7C-089FB64B5C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3" name="Gerade Verbindung mit Pfeil 2772">
          <a:extLst>
            <a:ext uri="{FF2B5EF4-FFF2-40B4-BE49-F238E27FC236}">
              <a16:creationId xmlns:a16="http://schemas.microsoft.com/office/drawing/2014/main" id="{14ED4CC6-6294-4CB5-B5A3-C0D925FC68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4" name="Gerade Verbindung mit Pfeil 2773">
          <a:extLst>
            <a:ext uri="{FF2B5EF4-FFF2-40B4-BE49-F238E27FC236}">
              <a16:creationId xmlns:a16="http://schemas.microsoft.com/office/drawing/2014/main" id="{516799A2-C46B-47E7-827B-39FB8CEE58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5" name="Gerade Verbindung mit Pfeil 2774">
          <a:extLst>
            <a:ext uri="{FF2B5EF4-FFF2-40B4-BE49-F238E27FC236}">
              <a16:creationId xmlns:a16="http://schemas.microsoft.com/office/drawing/2014/main" id="{2FFF5779-4C3A-49A8-B6CD-4BF09FF438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6" name="Gerade Verbindung mit Pfeil 2775">
          <a:extLst>
            <a:ext uri="{FF2B5EF4-FFF2-40B4-BE49-F238E27FC236}">
              <a16:creationId xmlns:a16="http://schemas.microsoft.com/office/drawing/2014/main" id="{4E77D784-1FB0-4AEA-B914-9B36B892F1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7" name="Gerade Verbindung mit Pfeil 2776">
          <a:extLst>
            <a:ext uri="{FF2B5EF4-FFF2-40B4-BE49-F238E27FC236}">
              <a16:creationId xmlns:a16="http://schemas.microsoft.com/office/drawing/2014/main" id="{F632F9BB-EB23-4E8C-8BF3-739C35324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8" name="Gerade Verbindung mit Pfeil 2777">
          <a:extLst>
            <a:ext uri="{FF2B5EF4-FFF2-40B4-BE49-F238E27FC236}">
              <a16:creationId xmlns:a16="http://schemas.microsoft.com/office/drawing/2014/main" id="{ECB175D2-9FD6-4C1C-9EC0-236466F390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9" name="Gerade Verbindung mit Pfeil 2778">
          <a:extLst>
            <a:ext uri="{FF2B5EF4-FFF2-40B4-BE49-F238E27FC236}">
              <a16:creationId xmlns:a16="http://schemas.microsoft.com/office/drawing/2014/main" id="{C689D34A-710C-4E2A-B680-50BF25D953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0924492-3BA6-4089-8C08-378D5D9C5D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207F53B7-6084-4BF7-9484-0552F96897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575BFF9A-5A8A-425D-A2F8-076B8D5D92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4B07D6DE-6E0D-4293-BE0D-3871ECA2B1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E0A8D620-F2F0-4A61-9C6E-D332F0CF86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C9BBED84-A957-4A20-8DD4-3347BEF936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605BD547-39D4-4736-B2A7-438CA5E21D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E607D4E0-4549-4BDD-84A6-8494D9E5E5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DBD095DE-17CB-4DFF-9327-2E27E9B8C3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1B6FCD0B-AED4-4FFB-93CE-BCB470EECA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1A222B9B-7129-418C-852F-258C03A0BE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F83D16CB-03A2-42D1-A40E-26FF38C50D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AD8C61ED-9749-4EAD-9AFC-CE4DA08359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3DCC7E47-C6F7-4C19-A5A2-6593B5C4F5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EDA7DD0D-573F-4D25-8FA0-2671A14722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655962AC-1BBE-4C88-8882-CAC40C45A7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EDDA97C2-7AE7-4D32-8E74-58911E9EB6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498AD55C-5D41-4DD0-B6E4-6BF3DC1D9C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33E7CDFB-D9DA-4F9B-AE20-6E39601FE7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B2F47C68-F406-4BF9-B056-D8442D091D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7F3F245B-515A-46A5-A795-BBEDF68CE5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790DCABA-1DFA-4CA3-8778-6C918E3113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BD35F8B1-B65B-4FB2-8590-870C76680A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45C99323-ED64-4006-B9E5-D16475A95B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D87BC03B-1A35-4D2E-811B-445E63415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5DED8BD7-8553-45F1-B396-B104D19CA0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574D39AE-4787-40A2-8AF8-8AB5CA6438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2A19D148-855F-4252-A88E-3933C0DEB8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30394CC4-F49E-49A4-B202-6FDCBB45A2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327927C3-D837-44C8-A8E5-A3CD35ECA4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90BF4593-8E66-46E1-9EF4-6BE20025BA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7B5CB586-5302-4B90-85F1-D06FAE527A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CFE67D52-E98A-4EC8-972B-7CFC8A2C2E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7345AFFC-625A-4543-8D44-D840490594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F8C4EABD-839F-4BD0-B1F7-F06D397F21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9F58CFFC-2E92-4FCE-8D00-F882873486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E86D29E2-3BC4-4555-8649-8BA298C269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26732DB5-036E-457B-A052-15EF896632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BE2AA812-5EC9-40FA-808F-63D99AF1E1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92F81309-53D5-4D74-AA0E-6E3C02223D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FA4F1A8C-C96B-44F8-B3CB-42FE90C8AF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F074E3D8-DB28-4FC7-B437-DEFDAFB014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79B712ED-54E5-4BA4-8FE8-3917629C68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2F14926A-6C56-4F5A-8465-A6A609E109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E370BDA7-F628-4C8C-91FB-F00A47CCC0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3B5D5B31-BA01-47D8-A3A6-20F0B81666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D90445D0-C747-4DEA-B9F0-7149EEFEF7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4CD99964-9CDF-4473-AF92-03585D1332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B90CB61E-502F-4CA8-9C82-9AD11C7608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798511DC-A537-47DB-AD57-7A51BD4941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FAD4AD1E-C79B-4CB8-A126-C99059169D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14CD35C6-F99E-41FE-BB40-77A8000673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6965037D-99E5-4B28-825E-09EC044B5D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BA499552-9DFB-4DE3-B6BE-E91F505A2D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DFF99C6C-3023-4D86-A79C-8249BDB950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F6BC23DF-2501-4AF0-8348-48CFD8B047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E41C2B93-5DF8-44E0-A046-66E6B27EE4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37CE8CEF-C0A2-4BF9-A385-BD4F47991B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A53685F4-6900-46FC-8975-663575916B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CDEECAD2-234F-491C-A906-C30527DB3D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7CCB7E45-11C0-4E36-BB2B-41FB63F3AF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C42FB4B-E323-47BD-A8A4-8840DB7667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D44AED94-74F4-4C87-84B7-EA6AE60B03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E7D5B78B-E39D-4C49-97A1-8084A569E2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0A43C758-51F5-476B-873B-40877D9A80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7A941F19-A734-44CA-A577-9A9D296676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FF1CB9C5-864C-403F-86EA-CFA82984E6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B687AA62-7F64-4B00-89C7-EB88C231FF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16FE05ED-4DCD-4815-AD4C-6602FEB33E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8C304B7E-11DD-4BCD-AD2F-E0AFA3FA31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A3BE7771-6BA0-46DA-BFE8-0D87CEE52B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D75C83AC-E3A2-4F1C-B3E3-1C44129F2A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DC25F130-5D1A-46AE-BCA1-C1346A5887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70B4931C-00C6-487B-811A-F776ADCB9D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88714CFE-6256-4D3B-8B55-D3BEE54E5D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54673D97-CC74-40B1-80AB-DE89C8133E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26214877-B1F4-4B33-A060-1F9DA82B32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AB793CE4-AD91-43F8-A675-552F20E698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9DD3A852-84F2-4C48-BC0D-DBDF776E39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EC3495D8-A8E3-4B50-9883-A8F45CE85E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33F1C0FA-D780-4C7D-9A73-530265270B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44FEF499-01C0-444F-A51A-1C0362E658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F2642068-C71C-4CC3-9CD1-0875A28FB6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F7DA6F3C-B7CC-4245-B8A6-B752E8376E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88DE1426-E411-42D1-97F1-E83E35CB4F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D8A97115-3EFC-4B6A-86AC-723B6973F1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6B76D000-FF7E-4B88-9B35-F285EF1114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4AF68863-5150-49DC-858A-3D2E79E3BE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B7784BDF-F32F-4D7E-B21C-C02BA3ADB9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BCABC04B-0BFE-4E6B-8B56-556C9430CD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60A7A115-00DB-4FD8-A6F0-FD6BD3E57F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1F64E7F6-52D6-42FA-BF57-24FC95C9B6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71B63B2C-38F6-44AD-8AAD-60CB25E38D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8E0B37EF-81F2-402E-BE9A-5B86A55476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CF3DC429-6783-48A6-B7E6-CD59BEE1E6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3C63651A-46B8-4652-8ECA-ADF0315DA8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CB6FD1F0-F1D1-4084-ACB1-4831E30E78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494733A1-245B-4F3A-B538-C6BC70F474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6F7B2AB5-32CB-42D5-BCE9-26EFD4445F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9A3B5EC0-64E6-4C88-A762-FDA2498633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CC298170-2665-4040-A5DA-F52231A6AC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8E4AB996-C3AC-4A82-8672-FFCFB5AD3E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AAE0CA9A-516D-4ED1-B695-22A4A63A98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8175F984-B100-44E3-8E1D-0FD02BD596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FB67A240-836A-4BDD-9E62-22302FE766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7DCE930F-BBDF-4362-B2DE-5BA2EE32BB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DAFC96C1-117D-49E6-8035-1CF27534E1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236FB499-1B8A-4A4D-B3B0-EC16EB2C88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327A943D-8076-438C-A47E-184EA9B9BC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8F7ACEB9-8103-404E-BA67-09AADAC27B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BB424BC5-0F69-4146-AADE-C90508DAB0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4B33690B-13C4-4B7A-A3EF-90FCD89A6E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C64D5681-44C3-48B6-A85C-689D61E47A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9C28FB4A-B986-4037-8E89-4664BF44ED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9DBA8A6D-87EB-4F05-9D8F-7DF37EDEE2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D876E9E0-AA53-4D75-AC0C-5C6FA41E93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7BCB803A-0399-49BE-AFFB-EA8E171D5B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1FBCF871-68B7-4180-ACE1-4350A1DC2B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E56F3152-BB71-4807-B323-7D49607150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14D75CC1-B3A6-431F-A3DE-D76320F817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C2D24698-E09B-49DE-A277-B694E99775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2811BE4F-02D5-4C97-86C0-7C9F0D7CA6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660F2F01-AEAF-49F4-A58D-5385C6D9D7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281ED1C4-9A60-4414-80FE-5B58CA818F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E03609D4-5B6F-45BA-BC76-338123B743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6597484A-40F4-46F1-9D33-36FF74B956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02450CB6-C3E7-4912-ADA0-982E79C3BC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6D9464E2-4547-46D2-8A37-FF70268A80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DF7B8312-6FEE-4E8C-8099-1B51939945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6EB5CDB4-B1C5-4F2F-9A77-923ED50315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5681F6F0-2F81-4949-ADEC-467021C836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A645C910-58F0-4F1E-871C-35D0D5FF67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ECAE1827-80D5-42DB-B645-8204A9A773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4BFE6F15-76AF-49C3-86AD-D6F60B2419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40A34C45-7E5F-4851-8830-F6A643AFF6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ADBB3B88-A1BF-4CEE-AF64-E9F65B9A6C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9ECEC5FF-A856-4FEE-A35D-6CFC29B4F0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FCB6BEF8-2C94-429A-A81F-E4E6A3170E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0DBACB00-47C0-43CC-91D4-43E7C6A7D7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F206BD9A-2EE2-445B-A54A-08B48E10E6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9445437B-7D6A-4C49-9CAB-9A6FFE263C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54EC6716-890C-497F-8445-2C02D594EF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7B45B344-9093-4C9F-B58A-8FCCB4DA20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20A94E9C-19F4-4635-8C8C-D804772E6A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E333C6E9-5D4D-4928-A81B-6F7B070101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00C9A08D-B2EB-4794-B477-82D9AF9705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BBE38527-D173-486F-A5F6-F7FD2CC10A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82E54C0A-3053-4DF1-ABB5-974FA1C90E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7E67492A-7949-4CB1-B8F3-30E143DE1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7C12276C-D203-4581-9097-591A93EE96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D42E355F-DBE1-4229-95A1-2975B9BF5A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CBC94D45-41AF-4A95-97D8-CA98EE483B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20569FD6-4A58-454B-B8D5-171A80748C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8C8CACA1-F52B-436C-94F3-2D8BF5C78A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941B383E-E691-4C25-BE3B-C035BA6E88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3C09344A-53DB-4DB3-84F8-EBFDCDAE70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1AF27D63-9987-4413-A3B0-BC748C3836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3E5F05E9-AA9E-40AC-8D2F-B20D117E4E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3D7F6B48-855F-46BB-A5F7-FCA31302ED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76173B4B-EC6D-469B-8440-2EBD794E77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B2B78CFE-E9FD-44A5-926B-B38A272355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07155AB6-DF86-4873-A0C6-95CCF99755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8C2B656D-F4E4-4659-BD84-D352E143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75DE6773-948B-4F19-80F3-5B66A42233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B4E438A0-064A-425B-8380-E27076D88D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8A615A1D-8B2E-4CA7-AB04-2B3E2315D3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C090E84A-41BA-41BF-B01A-71428C372A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324B3357-B164-454D-ACD0-5575107BD8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B2009A5A-8E15-4372-89B5-7FD5B0D6AD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1E0E7892-8525-41D9-949B-C7F3EA2F18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D853C441-8113-4B74-AC31-25774EEA46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03042A42-50FB-4A4B-8E81-C1B87CC551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6DA25529-DBBF-42F9-9F5E-D3CC194646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C50BA790-297E-4589-B042-1E52824AC5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35A20CD3-11C4-4A61-A943-973C841A20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9C875B4D-F4E3-4B6A-B588-7E0CDC6B17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049FB937-9FFF-4D58-B13E-FE8C3EFBFA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B888A21B-69FB-4844-ABA0-DFD5385E44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A47BAC27-6E63-4A55-868A-0C9C22C408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3AB3D641-9DC6-43C8-9CCD-C0AC923116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FBBAE711-8091-428D-94C2-C997D4C3F7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C4CB37BF-096B-4E3C-92DD-62E97ED6E5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74F27750-B376-4D55-8724-7693C0D0C1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286FFD9F-186E-45C7-BC0D-A434B96459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5A904C8E-EBA9-435F-8CC5-10551E5432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82EE969C-B45B-473B-8FAE-1CD5AAE0A4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232891FF-257B-49E1-A190-2CF08CB58B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51713623-6E19-4B64-B15D-3108EA5867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15156490-38AA-4A39-9CE2-86813B80E0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F5DB7FB5-6D06-48F9-928A-90DE2CD491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6A41FE96-2816-44E6-B73D-9ACF2065E5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910E31F0-D6BB-4FE7-88F5-8238B8B0FA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7FF5C6AC-90AF-42B1-81E4-894D2289EF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DD8CF647-9EBD-46AD-A660-D2F1494B3E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48ED5471-2629-4D60-97D3-387DD49D98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FBCE8742-4B5F-462D-A44D-EC16DC19AE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592DC6C4-2FCD-4E2D-82A5-D8A8BC21CC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585889A5-F646-4B61-87AC-8CF8ADB516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9B27F60C-1C4D-41B3-8BA4-11933AE96B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2178E243-5F22-4ECB-801A-4E28B84872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4C9E95E9-7055-411F-B142-C25F35180E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64A57444-FC66-4B2B-ABE5-FA44726EA4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F6FDEF9E-CE4E-487C-919C-A2CBADE72D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DB5285A9-4A23-4EF0-B73C-4D8B57A2C9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58072C68-57D8-4ED8-9CAF-912F906F96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F6014153-342F-4BBA-9EC5-B09280D1B6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30C4019C-41B5-4E47-B3D4-E7F13D0121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0588BCF7-38ED-4F41-9874-FDD58FFF64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DC4493BC-CE5D-4C8D-9CA8-089EED240F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8469BA31-3A17-479A-8BFE-91112C7F37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8068C021-84E8-4121-BAF3-F469D246ED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363F4698-EA79-4F97-8B91-4AE1114188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FB16B767-E811-411B-BDCF-DA96E3AAEE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526CB054-F05A-4CA2-B3E6-9B7CC11EFC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82E83A5B-486B-43A8-929E-0ADC8B079F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1F1B7402-2884-460F-9564-FC4E68BBB5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56D297E6-0A0A-4B4B-AFB3-088772D48E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7E0755B1-49B6-4272-8377-967ED88520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012FBE81-F752-40B5-A673-CAB6BE1DA0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31A1C08D-4075-417A-AEDC-C86C6C4045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8F4B92D8-58D5-4198-9122-D0CE238CCE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CA7DBF9F-6A85-4DAC-B757-3EB42849B9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14A8FE1E-5E0F-406F-8C7A-A27B284C72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BACE37FC-A90E-471A-A34E-FE33A02404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5FE02854-D297-4086-90AE-70D62D09BB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B6C2961E-CF08-47D7-8434-22F0BACA0AA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3181F3DB-748D-4FA5-A8D1-2A51A1AAE3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0DB68CB5-B9B7-462E-AF59-FDFF3D1C17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64359DBC-A93E-4F8A-85C6-EF49F5C879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3E2A5BEA-BA8E-4EBB-9E2C-8A7F35797E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96EAFC83-9CD4-4E97-8E19-EA26D71767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3A81458F-4D68-41E3-B88C-64191B3A4F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C52D877E-0002-4874-B177-5E3C4F0B7F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F3C52AA7-F66A-4A21-B515-331A407E9A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8E09EBEC-BDE4-4411-8FFA-B6AD0AC269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334D4B1C-6381-4DBF-B64B-0C4529A4EF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10A6615E-4CBA-4EF4-8519-16FB29659D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DC3475F4-EF7C-45A6-98C0-33A6432BEA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C430C947-F914-4806-B96B-329D9129B2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FCA1625D-4FAC-40D0-8BF0-BEDCB0914C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05F195F8-8456-45DF-9325-3E20534F66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10CAA3D2-B13E-45E8-B6FF-C8FA6AE07F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D3FF8725-84F7-448E-AB98-8DFC01E1DE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598C2AAF-5CEC-4146-B99E-84F45125D9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261C8E34-7EE5-449B-972E-0E02BA5CD1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C3F1FEA5-F179-4D10-8246-C331016C6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6B02D1AF-84DD-4597-A460-AD907475E7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7F1B104B-E73F-46DA-967A-C268CDA236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4543DE9C-3166-4D20-9D7F-B84E6E9387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E7B0650F-D28F-47FA-BDFD-ABBAF6E3D4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DBA21D01-0428-4C3D-8C2F-BC7D4B4B48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FB8BA3CF-E033-41A2-B407-FB663DD0D1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743FD823-5AA6-442F-BA3F-749CDA69C5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D3E1818D-9984-48D4-8A7E-3094F36C70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68E8003C-63AB-40DD-95F1-50D39C5831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843B9F13-18B7-41FB-9120-0F21D20B5E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7C3103CE-5632-4DD1-AE4A-0AB31040B4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36C7029F-BF68-41EA-9B98-C0500CDD43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96DD9541-89C4-48A1-8C5E-AA7B5E8594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34681864-61A9-440E-B23A-F33ABA4CC0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4DB68958-25C1-4743-8049-087E6EDE57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4D63B6D6-73C1-4940-AFBC-C49019CBB1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E035F29B-22C2-42C6-B726-06F0A9D6F9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F543380E-CE95-4FC8-AE0D-1BFF06FF17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F2965FD7-4769-4829-8875-5570DF08B5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CB73F1EE-2724-4C35-B61A-52ECA9A9E0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6BF5A0DB-931E-4DF1-88B5-0D96B1D11A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AF09BA39-98AA-45B0-B9F9-F4AAA10C61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43C66F90-D8FC-46C5-8497-6FF9299278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56DBCFC4-9880-4033-92EE-5EC0507F69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7AA0E165-6405-43FA-A825-FB4053F221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FFE6E1C1-4134-4186-A432-D3A1628CA8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B0C87299-2294-4F8F-987F-FDEDFD2372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E6A7BBD0-E451-445C-92B5-F1B945C865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AF6095A1-74C1-4236-A60C-A750CD2E2F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40D56643-AA33-4F2F-B86B-71A6150782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6BB7292E-8029-4F4E-BAF0-5344470033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18D486BE-2DB1-4F03-8DD9-EA06DB7ED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D942EA02-04D8-40F9-B216-90CDB69896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74F80D4F-AEDF-4F4F-961C-14FB22BBCB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3ECEE0E5-770D-4F14-AC80-5EE79AE76E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D62D1850-D23E-4687-B035-6608E1BF45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3D6C3A7F-15A6-487B-A387-5F65189DE9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6AA25838-49C0-4158-A69E-98174BFDBE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0C9ECEE1-F09F-48C5-BFDE-19377BD0D8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B14E20E2-36F6-4442-826D-A1DA686186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81017BA7-18ED-4ED7-9147-9FDC01D227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C6A588F9-83DE-4946-BE1A-E233429ECE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529F813E-8D35-4991-8F6C-FB01BCCB82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EE3E3B2A-8971-45D5-8B32-482E76673F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30D39900-53DB-4A7E-BFE5-706E3EDAC8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7982AB3B-65CE-4023-A79D-FA6ED29EA1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72E698CB-4C51-43F0-A8D9-B0BE0E14D9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A2FF4254-562B-4E94-B053-10984BE3BB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A09C23FD-3706-4869-AFB0-EAACF5983B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5CC7E41F-9F26-49B8-AA21-B81564DC27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F6BD65D9-FCEB-4F5D-A9B0-B5EFE93F7F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C90CE49B-3D32-4219-89FF-3015E2056F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D627C7DC-BB98-498D-A94E-06B3B094C1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474CDA15-9FA7-4721-B28B-71D027FE93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9C127176-7339-4E2B-BEE6-C37626E876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F6C0AF96-0A15-4DF6-B9C5-56F0F80DAF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49E289CC-ED0D-4046-A9F5-3CBA2E60E9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8D118DA5-C7A5-493A-8103-17E0D2AB72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77854FFC-2223-45F5-9B0D-DD93C6727E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8F326616-C6DA-4830-B975-E078607118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D05D2D8D-5384-4ACE-9488-88DE65F0B0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A0B3BCB9-A430-486B-90EC-FCE50C7CA6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3632A2C0-DC42-41D6-A727-3535A3B1D5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410B03B9-7916-4B11-9067-5860B41731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F2D01DC5-C01A-4728-B231-50531D5A3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4BAF1844-C408-488E-A2B2-D4BB2B41B7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15F1F884-F367-4E6D-B223-81C12A52CC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D7443506-F5B4-4242-AD93-BC377E06F5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7D60F7A7-D8B9-4683-A843-FC12F6A58D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AC101C55-EEC8-4724-ACB1-ACAD8717B1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4D4A9D3C-80C0-4EBE-8896-EACC132CF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E78BCF71-C909-4439-87E9-75F80D1A6E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37F3E305-0D83-4919-B1B4-D979498557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462B09CA-7BC1-4B26-851D-D42BC433ED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0CBDA0DB-6F2F-4735-8C53-2BC7254EFE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2232DFEB-5B19-4657-B8D7-00BBE7095F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43A8BCA9-0A56-4D65-9ED8-9F74AD3D41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86B12275-D167-439E-8848-0C72ACDFA0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A5C64B24-3B04-4801-A14D-BB7BF34568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17FC94A2-8C6B-4BDC-AD1A-E598054C95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97465981-8461-4C3F-9140-2B2686BA5E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3FC5CC99-E7F5-4831-9A2A-051D2736DF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AFD365E0-861E-464B-87A2-8BACD9F69C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711300AC-3EC9-4720-96E8-CE2F29FAE4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DBF8E07D-821E-4418-8879-A3DB1157AD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B4684927-42E2-41B4-B130-537851E98E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F2C57166-AE68-4EC0-9E83-26793A8F74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C2775ABC-96BB-44A5-9F55-9ECC655AFF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2D0E2279-3527-4E68-8C5E-4E9F86DECE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88194591-BC0A-4894-B03D-6AAFDBD672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A534F54A-0FDA-49F5-81CD-3937118286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B592DB52-82E8-44CD-9F4A-B4D5BC51E6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978C062D-5B34-47D3-8628-91AD04907E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3C99544D-0A1B-4F63-87E3-93F7782E81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0DBC53D9-B16A-49DE-A5A5-840A953478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1CA603DA-AD4C-4091-98F4-AC96F3509D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5BA9806F-FD30-4562-8503-56F43C4F4F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1FB86274-2173-41E1-848C-F836CCA522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969AECDB-9957-4652-830D-29AD91FFFD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153923EA-37AD-4E46-B6C5-23F75BEAB8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0A4F5C8B-0790-48B5-9AD4-47FB28E7DE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5FE51457-1B5F-46DF-9494-9B444BA1EB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06F73C3C-4060-45F9-A81C-B6E06E3699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8B2BDE13-3E8B-46BD-8B3E-55938A5980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6A24D998-99E3-4A9C-9909-B05D947CDA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9BA220A2-E503-459B-B4C8-BC1F8A494F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9B8131C6-63A3-4169-986B-CE5636182D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2CCA676E-822C-4CF1-9692-EE2321F83B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9322797B-B2FB-41DD-B994-2C5775C79D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FBD623C9-DE84-4A5C-A30A-A05A9830CF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8BFD80E2-3D7D-4B8C-9BDA-888FFCC953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88AE4779-F11F-4446-9510-5761DE2EC9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1D673342-50C3-4971-8C7C-3C42B1F9B9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24BE3415-816C-4281-83E9-45B667EF08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ECE2068A-1F4A-4182-97CA-118C798441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16FB58E3-2117-41C5-83D9-760CF2FEB7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9B7A9D3D-0B79-4ED0-A060-91F7B04F31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9E557DCA-5FA2-4518-9969-8AC1541D0C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61141B61-234F-421A-8E55-3ED0F8ADBF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9C24DF57-8A5B-4ECD-9FCD-F926099652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20AC9710-0A82-4CB5-9C71-FFF9AFD024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5FFE70AC-DEE1-470B-89FE-7728FC4959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5A43D663-EBEE-4BCE-8981-22565FC039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D296AB73-FC28-4652-9A41-6D634E4FF7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5B1182B4-03F4-4DB6-B142-2CDDCBF4B8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F20AD994-A3FB-48EB-8286-FBB11F54ED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37B2873A-B679-4D61-AD3F-316036E7B8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27FDAA3C-DAE1-433C-AF28-A4903766D31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EB758AA8-A97C-4D51-9176-681CD4067A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2850AA5A-4A32-4F87-AF74-DEAA1C1D8A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B785CA1C-AC94-4465-824A-AF8C1507AC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938BE173-8F55-4DB1-914D-D27377D35C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D5BE9F8C-84B4-4FE3-96C1-4374C85133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93C01452-5E3A-4383-82E3-DA48A98B3D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40C3EDD7-37CE-4CF4-870A-57303B6BE2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35000892-88A2-420D-A525-FEA7D36629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91C61E57-DAB4-47EB-A73B-18A960C146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F2F79CD2-A02A-46BE-A20E-5602773DA4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97D55293-82ED-40CF-B7BE-A6BE03DEF5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4C149277-1DFA-420D-9B55-441D6DEFA6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B1023784-15D9-4BB3-BF94-9F714E483F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821392C2-2BDB-4979-BD45-F0B2F5BB4B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28F19CA3-44CE-4D06-8727-2C6FE8DEC3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743FE304-678F-466C-942A-713B46A267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1A6DAC33-938A-4A9A-9965-F88C6C44BE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1A07555A-A453-4177-88F1-CE4D8A351F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110C55FD-730A-4C1C-8857-86BCD33A19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FA16EF4B-87B1-414E-A2A0-2BA07AF314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9254CEE5-B335-4CC4-941E-986440483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8D932D36-A216-433E-96D2-2F784CEF32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CDEE6125-BB4D-4C81-8023-3BBA763FB5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C347157E-7AA8-4026-841F-E78425845C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050521E9-1DE8-4771-B3B9-2DA7DD8181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9E0ED92A-DF9B-44B5-9C57-A4CEC5101E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6BA4CB04-C358-4457-AFA7-A560EA6BAB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E0BA053B-02B4-4BE6-8FAB-F64D355399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74182D73-2433-43BB-B45E-4A1AF77576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1D664DF7-C797-45E5-A3B4-9F3FE907BF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4DB865D6-F6E8-45F3-BD21-1BC30F1D2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2F5B5B72-81C6-4C00-9867-CA7C8CD76A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834B1087-EF24-46C7-9530-CB87A2E2E1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618604FB-435E-488F-88D5-AE6DC0476C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4BF3AFAB-6F06-4608-88B2-59F1754BB9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29A4D619-37D3-49BB-AC48-DD0E31B5CC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9B759415-9EF5-42D0-8683-452BE99EC2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E9BBA750-6FD5-4523-933C-6244F891E0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A2CA79F7-789E-43DC-9A24-23A3D85E8C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D2A9B112-B6E1-42FA-B3CA-1B1A6D7E5E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5D365C11-3FA5-4B9B-A2EB-852BA694E0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A308DC3C-0F3E-4ADA-9ED6-5CD3502E83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A82F5D37-DA05-4538-B8DF-48AA1A74EE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51970BA9-6673-4F2A-B99C-C1B13D1CF0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8C15102F-ECBC-4470-9DD8-ED597F06CD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DE764902-EBFA-4354-93D1-D976914FEA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31A3C978-54FA-4144-B003-F7CBDC4E31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25E89BD9-1E25-45B0-8915-3D3F6358CD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192B7491-A082-4968-B979-D0CF85F775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0B616D7A-1426-4387-8A79-A03DB4320C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9DE046EE-4255-45CE-A807-932FFD6E04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9E1D9F85-A132-4632-8388-C2A3542C02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931A91E6-1B68-42D8-8DBB-A6AAFA740C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2498CE6B-D474-46FA-9B1F-B651FAA21F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E47644CE-9F7F-4950-B3D4-A11F7B83B1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1FDC53DD-B2F4-4BAE-AEEC-C302C21272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BD4C1807-2214-49D3-8F4F-455A691175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E7DE09E7-D71E-4ABC-B9A4-1AAA380BBC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22C94E6A-176F-4913-A2E5-786A378C54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F549B04F-E5B7-49B7-9D52-F227ABC9BA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22BE435E-55E4-436E-9720-5CF8BC3438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C2073E01-3314-4E92-8A7E-153DE2144B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9132B6D1-EA55-4625-8586-70FD4B20C3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0CAFB6DF-C377-4AF6-B772-E1144802D4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1E73D6B5-8007-4044-A9D1-453098B6B4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2169B1FF-FBBB-495E-A4E2-4B24C82181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D61F3EC4-DED3-4A2E-93E2-4FF4812C68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1F028AC8-CB6C-4C0D-85DB-1D703F004E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843A50B6-8873-4B94-80B7-0C794064D4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EA21C982-A817-4BEA-8623-3D3AF9A757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A5651258-4031-4596-BD6B-455F91BA8E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6669EFDA-ABAC-4FC7-9862-2A83A1C88D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EDBA5E77-7619-47EF-BD10-A9DEB3FDE4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94487E5E-E376-48D1-BDF3-ED04434EA8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F65B29A5-EDCE-4AF5-9442-D828434AF9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0F7F020A-8AC5-41EC-91AF-F8D834F38B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E1031797-B5A0-49DA-AEE9-E7DB44811A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5B57DE92-EE81-4AB0-AC39-0721A32C00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FC1851C8-5D81-455E-BDBC-769883C1AD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22F5F9F0-9666-42BF-9E53-69CADA81E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4646BF61-678F-4503-9C02-736190B503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99D6F8FA-F663-4408-B56C-AF0F153835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51C605A3-DF13-405A-AD42-3162DA99E2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80E5ADF3-48E1-44A9-8E96-ADCCB51024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4080A1F7-1E82-4B2E-B2AF-9AA8A8FF42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B732FCC9-B15A-4EE5-B215-0D63523DDA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B2FD585E-24C8-40E9-9412-7D99A55ABB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EC011105-6C69-4C3C-A119-D78EA7419B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C61C3337-1E4C-41E8-8BF6-7098F38F1B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18FA9330-366E-43EF-9857-4E10FB18B2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6EB1ECFD-4F0B-4BBF-A003-ACC1D0A3D2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B183404E-031D-4027-8D94-E7CE5E5E8D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A85023A9-984A-4698-B253-EB35DF0F2D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BDE749E4-0041-4054-9219-7B93A1C2F5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8A9FB695-A2D5-4CD2-9BDB-1660232FCA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0CD4AFE9-A039-4D46-88C4-74605639EE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2B3BF608-B799-4290-9F77-44AEBD5872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97DC183B-EB6D-42E4-8267-629249C181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1359D03A-DBC1-49F4-A15A-E163B848A1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355F0031-33EE-4654-8D27-A9350B8A5E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13BCF0CB-7CEE-4A60-903E-A69A4CAA3B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145B12CC-6E0E-4C78-8EE6-B4FE797837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657E0DA2-31CA-414E-93E0-0343392DC9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C3C9372C-A354-456B-9664-C3805C6972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DEDC9C07-623F-411E-973B-42BA54049E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B83697C7-BDED-46B4-9FC7-D4783F1F08B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7395203C-6BA3-4726-84A3-1561E7310A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0A192E3D-72CE-40A1-A915-958DCEF926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40FE0EF7-C39F-4A84-A690-7F14CA0887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D0E62218-9355-42F5-A26C-06DB2CD02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604BF4FB-A541-4A30-8A3F-0AA36C35F9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3D8F5686-2602-49E7-B090-62BE5ADF2C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4CFB79FA-9F2B-443C-ABF0-46985E4549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F554F181-A6A6-4060-B5C8-7710C61B3B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493912B6-42B0-4F7F-83F9-6B0F4F6FF8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80305DB7-8FB7-4C8D-952A-EDFC183056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43F3D485-CB49-4256-BD63-DE53D3D403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9516FA76-A061-4F57-8DD3-8EF67B1702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B5410DB1-9248-4AE1-BF37-7204231B24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623F2EEF-2DF1-4E9A-B722-0F60627F38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24AA37B6-2A50-4600-8DBC-8E15AC615B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E00E4D61-0BA4-4E78-8F2E-0AF99B3F7B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853209AC-D216-439A-B8DD-A60B903C26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84F26DF8-E28C-4DB5-9D8E-4EC83D0530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3BA0486B-4A03-4FFC-93A1-5A6B1DAEEC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FAD2F90F-D232-4660-BFCA-4002FB0B6B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63CD90FD-0975-4874-8D0D-222B50281E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B10A5F3F-A824-4944-ADE6-E558FE0C2E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2A032D54-D415-453F-BC0A-BCCB657706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42A04365-A4E0-4964-AB47-C233EAED03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CD82C51E-E73D-456D-8C12-5ADA04DCAA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594C9642-EC62-4037-B4F5-A04E6BEC5E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29BF6F80-238E-4712-8FF6-E567D84B8C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03FFE15A-115D-4EA3-A3A0-5F36C8C697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B0013E42-3351-45BB-A24E-133321A9A6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5E7D1212-6388-4AE2-9979-AC927A74DD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2C4DAC4D-EA2A-4E11-B506-451FCDC8FE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C11FB357-0363-40B6-BC7C-8CC709FB6A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FB2A3D19-1111-428C-A301-B856FDC53D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2A0EEC51-D4DB-442D-8D5F-2C93601F27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C1F2DDF9-0897-4030-A7CF-3BDE1EF551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91BCB69D-1A56-40F1-B862-AA1021C4CC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6F508EDA-23F7-42B7-B352-00921F9ED3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E5DB14C4-D74B-449D-AAE1-743D0A87EA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79476833-1B63-4ACF-BC9E-435FDE15DB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FE6B49EA-402E-4EC0-9036-C46698FFBF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8716ECE3-0F33-4BC7-B05A-7B7E8D8818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FE6AE0E6-63A3-4F63-B582-1E8965B859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FFA5CDF0-BA24-4F96-9829-2CFECE8023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EFB868AB-450D-4E94-99FF-53A451F52A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AE994C24-2CAE-4265-BB39-595EA87094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F4BAC184-AD41-475E-8CB0-0358850305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A48A19B9-EE73-449F-8E96-0381CD858A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FE60BB86-E669-4A85-BBCC-28326D31F1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0FF99B34-1C8F-47E1-9A9A-2059F4051F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161223D2-3E02-4C42-A5FB-0DEF29BB66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BAA35286-A2A9-4FA9-ACB5-EBC149FD78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E6C18400-BB3B-424A-8D43-70AAC914EC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CCF2E868-3383-4049-975A-A844E86DCE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FD17CA64-7E91-4569-9988-9816387DB6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2F473C0F-8622-409E-95AB-6DFDA977A4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7360BF44-3976-41C5-B578-DA472D8FD9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5E80A0CE-2638-41CF-B2BD-F0F8D5CF8B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24DE08D3-4140-46D9-9BDF-7E2FAC8FB9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0AD271B3-0725-4DD3-B0CB-C269649440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5AF51D2E-7705-4599-9EB7-1AAFE7B30C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C545C825-A0DA-4685-B501-47057CCB9F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EF3376BC-4094-4ABC-BC0C-80D837D564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9BC3F83B-B25F-4369-B5C5-06C6F3FF47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1787896B-762F-4874-A982-8078F3EF9C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5B42DAC1-319D-49E7-8063-2E37893F98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3549B6C9-BD52-40FD-B1B3-4909ABE743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52D158FA-2E8F-47AD-BBCC-A95E0A486C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73068BC4-4A2D-47C2-91EA-14DA3DB93A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2179D404-2940-4C1D-9584-52EBB0EF98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BFF72C11-B6BB-4E4A-9325-A6909E0D34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8D56ECA1-FE78-4766-87C2-3593099BEF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EC0FF36C-378E-44F5-8534-4E3E899AD2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576D0B93-FAF7-434B-A952-6DC318136F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CB0CA788-8694-4758-8F94-4BA5406E10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5D0C0EEC-8A68-478E-A658-D90EDC8861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78D0E9D1-B622-4273-B9F3-D12E964A3D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00BA6C1F-23B2-420B-B4B3-B97046CE9A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D906C65D-B02B-4CBC-86D3-D6C6B4AD85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4EC75CC1-57AB-491D-B756-8B97D45DDD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AD266B86-5191-450E-9B8F-424D0AA61A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A6BA3BD0-5170-41A2-AB09-A7D3137517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75A6CAF3-B211-4E74-A24A-9A54E52024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2861C7D7-182F-4196-AD64-DE6DA7FD00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D2407ADE-D585-434F-A728-46D6C9DDFB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66094082-5A49-4B60-9D1D-120DCC1864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9E342D28-BC98-4035-A503-F6CC425B00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64AAF295-E935-409C-8CAB-DD90311E1A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DD49A574-531C-409E-AF7B-03F0411C59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0623424F-5E55-43B3-89D1-91EF2224A3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209AE9FB-E3AD-4FB6-A0B3-91C1D58B33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117A2F19-5524-4EED-9D4F-E623F354F4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52730B76-AE01-4D90-A1A2-D8F658B588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2D58580C-2CD8-4F10-8265-9A175E31D1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F0653B96-8385-4A77-AA7A-97856A3B11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5182E628-40F6-429F-A112-E3FE6ABB07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521FA73E-4F89-41BF-B8A9-1A1A9076B8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8E46C26D-C65D-4603-B1AE-4485853605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17CCCD1E-218A-4A6A-A503-8870FA75B6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792FC67A-2BA5-4495-B3F5-E13D22AB63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42F80D74-57D4-4156-9D58-E0575F3A52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7E7EA87E-0B7D-41F7-9FB1-6B345B73E1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16870836-6960-4E3F-A85C-F3738501FA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2D3EC319-74E7-4DFD-9B12-55A2234059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555C6191-F26D-4AE9-B1D9-E7B502B0F9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97BF4C81-BF59-4F20-BAEB-75AD1D9FCA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35ED3FAB-6046-43DB-9175-E3CD5398FB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8677D675-77CE-4DB3-8878-98AC2C5733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FD68DEBB-D447-4554-9EC0-58E6562A3C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52A084A8-6BB2-4E87-ABA0-F808FC433A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413E40B4-2953-41F2-9D41-6AE633ECFA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C9B9AA88-8375-4409-B6FB-929EFE2DFC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EDB5A5F3-1CAE-4A45-9469-40197B50EF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DB60C28B-7B97-4AB6-B30C-81FB585AD5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23DB7F6D-E70E-45C1-9F81-F1E6512EB6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680600AD-4848-4AB0-9C99-8FBD42FB70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2B158444-9044-4E11-B862-C28F3E7A99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A2A5289C-1FC2-4CAC-9CC1-8DE3E8D675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9C23C9C2-D98E-4044-B2EF-801E0C216C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A710B578-D43A-46E3-A545-A250ADA352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F36DA96D-0277-4F01-BE60-F6E6AD4DC9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2559A6E4-BFB5-4B41-943C-FB4C079246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6CC15775-EA3E-4367-A60E-88039A1AD4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5B7067CA-FDFD-4209-BD40-58F764994B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B30959B4-0449-4438-9954-C061A635CF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7E18FE7F-92B1-4A82-AB96-4E4B5803F2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3F25887A-B682-499A-BEF9-B415C853D5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E06B4CF4-FF80-4927-96FC-7C0C80ED99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8D78F821-8817-4A6D-B77B-B10E9E8325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3456F741-B3F5-41B1-8DCA-3C1573A68D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C4CB8602-30A3-4545-80DF-0F4E57C797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B6D67470-EE6E-4A3E-917E-2B4095A0D5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8B5A17ED-BBFB-48D5-B593-8B3D82FB3F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7968C439-D703-4AE0-B4EE-F5CE35AA05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1C910DC7-904E-42A1-AC78-22C94F0CAA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35538F02-7313-4ACB-A3CA-A98C245E99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70AB28ED-2C04-400A-8580-2CBEC8C177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E2F2BF5D-53A1-4402-AB95-CB5039771F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A9EF0CB2-EACD-4BAF-A9AE-A58B3F7885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79000FD8-7F47-4223-947E-88D4C36B3D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4960FAD9-9D00-49D9-9555-5ECF64FCEB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2E7D8A56-F199-4F21-9083-EBC330E542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93AA8F49-6535-40C0-A3AF-1F670288BA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E6E7D1EA-B15D-44F8-83C9-515393D5D2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52862ED4-5A4A-4D34-AC9A-B2DD2BCDAE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E9DE97AB-DD20-41E8-81F1-8BCEDF3DF4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4D50961D-FE2F-4C4B-835A-50C7444700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200F638C-BCE9-4BBE-A6D1-CB766BCD07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0A5F7572-DBB2-449D-A5A2-207D6036D3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8AB5BCE8-819E-4F2F-82EA-F4722C31B3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2FB71DD4-E106-4E27-B8C1-F4696E3BA3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478BF5F9-8FE8-4C52-BFAB-CFA7489970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9C504C14-B75B-4944-B921-F7D62D27E2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98E3E936-7960-472E-B0F6-B02ED7AAD1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113E520D-03A9-4836-B47F-78B2E5CBE4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58E1EACC-ADD8-4E32-B5F2-EA5F5AE88E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D829D989-8596-4A15-AD53-7BA9CCAEB7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BB521B54-39C6-4317-B6B1-42FA90EFEA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4366135A-B5ED-4763-AB19-679E4E98FC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ACF0DB17-9E04-4E25-A56E-D60A37F6B8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E212B052-A07A-446A-8867-F7310A7B60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4D8A60E6-87C0-41D5-8391-7B92A75C7C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01E5DA88-DCB6-4535-944F-863F462EF1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779FF414-71C5-434C-A91B-CF41A4C07B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8B79DF56-3446-448D-AD4C-F511F1D714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2FCF726B-833B-4B19-9CB6-9408C881DC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D13E760C-C112-482F-AE1B-0CA0AF8392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5BEEFB66-822D-46E1-8BD6-E3C77420EB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4764F2CC-AEA1-4136-8584-C8D2A5D78B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35D4C716-068C-4E6B-8DE5-EB2B5EE227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9B237BD3-2293-4944-90F3-2C349C9408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FD111B82-CC53-4F95-A0FF-5C03A815FF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03D49B52-675C-4E44-B0B4-4152404738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C1EA84C6-3313-46FA-9A15-F61832FC5D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4AA36838-D09F-4977-866E-91AC26D695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652B0F5C-107E-437F-90DB-2926D7BDA8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7E1CA2DE-91AE-4634-A6D1-69AD328836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435F1B2F-3BA6-44F7-9CF2-35C42F7579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8EBDC0E3-FC25-47BB-BDED-2C71F2BBB4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28B4AA04-1A09-46AC-8F8F-3D99EAC644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F5F4C891-B1BD-4DFF-A599-6CBED70499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D16553A7-2526-42B6-969D-B61D5D2FE1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EA07815C-E3E6-4BE2-97A3-BF33FECDC4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238F0278-0968-48E6-8293-7946F600EA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68CB5B5B-A7D8-47A9-B6BB-4ECE099C24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67D1E998-4FDB-4198-AA2C-FAAF5B253E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58AB4220-0227-49CF-A0DF-D187CC84BC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A8FC568F-3258-442B-9F2B-DF2FC3E123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88F1F076-E1AC-459D-9D3E-ED57AC8767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55E91B0F-9759-4FA8-A763-24D4208665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A1BB2291-0378-4BAD-B7E6-A91A4629BA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BDBEB976-325E-47B0-8518-319F7DB5DB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26FCF37A-EB57-46C2-8DC2-D74B5373F6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106252B0-423B-4390-B8FB-F08014A586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54CBF1B7-50B0-4CCF-ABD3-A7EA41D732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9A045342-3E45-4A1D-B5EA-B70A3E4C27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F28040C8-0A97-470F-B92B-473279EDF2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5B107903-CACF-4305-A99E-AE25499C5D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DC628650-95E2-4DFF-BC42-651AE5DC27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B46547A1-DD36-44BA-B5C9-0BB9A574D4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E2B03477-0092-46EA-8422-A22B1C535F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76408579-0437-48B0-ACA9-E8A7F7B249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D7B613E8-752E-4801-AC1F-FAEE3B5BBA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8BA73CA0-F0BF-41E8-94CC-31CDA32C44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95494D1F-B4D7-4D98-AF33-290A8C0EF3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3D8C924C-AE71-47EA-8760-9A8D78CE52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06313DCD-63C6-4076-A5A9-6CB7C1C1A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ABB2674C-2316-4F99-9626-D0221EC3C9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D15DB4D1-7A6E-4A23-BB8B-7DCCF310FF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E4DAC054-86B9-4F3E-91ED-DBB135859E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92C31C3F-F72B-4E23-825A-9DD681E691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1C67CB06-F6CA-42A1-9DF5-7667B85575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959E8EA4-6854-4285-B07E-AAFF002BE2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C8DC5D79-286F-464A-9FE9-731D28F92D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8355052B-6A7F-4276-8915-8D9845939B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ED4D57A1-D262-48D2-9C2A-1C6B008125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710AEA46-7661-4879-B294-78DCD24D51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0EEE8219-33E8-40A3-859F-D8DDD57839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C94D3846-BC1A-41D3-9274-27CCA80E68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6F0A4C6A-67FB-4973-AD9E-0084AF5783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CF312FC9-CA83-4540-9645-9237F265E4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1A6651ED-E8CD-40AA-B7B5-37F2066F7F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464CF690-4317-4690-A023-60BB231932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B1A49FE6-20DF-48AC-86A5-B03C1C912C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5098C507-FBC6-4CF8-9C68-8E6C82E0F9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EB12A015-B8D9-45CA-BC12-890E386E1E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202A28F7-822A-49D3-BDFE-7FF9AAC7F0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7AFF005F-840C-4EB4-B4A5-8028D466E1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9ED2252C-968C-4F89-80C0-C3DC18A61C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642CDA29-9822-4BA1-A476-462A58E6EF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D3D06214-B4D6-4C9E-BA30-06D36269A7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14B3CF64-D9DB-47F0-AA9F-230F2DDEE5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85F19E32-A414-470C-AE71-DBDBEFE5EE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E042117D-3316-4F1F-82B0-F471796F96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180BE99F-2B7B-41AC-9A4E-965AF9DFF2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5A9ACB6B-921E-4B82-A601-2111B14CB4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6EAB7AEE-A67D-4320-B05D-4A187C4E73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EB93E503-0432-4D5F-AC45-01C2EF24E2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8196F6FE-5CC8-481F-8408-F581B26329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C28B7798-35EF-4655-83EF-34CD4A5E6C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0EB5BFB4-2274-49EC-8BB6-71D0EF0E40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8CF425BA-3F9D-4501-9AAB-487CBFDEA2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2AD93BA1-0AA3-4BF4-830D-57B4FA44D4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F69312A2-AE2D-4FED-9D8B-24F4882476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6CF9AE11-6689-49EF-A545-966753D252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C51EDFEB-0142-45A9-A920-37A5EE0F55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F3F61CD5-90D3-470F-A435-CB119C3E4C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6AB44C30-0E1F-4AE0-B66E-D3B28099FF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E2F92A9A-DB8C-4B31-854F-9054C57A1F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A7293ECC-F267-4B66-8428-45EABF4F59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5A36D47E-B46E-4210-B005-D2655111FC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BBD38F87-4FA3-4993-A6F3-B3BE265E1C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EDB1938E-A956-4459-8924-26EBC07A98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B60293B1-29D0-4886-A0C3-379D955579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B050CD50-A384-42BA-9A6C-7AB9F25248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7903D2EF-9EEC-4AB9-B4D2-9F5E93D6F2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D6EF5A9F-4A83-4DCB-AF80-9C35F0A8C6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8BC7607C-344A-4356-9A1D-533B0FB16C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2B161F53-763D-4557-8517-C6D33B4BF5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C3293CB2-2A8D-486E-955F-1E114322E7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796A357E-DAA9-42D7-B008-8E3ECDE887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81F7CAC4-4320-432E-8527-ED931DA291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3BE776FE-09FB-4FE8-955F-732F5A4CBF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B7D00566-5E94-4E22-8B6D-64BE940AFB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095096DE-9529-4100-BBC1-A94A48AD08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F962D1F5-231C-4877-B5ED-5FDB5785C5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CA44E323-9478-48F8-933B-1BFE17B34B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CE168852-7BDC-456D-8E4F-CAFE801057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A7212538-4ECB-4CB1-B98B-8BB525BC66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56FC43A4-9623-4B37-97FE-F32574419B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0C257584-3A5C-4596-AFD4-C8E76C32B2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523E6724-2886-4C29-9F64-3D2BCF5D60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A7A1C58D-F9E9-4628-835F-D769C48AD0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A48293F4-D4D4-4054-99EC-D658BE7798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24BEA43A-D61A-4D86-B75C-4DEF4CE15B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3D3333E0-4D59-49DA-85F2-C857C627A6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59DF6EC4-2144-4E10-998F-56A0B59D74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F2D90ECB-734E-4213-817C-0DD249F14D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3B485A58-79C5-4E21-9845-F22B9F8469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C158F778-C1E5-4C84-A9B1-43CFEA0EBE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0C4869C0-C2A5-4595-BD19-153B6606D4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E800B052-8B4E-43CD-AD4A-4ED372FE93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4887CD78-74A9-498C-8DF3-7D6E2E8922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100BE8AB-1562-46DC-A296-EB2225F633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2A4E0F5D-CE4C-4BD8-8151-98B473A5F5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A9F76E8A-24E7-4DAC-AE4D-55F001E1B6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A02DDACF-DE49-436C-BBC5-191EA2B950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20082260-90A0-4F72-A1C9-DB02EDB674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B8DA0900-97AB-4233-940E-4D68FFA452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0F56640D-DFED-479A-9119-C5D5499150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017E0B70-8B07-438C-8EA0-6BDBAD28C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4B02FA1C-3CA2-40C5-AFDF-8552D46EC2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EFC0BBAF-6091-448E-8A6C-F7AF405D1C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85E08136-43DB-46EE-987B-044439CB09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4D2FF0C8-25CE-4332-BA47-9FEE49C8F6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C49D4CEB-FB75-4420-918F-6AF35FA44B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293A7121-795E-4F4F-8B74-E961177D2A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F802EA1B-9D2E-4FE8-A7A1-EC591485FB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931074FD-B5F5-4442-9741-3B3AB64C83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D2A85EED-DF49-4D5A-9C5A-580C72D607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49BA293E-CA5C-41EC-9BB4-5C6CACCF07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AF16E0F1-6F74-4767-B82B-3B1980A69A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EDFC44F8-420E-4079-9688-3D23528EFC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85F0DDC7-EADE-4C8C-82DF-708D89EBE1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8A164D38-16B1-439F-BDD1-BF84758DEB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4B03D0A0-A603-4A84-98B8-85B0499E1D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571CCFE5-02BF-4401-871E-CAB85CB74D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680A59DC-D7B3-4902-9A5C-CF1FFFEC88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71DEAC69-778D-4247-AD81-32EFE7685E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A88D1264-6DB7-4365-AB22-6FD1625DBA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A67E44E3-2249-4BCB-9DAC-A5C9A99655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B6532B8C-7415-46F8-900B-7ACA3397C5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60B90E9D-7C6F-4EF4-853A-1DDFE00917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1E472140-D099-49BB-87D4-D8CD60DB19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16FB66BE-3282-4904-ADD2-214D82F817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EB266098-E1A9-47A2-87BC-BB2805C44C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0EE85CD3-FB2A-442C-AB2B-D6D18BC21D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F36A3DB6-74E6-4002-A64C-0B867BB1C4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B9270F07-16B0-4FED-AA06-43A6D79CB9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0A25DF54-9E17-4317-8844-974EAEC948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0E4C2CFA-14FF-40D5-AABD-8441D35F06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618FC29C-81AF-4ADB-99B2-8032EA6096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0F4C4CB6-2151-4CE2-A64E-A1B1FA958D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959A7C76-25F5-4244-BAE8-247A1792DF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928AFC6F-90B1-4088-9EBD-21DAB00DF3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DADB4F9E-B121-4F8F-8488-F05B615432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0EA9B19F-52A7-47A9-AC59-3513A78777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996DDDF6-6C17-4E5C-8310-9B0DA20018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C0B285B1-7036-4A77-AE7F-C8193EBEBB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69F49569-7CC1-43B5-A837-A02B552C6F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E103EA0B-0189-468D-8CDD-53841A0597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443A9B71-01A1-4F2D-BB52-82C3DFFA57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43AADE9E-5DCB-404B-9594-F4D7C14D3E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3A272295-682D-464C-AFDB-E146602629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E9B9E00D-7286-4D18-A8A2-A3EDDCAC03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E9589025-6050-48DB-9212-5ADE3C6537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208F3E65-1125-41AF-BAAC-BDDCFAB616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074F1AA4-076D-4BE1-B717-EFD955B09E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2A044066-BF8E-4014-BD61-294D7E44EF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17DA9EBA-FD76-481E-8B2C-4D0006D19C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E0222A54-B57D-4038-B1E5-E54278201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48E89A9E-E0D1-4F09-80E8-084EBF4127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A42F538F-4323-4AB2-A785-D230FAD688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91C88505-2545-4790-88B8-F7756B9CC7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C5EE632A-464C-4397-8388-8168E27722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F18F4B64-5E1A-4E6C-A05A-A65779D424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7A91E711-0FD7-43E7-A07D-FB7B31AFFD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636B2508-C036-4A6C-B443-D1851F38BE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E8A9BFE5-3056-4D30-A876-4F8750E930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86470327-0875-4E93-AC0E-1AA8E4D8A8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805D3AA0-AD63-4540-9762-C0091A04F3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9C2AC05F-F86A-4B8E-B6AB-B45388E5D3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2169D1A3-C020-4CFE-BA97-4045CC5748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E739BB2A-8B65-4CBD-9B78-1538E1E634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5C627347-D035-47EB-BC85-F7FB4D7844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AD023CB7-2F4F-4C80-9BD8-1228E48C9E1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B58047C0-7BD9-49C7-A7D1-9EE95A0996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E148E257-275C-45C2-A385-5F1DF67694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DC068A3A-8210-4E8E-9034-76C02B3F3A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A3C07D86-FD02-4A71-BC9F-64075F5C79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CDFEEB96-CBA7-463B-AEA1-3138E3300E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ECDD2EE5-F4A9-4F9F-A37A-4607EB185D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89CE55E0-088F-41A7-9ACC-6A76738DF1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7D960FC9-989B-436E-8B7E-37D7C83D06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7821E700-110C-4D3D-9DD1-A418D2292F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2C0FEB8F-DDAA-4F8A-9C1F-51F36C3B55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2348F66B-B3B7-4331-BDF4-36AF393742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87048B95-C17D-4E7F-A577-BC71789CC2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9F1B4514-C4DD-4820-A6C9-6CA8A82EE6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17D3B531-8CDF-4248-92EB-14C959B701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B4AF6915-FAFC-4921-BD38-96C8FAB4F5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61A75975-08FF-476C-84FD-094C5435AF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7E84CDDF-B155-4E41-9BDD-D73A995992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DC63D365-6780-4D79-A5AA-F319AED4AF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221D0C45-2CEB-44D8-8BAD-BE7E2A051E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ED8D941B-CE85-4136-BBCB-D57646A915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AB4F25F9-462C-4671-A8B4-D0474648E9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532920FC-F0B0-4BBE-85EF-41ED88EC88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9A97557F-B567-496F-AF87-506FF1BC90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A977C4B6-E89C-4E4C-A7D4-ABFAB0E1BC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0AA6BF93-87F8-4CCD-BC21-D37FDC517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E02B9EFC-83AE-4D93-B8E7-62F272507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62E5CC5A-BAB4-4A29-8C0A-942414F2DE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DCF7E67B-6871-441F-B578-55861D765F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AB980C7C-2073-496D-8DDF-45DABFBDFC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8A7A52C7-6E50-4FA2-AD3D-D670045997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9CCF5FD0-9106-48FD-B1F5-3630018AF1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1102B11E-16B2-44F4-9939-E7A2012FA0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FD3670E5-6EA9-40EF-ABEE-17FA4EAEF3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B4546CC1-FB9F-4429-B337-A3038E31BA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00EF4EAD-FF60-4686-BCD2-609AB89A70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29C49B1B-2EC6-4117-A321-B4A1EA0093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D2AA0442-EB7D-4768-B816-B526EE1235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7BC0ACB6-CF27-48D3-8464-8A60087EDF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939C599F-43E9-4A48-AC1C-A82D3D281D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BBE9DCD9-C349-47F5-976E-77FE1588BB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1D055BAF-9CD7-4C94-9722-21D37BA306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E1AF30AE-0D1A-4BE2-B409-B60D6789C1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23AC6232-A036-4590-99F6-08090D0CE1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810A4767-5990-4A19-954E-1D3A86C070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70C6B2C8-C922-42E2-9BC4-EDD35BF620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49645D44-0DE8-4AF7-9994-A1A72EA051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0BE71FA7-1836-4F4C-B6D8-3727BB612C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AA24EC8C-662A-44C8-9057-D83F7E4A25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10B266E9-D1ED-49EE-B0B4-C19401C57E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11423D53-CB82-4074-8C78-4E338918F7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681DEFB0-77C3-415C-82DB-B9D1F6A5E0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C29EF77B-588C-49B1-A6A5-CE3B0BF44C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C9340896-0B03-4B3D-8883-4B5AD376AC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F7129887-DD7F-4D33-9088-0BBF432C8C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7B3740C0-0A52-4A63-AFC7-68F2AF2196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325DBD1B-12BC-420F-A4CA-3287FEDBB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56937F61-EF8F-4F89-9582-6591712602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D945B481-707C-4A4B-B861-4788357130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20D6A1F9-1173-488A-9D3C-ACABA004D8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88664839-2203-40C3-9B8E-72501FC231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DE661CBC-FF49-4AE5-AE2C-AB6D9A7067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BEE37541-36F7-4C3D-B0EE-D1C6D49DB4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9AE12241-C099-4011-8E45-65CD9097A5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4C21C852-237E-45EB-BC82-388413856E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6F37CD04-7470-443E-AD97-A4E978983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7663E9BA-7E27-4033-9DBB-46B945A690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9B18282F-A02B-49A6-B0DC-97FD8EDD6A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5B9CBD76-5E6B-4BC4-83CC-501E674EF6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893F7E9B-5E02-45D8-8471-2ED137FB0F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461F2EC6-9705-4D90-BD7E-B08748EF28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7F0E00F8-F144-44AE-B852-65932C291E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FD698A73-DFF0-4279-9801-BFAD95F072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8E0939FC-2078-430D-AAE6-F9B51DABC5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2A587671-CFF5-4370-A04D-1C66574B32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E854FB8C-14B4-49EC-BF62-B28C316AAE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4BE6B884-06F0-47CC-B410-29E2B3697C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6E7DF728-1F2C-4B4C-BDD2-13EDD823D4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32D9BE35-E382-4197-AB61-540277CF44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37FC5B65-1B06-4912-B9BE-042941F16D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1DF19449-4E00-475F-8A35-5F581F1F31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E9BF9AA0-0E90-469A-8440-616EBB4EA4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07644692-A429-4AD4-81C9-6220A64003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0AE04891-75F3-4C01-BD11-50F2934C56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EB337378-9715-449E-801A-5DC946AF3C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D8E44615-9922-4843-81ED-72159B7C45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9749C9A0-21B1-4290-B374-81C85A1314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A40D3B0F-B1D5-43A9-B3DC-454EA385D4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3AC25A78-AF0D-4F05-AABF-6EEF1A5B88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CF11D323-2AFC-4EBF-8CFC-8394C148EA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A93EF78C-69AE-4BBD-AF18-8E743D6715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2F16481F-DE96-40AB-8691-F404C52C7F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8" name="Gerade Verbindung mit Pfeil 927">
          <a:extLst>
            <a:ext uri="{FF2B5EF4-FFF2-40B4-BE49-F238E27FC236}">
              <a16:creationId xmlns:a16="http://schemas.microsoft.com/office/drawing/2014/main" id="{542686B4-77B5-4A86-973C-0DB00C464A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29" name="Gerade Verbindung mit Pfeil 928">
          <a:extLst>
            <a:ext uri="{FF2B5EF4-FFF2-40B4-BE49-F238E27FC236}">
              <a16:creationId xmlns:a16="http://schemas.microsoft.com/office/drawing/2014/main" id="{F4D22E72-24AD-4F7D-827A-90A1233A77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0" name="Gerade Verbindung mit Pfeil 929">
          <a:extLst>
            <a:ext uri="{FF2B5EF4-FFF2-40B4-BE49-F238E27FC236}">
              <a16:creationId xmlns:a16="http://schemas.microsoft.com/office/drawing/2014/main" id="{2EE87CD3-4585-4124-A1C8-9C63C285C5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1" name="Gerade Verbindung mit Pfeil 930">
          <a:extLst>
            <a:ext uri="{FF2B5EF4-FFF2-40B4-BE49-F238E27FC236}">
              <a16:creationId xmlns:a16="http://schemas.microsoft.com/office/drawing/2014/main" id="{8C43E02D-BCB2-4696-8998-C7376A063C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2" name="Gerade Verbindung mit Pfeil 931">
          <a:extLst>
            <a:ext uri="{FF2B5EF4-FFF2-40B4-BE49-F238E27FC236}">
              <a16:creationId xmlns:a16="http://schemas.microsoft.com/office/drawing/2014/main" id="{055C2B5E-6086-4033-9B70-3641FE47B8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3" name="Gerade Verbindung mit Pfeil 932">
          <a:extLst>
            <a:ext uri="{FF2B5EF4-FFF2-40B4-BE49-F238E27FC236}">
              <a16:creationId xmlns:a16="http://schemas.microsoft.com/office/drawing/2014/main" id="{910487FB-0F5C-45FB-B29A-5A65EA9C7B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4" name="Gerade Verbindung mit Pfeil 933">
          <a:extLst>
            <a:ext uri="{FF2B5EF4-FFF2-40B4-BE49-F238E27FC236}">
              <a16:creationId xmlns:a16="http://schemas.microsoft.com/office/drawing/2014/main" id="{2DA0DFF5-919E-4A23-ADF2-1531568C2D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5" name="Gerade Verbindung mit Pfeil 934">
          <a:extLst>
            <a:ext uri="{FF2B5EF4-FFF2-40B4-BE49-F238E27FC236}">
              <a16:creationId xmlns:a16="http://schemas.microsoft.com/office/drawing/2014/main" id="{FA3C74F8-A3BD-4936-A9A2-6067098617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6" name="Gerade Verbindung mit Pfeil 935">
          <a:extLst>
            <a:ext uri="{FF2B5EF4-FFF2-40B4-BE49-F238E27FC236}">
              <a16:creationId xmlns:a16="http://schemas.microsoft.com/office/drawing/2014/main" id="{A8E420E0-450C-4F13-B43B-B33F0F0E97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7" name="Gerade Verbindung mit Pfeil 936">
          <a:extLst>
            <a:ext uri="{FF2B5EF4-FFF2-40B4-BE49-F238E27FC236}">
              <a16:creationId xmlns:a16="http://schemas.microsoft.com/office/drawing/2014/main" id="{2A17C702-71BB-4DE6-BB9B-9844DE0BBF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8" name="Gerade Verbindung mit Pfeil 937">
          <a:extLst>
            <a:ext uri="{FF2B5EF4-FFF2-40B4-BE49-F238E27FC236}">
              <a16:creationId xmlns:a16="http://schemas.microsoft.com/office/drawing/2014/main" id="{173C71FC-FF24-498F-BF19-0B5E5E7242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39" name="Gerade Verbindung mit Pfeil 938">
          <a:extLst>
            <a:ext uri="{FF2B5EF4-FFF2-40B4-BE49-F238E27FC236}">
              <a16:creationId xmlns:a16="http://schemas.microsoft.com/office/drawing/2014/main" id="{E27F5D3F-7AF5-4536-A6B5-437050DAB9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0" name="Gerade Verbindung mit Pfeil 939">
          <a:extLst>
            <a:ext uri="{FF2B5EF4-FFF2-40B4-BE49-F238E27FC236}">
              <a16:creationId xmlns:a16="http://schemas.microsoft.com/office/drawing/2014/main" id="{0A06D8C0-7AF2-49D2-BB6C-5E1D76B434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1" name="Gerade Verbindung mit Pfeil 940">
          <a:extLst>
            <a:ext uri="{FF2B5EF4-FFF2-40B4-BE49-F238E27FC236}">
              <a16:creationId xmlns:a16="http://schemas.microsoft.com/office/drawing/2014/main" id="{0240058A-DB0D-4A6F-B7C3-B320DBF8F5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2" name="Gerade Verbindung mit Pfeil 941">
          <a:extLst>
            <a:ext uri="{FF2B5EF4-FFF2-40B4-BE49-F238E27FC236}">
              <a16:creationId xmlns:a16="http://schemas.microsoft.com/office/drawing/2014/main" id="{5EA07DBD-170F-40FD-BBBD-ABFCA5E407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3" name="Gerade Verbindung mit Pfeil 942">
          <a:extLst>
            <a:ext uri="{FF2B5EF4-FFF2-40B4-BE49-F238E27FC236}">
              <a16:creationId xmlns:a16="http://schemas.microsoft.com/office/drawing/2014/main" id="{E528524A-C5C1-4AB8-8C3A-9E283251FB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4" name="Gerade Verbindung mit Pfeil 943">
          <a:extLst>
            <a:ext uri="{FF2B5EF4-FFF2-40B4-BE49-F238E27FC236}">
              <a16:creationId xmlns:a16="http://schemas.microsoft.com/office/drawing/2014/main" id="{3738078E-C95E-4B72-8F0D-1D011E6876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5" name="Gerade Verbindung mit Pfeil 944">
          <a:extLst>
            <a:ext uri="{FF2B5EF4-FFF2-40B4-BE49-F238E27FC236}">
              <a16:creationId xmlns:a16="http://schemas.microsoft.com/office/drawing/2014/main" id="{D2E4EEA1-720F-412D-A2D0-B5F6BA697B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46" name="Gerade Verbindung mit Pfeil 945">
          <a:extLst>
            <a:ext uri="{FF2B5EF4-FFF2-40B4-BE49-F238E27FC236}">
              <a16:creationId xmlns:a16="http://schemas.microsoft.com/office/drawing/2014/main" id="{A7B40CBB-1146-42B2-A47C-DDED19B921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7" name="Gerade Verbindung mit Pfeil 946">
          <a:extLst>
            <a:ext uri="{FF2B5EF4-FFF2-40B4-BE49-F238E27FC236}">
              <a16:creationId xmlns:a16="http://schemas.microsoft.com/office/drawing/2014/main" id="{A291078D-CA6C-40E8-AECC-51F99B935C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8" name="Gerade Verbindung mit Pfeil 947">
          <a:extLst>
            <a:ext uri="{FF2B5EF4-FFF2-40B4-BE49-F238E27FC236}">
              <a16:creationId xmlns:a16="http://schemas.microsoft.com/office/drawing/2014/main" id="{8E8BBD90-0271-4A13-882A-AD35AC0BAC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9" name="Gerade Verbindung mit Pfeil 948">
          <a:extLst>
            <a:ext uri="{FF2B5EF4-FFF2-40B4-BE49-F238E27FC236}">
              <a16:creationId xmlns:a16="http://schemas.microsoft.com/office/drawing/2014/main" id="{A497A3E4-0B41-4B2C-AF31-E0858CA171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0" name="Gerade Verbindung mit Pfeil 949">
          <a:extLst>
            <a:ext uri="{FF2B5EF4-FFF2-40B4-BE49-F238E27FC236}">
              <a16:creationId xmlns:a16="http://schemas.microsoft.com/office/drawing/2014/main" id="{1B5CA8EA-1AA3-47C0-AC04-6957B70487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1" name="Gerade Verbindung mit Pfeil 950">
          <a:extLst>
            <a:ext uri="{FF2B5EF4-FFF2-40B4-BE49-F238E27FC236}">
              <a16:creationId xmlns:a16="http://schemas.microsoft.com/office/drawing/2014/main" id="{B768D559-87C0-475C-8A44-DC92B084EF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2" name="Gerade Verbindung mit Pfeil 951">
          <a:extLst>
            <a:ext uri="{FF2B5EF4-FFF2-40B4-BE49-F238E27FC236}">
              <a16:creationId xmlns:a16="http://schemas.microsoft.com/office/drawing/2014/main" id="{8906D1FB-F909-4D7A-AAF2-64A3240E6A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3" name="Gerade Verbindung mit Pfeil 952">
          <a:extLst>
            <a:ext uri="{FF2B5EF4-FFF2-40B4-BE49-F238E27FC236}">
              <a16:creationId xmlns:a16="http://schemas.microsoft.com/office/drawing/2014/main" id="{827029B6-67CF-412F-A765-7174DB2081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4" name="Gerade Verbindung mit Pfeil 953">
          <a:extLst>
            <a:ext uri="{FF2B5EF4-FFF2-40B4-BE49-F238E27FC236}">
              <a16:creationId xmlns:a16="http://schemas.microsoft.com/office/drawing/2014/main" id="{3239D6F4-B38C-4E79-A619-46224D0635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5" name="Gerade Verbindung mit Pfeil 954">
          <a:extLst>
            <a:ext uri="{FF2B5EF4-FFF2-40B4-BE49-F238E27FC236}">
              <a16:creationId xmlns:a16="http://schemas.microsoft.com/office/drawing/2014/main" id="{857F63E3-48CB-442A-B4CE-785BDFCB13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6" name="Gerade Verbindung mit Pfeil 955">
          <a:extLst>
            <a:ext uri="{FF2B5EF4-FFF2-40B4-BE49-F238E27FC236}">
              <a16:creationId xmlns:a16="http://schemas.microsoft.com/office/drawing/2014/main" id="{66E4C435-535E-432A-A162-CB029B1193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7" name="Gerade Verbindung mit Pfeil 956">
          <a:extLst>
            <a:ext uri="{FF2B5EF4-FFF2-40B4-BE49-F238E27FC236}">
              <a16:creationId xmlns:a16="http://schemas.microsoft.com/office/drawing/2014/main" id="{8F064AEC-2D68-469B-B828-747C649B93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8" name="Gerade Verbindung mit Pfeil 957">
          <a:extLst>
            <a:ext uri="{FF2B5EF4-FFF2-40B4-BE49-F238E27FC236}">
              <a16:creationId xmlns:a16="http://schemas.microsoft.com/office/drawing/2014/main" id="{7239F415-3E7D-44AC-BDA9-97686D5949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9" name="Gerade Verbindung mit Pfeil 958">
          <a:extLst>
            <a:ext uri="{FF2B5EF4-FFF2-40B4-BE49-F238E27FC236}">
              <a16:creationId xmlns:a16="http://schemas.microsoft.com/office/drawing/2014/main" id="{33FA737E-2B3B-40AA-ACC4-AB3C5C84AA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0" name="Gerade Verbindung mit Pfeil 959">
          <a:extLst>
            <a:ext uri="{FF2B5EF4-FFF2-40B4-BE49-F238E27FC236}">
              <a16:creationId xmlns:a16="http://schemas.microsoft.com/office/drawing/2014/main" id="{B5D8422B-A5A5-43F4-8CDC-E3688C2543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1" name="Gerade Verbindung mit Pfeil 960">
          <a:extLst>
            <a:ext uri="{FF2B5EF4-FFF2-40B4-BE49-F238E27FC236}">
              <a16:creationId xmlns:a16="http://schemas.microsoft.com/office/drawing/2014/main" id="{8977B7AE-67A3-4186-83CB-2EC93306E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2" name="Gerade Verbindung mit Pfeil 961">
          <a:extLst>
            <a:ext uri="{FF2B5EF4-FFF2-40B4-BE49-F238E27FC236}">
              <a16:creationId xmlns:a16="http://schemas.microsoft.com/office/drawing/2014/main" id="{B59233D3-2A66-4F33-9BE3-F6994C967C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3" name="Gerade Verbindung mit Pfeil 962">
          <a:extLst>
            <a:ext uri="{FF2B5EF4-FFF2-40B4-BE49-F238E27FC236}">
              <a16:creationId xmlns:a16="http://schemas.microsoft.com/office/drawing/2014/main" id="{5B4BD356-3BDE-4F92-8230-1A7130F2A7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4" name="Gerade Verbindung mit Pfeil 963">
          <a:extLst>
            <a:ext uri="{FF2B5EF4-FFF2-40B4-BE49-F238E27FC236}">
              <a16:creationId xmlns:a16="http://schemas.microsoft.com/office/drawing/2014/main" id="{D398DE1B-949C-4363-A340-2DCCC8A297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5" name="Gerade Verbindung mit Pfeil 964">
          <a:extLst>
            <a:ext uri="{FF2B5EF4-FFF2-40B4-BE49-F238E27FC236}">
              <a16:creationId xmlns:a16="http://schemas.microsoft.com/office/drawing/2014/main" id="{493A299D-4ADC-48EC-874B-0C0C78BA85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6" name="Gerade Verbindung mit Pfeil 965">
          <a:extLst>
            <a:ext uri="{FF2B5EF4-FFF2-40B4-BE49-F238E27FC236}">
              <a16:creationId xmlns:a16="http://schemas.microsoft.com/office/drawing/2014/main" id="{9585AB59-081E-44B9-B0F8-FFB7D7F0E3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7" name="Gerade Verbindung mit Pfeil 966">
          <a:extLst>
            <a:ext uri="{FF2B5EF4-FFF2-40B4-BE49-F238E27FC236}">
              <a16:creationId xmlns:a16="http://schemas.microsoft.com/office/drawing/2014/main" id="{D986FD10-99C4-4EE3-AA0A-0ECD7D169E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8" name="Gerade Verbindung mit Pfeil 967">
          <a:extLst>
            <a:ext uri="{FF2B5EF4-FFF2-40B4-BE49-F238E27FC236}">
              <a16:creationId xmlns:a16="http://schemas.microsoft.com/office/drawing/2014/main" id="{BD8DB724-2AFC-4691-8C96-762D430765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9" name="Gerade Verbindung mit Pfeil 968">
          <a:extLst>
            <a:ext uri="{FF2B5EF4-FFF2-40B4-BE49-F238E27FC236}">
              <a16:creationId xmlns:a16="http://schemas.microsoft.com/office/drawing/2014/main" id="{B13AA380-C6CA-41D9-86C5-97B282B3B5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0" name="Gerade Verbindung mit Pfeil 969">
          <a:extLst>
            <a:ext uri="{FF2B5EF4-FFF2-40B4-BE49-F238E27FC236}">
              <a16:creationId xmlns:a16="http://schemas.microsoft.com/office/drawing/2014/main" id="{49A45668-9740-42F3-BFBD-4C3D94E1DB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1" name="Gerade Verbindung mit Pfeil 970">
          <a:extLst>
            <a:ext uri="{FF2B5EF4-FFF2-40B4-BE49-F238E27FC236}">
              <a16:creationId xmlns:a16="http://schemas.microsoft.com/office/drawing/2014/main" id="{C2079809-EDDB-434C-922E-97B08A1931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2" name="Gerade Verbindung mit Pfeil 971">
          <a:extLst>
            <a:ext uri="{FF2B5EF4-FFF2-40B4-BE49-F238E27FC236}">
              <a16:creationId xmlns:a16="http://schemas.microsoft.com/office/drawing/2014/main" id="{69C6BA75-5612-4C3A-9089-B7D93CA186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3" name="Gerade Verbindung mit Pfeil 972">
          <a:extLst>
            <a:ext uri="{FF2B5EF4-FFF2-40B4-BE49-F238E27FC236}">
              <a16:creationId xmlns:a16="http://schemas.microsoft.com/office/drawing/2014/main" id="{6D79C2F1-B59B-446A-A7B5-96F1CE13D1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4" name="Gerade Verbindung mit Pfeil 973">
          <a:extLst>
            <a:ext uri="{FF2B5EF4-FFF2-40B4-BE49-F238E27FC236}">
              <a16:creationId xmlns:a16="http://schemas.microsoft.com/office/drawing/2014/main" id="{5EB84366-E724-4BFF-87BE-4B24092F10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5" name="Gerade Verbindung mit Pfeil 974">
          <a:extLst>
            <a:ext uri="{FF2B5EF4-FFF2-40B4-BE49-F238E27FC236}">
              <a16:creationId xmlns:a16="http://schemas.microsoft.com/office/drawing/2014/main" id="{26267B3E-244C-4181-B38A-C0A605B76D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6" name="Gerade Verbindung mit Pfeil 975">
          <a:extLst>
            <a:ext uri="{FF2B5EF4-FFF2-40B4-BE49-F238E27FC236}">
              <a16:creationId xmlns:a16="http://schemas.microsoft.com/office/drawing/2014/main" id="{1DDFDFFA-29F5-42B0-9EE7-86A224251D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7" name="Gerade Verbindung mit Pfeil 976">
          <a:extLst>
            <a:ext uri="{FF2B5EF4-FFF2-40B4-BE49-F238E27FC236}">
              <a16:creationId xmlns:a16="http://schemas.microsoft.com/office/drawing/2014/main" id="{7E775733-D1F9-42A6-9ED1-055B0E912B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8" name="Gerade Verbindung mit Pfeil 977">
          <a:extLst>
            <a:ext uri="{FF2B5EF4-FFF2-40B4-BE49-F238E27FC236}">
              <a16:creationId xmlns:a16="http://schemas.microsoft.com/office/drawing/2014/main" id="{387D5A74-89B9-4DD1-BE00-DE701B4C37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79" name="Gerade Verbindung mit Pfeil 978">
          <a:extLst>
            <a:ext uri="{FF2B5EF4-FFF2-40B4-BE49-F238E27FC236}">
              <a16:creationId xmlns:a16="http://schemas.microsoft.com/office/drawing/2014/main" id="{EFD7EE05-0EBA-403F-9A04-E60D084342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0" name="Gerade Verbindung mit Pfeil 979">
          <a:extLst>
            <a:ext uri="{FF2B5EF4-FFF2-40B4-BE49-F238E27FC236}">
              <a16:creationId xmlns:a16="http://schemas.microsoft.com/office/drawing/2014/main" id="{EB7A74C7-E57E-41F0-8139-1D0F33BE70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1" name="Gerade Verbindung mit Pfeil 980">
          <a:extLst>
            <a:ext uri="{FF2B5EF4-FFF2-40B4-BE49-F238E27FC236}">
              <a16:creationId xmlns:a16="http://schemas.microsoft.com/office/drawing/2014/main" id="{387BC866-E74B-422F-A55F-F2E0C6FF78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82" name="Gerade Verbindung mit Pfeil 981">
          <a:extLst>
            <a:ext uri="{FF2B5EF4-FFF2-40B4-BE49-F238E27FC236}">
              <a16:creationId xmlns:a16="http://schemas.microsoft.com/office/drawing/2014/main" id="{5DAA4776-BA97-4217-9A37-0391BDF1EE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3" name="Gerade Verbindung mit Pfeil 982">
          <a:extLst>
            <a:ext uri="{FF2B5EF4-FFF2-40B4-BE49-F238E27FC236}">
              <a16:creationId xmlns:a16="http://schemas.microsoft.com/office/drawing/2014/main" id="{FA207398-B125-4B43-9166-4DEC0E3DB7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4" name="Gerade Verbindung mit Pfeil 983">
          <a:extLst>
            <a:ext uri="{FF2B5EF4-FFF2-40B4-BE49-F238E27FC236}">
              <a16:creationId xmlns:a16="http://schemas.microsoft.com/office/drawing/2014/main" id="{540EEF7E-6843-44AA-BF48-9C198514F7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5" name="Gerade Verbindung mit Pfeil 984">
          <a:extLst>
            <a:ext uri="{FF2B5EF4-FFF2-40B4-BE49-F238E27FC236}">
              <a16:creationId xmlns:a16="http://schemas.microsoft.com/office/drawing/2014/main" id="{1C3BEE95-5D09-497D-A980-9E9F701B56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6" name="Gerade Verbindung mit Pfeil 985">
          <a:extLst>
            <a:ext uri="{FF2B5EF4-FFF2-40B4-BE49-F238E27FC236}">
              <a16:creationId xmlns:a16="http://schemas.microsoft.com/office/drawing/2014/main" id="{3DF0EA39-D02F-44F9-8005-78BC9756D2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7" name="Gerade Verbindung mit Pfeil 986">
          <a:extLst>
            <a:ext uri="{FF2B5EF4-FFF2-40B4-BE49-F238E27FC236}">
              <a16:creationId xmlns:a16="http://schemas.microsoft.com/office/drawing/2014/main" id="{C8206D4D-B83E-41C9-A19C-7CB03E7440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8" name="Gerade Verbindung mit Pfeil 987">
          <a:extLst>
            <a:ext uri="{FF2B5EF4-FFF2-40B4-BE49-F238E27FC236}">
              <a16:creationId xmlns:a16="http://schemas.microsoft.com/office/drawing/2014/main" id="{8E233527-C6EA-4E73-BD33-6AB629D027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9" name="Gerade Verbindung mit Pfeil 988">
          <a:extLst>
            <a:ext uri="{FF2B5EF4-FFF2-40B4-BE49-F238E27FC236}">
              <a16:creationId xmlns:a16="http://schemas.microsoft.com/office/drawing/2014/main" id="{580D1FFC-A460-434F-AED3-0CF404FA34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0" name="Gerade Verbindung mit Pfeil 989">
          <a:extLst>
            <a:ext uri="{FF2B5EF4-FFF2-40B4-BE49-F238E27FC236}">
              <a16:creationId xmlns:a16="http://schemas.microsoft.com/office/drawing/2014/main" id="{6D03101C-D268-40C6-84B8-03371DA435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1" name="Gerade Verbindung mit Pfeil 990">
          <a:extLst>
            <a:ext uri="{FF2B5EF4-FFF2-40B4-BE49-F238E27FC236}">
              <a16:creationId xmlns:a16="http://schemas.microsoft.com/office/drawing/2014/main" id="{0BD1B468-C5EA-427B-BE13-49F498B677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2" name="Gerade Verbindung mit Pfeil 991">
          <a:extLst>
            <a:ext uri="{FF2B5EF4-FFF2-40B4-BE49-F238E27FC236}">
              <a16:creationId xmlns:a16="http://schemas.microsoft.com/office/drawing/2014/main" id="{7C889990-9FE8-4EF7-85F8-D15D3FE56C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3" name="Gerade Verbindung mit Pfeil 992">
          <a:extLst>
            <a:ext uri="{FF2B5EF4-FFF2-40B4-BE49-F238E27FC236}">
              <a16:creationId xmlns:a16="http://schemas.microsoft.com/office/drawing/2014/main" id="{7F7B21B5-6564-401D-A85B-0D97EAE842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4" name="Gerade Verbindung mit Pfeil 993">
          <a:extLst>
            <a:ext uri="{FF2B5EF4-FFF2-40B4-BE49-F238E27FC236}">
              <a16:creationId xmlns:a16="http://schemas.microsoft.com/office/drawing/2014/main" id="{AA4A31D6-AD63-4D5E-85DD-A6D834E0BD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5" name="Gerade Verbindung mit Pfeil 994">
          <a:extLst>
            <a:ext uri="{FF2B5EF4-FFF2-40B4-BE49-F238E27FC236}">
              <a16:creationId xmlns:a16="http://schemas.microsoft.com/office/drawing/2014/main" id="{5B4EFA6F-CEEA-439E-9DC6-63C9D331B2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6" name="Gerade Verbindung mit Pfeil 995">
          <a:extLst>
            <a:ext uri="{FF2B5EF4-FFF2-40B4-BE49-F238E27FC236}">
              <a16:creationId xmlns:a16="http://schemas.microsoft.com/office/drawing/2014/main" id="{E788AEA1-F48B-4617-ADE3-F44F1B2132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7" name="Gerade Verbindung mit Pfeil 996">
          <a:extLst>
            <a:ext uri="{FF2B5EF4-FFF2-40B4-BE49-F238E27FC236}">
              <a16:creationId xmlns:a16="http://schemas.microsoft.com/office/drawing/2014/main" id="{A874F14C-C524-4813-841A-606D86EA71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8" name="Gerade Verbindung mit Pfeil 997">
          <a:extLst>
            <a:ext uri="{FF2B5EF4-FFF2-40B4-BE49-F238E27FC236}">
              <a16:creationId xmlns:a16="http://schemas.microsoft.com/office/drawing/2014/main" id="{E5D48F46-1660-4179-AB34-DCF2312F06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9" name="Gerade Verbindung mit Pfeil 998">
          <a:extLst>
            <a:ext uri="{FF2B5EF4-FFF2-40B4-BE49-F238E27FC236}">
              <a16:creationId xmlns:a16="http://schemas.microsoft.com/office/drawing/2014/main" id="{CEA5CB9B-CCFB-429D-AF5B-61B300EE75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0" name="Gerade Verbindung mit Pfeil 999">
          <a:extLst>
            <a:ext uri="{FF2B5EF4-FFF2-40B4-BE49-F238E27FC236}">
              <a16:creationId xmlns:a16="http://schemas.microsoft.com/office/drawing/2014/main" id="{281BEB28-5507-428E-96F8-BCE98D380B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1" name="Gerade Verbindung mit Pfeil 1000">
          <a:extLst>
            <a:ext uri="{FF2B5EF4-FFF2-40B4-BE49-F238E27FC236}">
              <a16:creationId xmlns:a16="http://schemas.microsoft.com/office/drawing/2014/main" id="{CF501BAB-73CC-4D8B-B2E3-C3437CFF60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2" name="Gerade Verbindung mit Pfeil 1001">
          <a:extLst>
            <a:ext uri="{FF2B5EF4-FFF2-40B4-BE49-F238E27FC236}">
              <a16:creationId xmlns:a16="http://schemas.microsoft.com/office/drawing/2014/main" id="{13A4DD02-F26D-4BDF-92A4-A68052AAE9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3" name="Gerade Verbindung mit Pfeil 1002">
          <a:extLst>
            <a:ext uri="{FF2B5EF4-FFF2-40B4-BE49-F238E27FC236}">
              <a16:creationId xmlns:a16="http://schemas.microsoft.com/office/drawing/2014/main" id="{8E209A83-20B4-4443-B348-7110D42696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4" name="Gerade Verbindung mit Pfeil 1003">
          <a:extLst>
            <a:ext uri="{FF2B5EF4-FFF2-40B4-BE49-F238E27FC236}">
              <a16:creationId xmlns:a16="http://schemas.microsoft.com/office/drawing/2014/main" id="{6A12AC7D-51FD-488D-B483-0109C15D6A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5" name="Gerade Verbindung mit Pfeil 1004">
          <a:extLst>
            <a:ext uri="{FF2B5EF4-FFF2-40B4-BE49-F238E27FC236}">
              <a16:creationId xmlns:a16="http://schemas.microsoft.com/office/drawing/2014/main" id="{C4011BE7-F26E-460C-9D21-04FC0ED570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6" name="Gerade Verbindung mit Pfeil 1005">
          <a:extLst>
            <a:ext uri="{FF2B5EF4-FFF2-40B4-BE49-F238E27FC236}">
              <a16:creationId xmlns:a16="http://schemas.microsoft.com/office/drawing/2014/main" id="{4109FE73-A8C9-481F-A559-14BE9930D3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7" name="Gerade Verbindung mit Pfeil 1006">
          <a:extLst>
            <a:ext uri="{FF2B5EF4-FFF2-40B4-BE49-F238E27FC236}">
              <a16:creationId xmlns:a16="http://schemas.microsoft.com/office/drawing/2014/main" id="{520F3C2F-6D6A-4950-9CB8-261E0B7F33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8" name="Gerade Verbindung mit Pfeil 1007">
          <a:extLst>
            <a:ext uri="{FF2B5EF4-FFF2-40B4-BE49-F238E27FC236}">
              <a16:creationId xmlns:a16="http://schemas.microsoft.com/office/drawing/2014/main" id="{6D18C512-3F04-4DFF-BFB9-91BE43FD01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9" name="Gerade Verbindung mit Pfeil 1008">
          <a:extLst>
            <a:ext uri="{FF2B5EF4-FFF2-40B4-BE49-F238E27FC236}">
              <a16:creationId xmlns:a16="http://schemas.microsoft.com/office/drawing/2014/main" id="{916A46DB-17E1-4F69-B7C2-A3578EB4E3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0" name="Gerade Verbindung mit Pfeil 1009">
          <a:extLst>
            <a:ext uri="{FF2B5EF4-FFF2-40B4-BE49-F238E27FC236}">
              <a16:creationId xmlns:a16="http://schemas.microsoft.com/office/drawing/2014/main" id="{6B5D90AE-2B2D-4FE2-9B5E-1F2D3EBC20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1" name="Gerade Verbindung mit Pfeil 1010">
          <a:extLst>
            <a:ext uri="{FF2B5EF4-FFF2-40B4-BE49-F238E27FC236}">
              <a16:creationId xmlns:a16="http://schemas.microsoft.com/office/drawing/2014/main" id="{23E1E37B-285B-455A-B05D-AEC72DCD0E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2" name="Gerade Verbindung mit Pfeil 1011">
          <a:extLst>
            <a:ext uri="{FF2B5EF4-FFF2-40B4-BE49-F238E27FC236}">
              <a16:creationId xmlns:a16="http://schemas.microsoft.com/office/drawing/2014/main" id="{F57A3106-0FFB-4D40-8D67-F6527B22CE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3" name="Gerade Verbindung mit Pfeil 1012">
          <a:extLst>
            <a:ext uri="{FF2B5EF4-FFF2-40B4-BE49-F238E27FC236}">
              <a16:creationId xmlns:a16="http://schemas.microsoft.com/office/drawing/2014/main" id="{AD951B14-4568-4B49-BEC7-71A3AA2FBC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4" name="Gerade Verbindung mit Pfeil 1013">
          <a:extLst>
            <a:ext uri="{FF2B5EF4-FFF2-40B4-BE49-F238E27FC236}">
              <a16:creationId xmlns:a16="http://schemas.microsoft.com/office/drawing/2014/main" id="{E3B67846-F424-457F-9A7A-B837998171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5" name="Gerade Verbindung mit Pfeil 1014">
          <a:extLst>
            <a:ext uri="{FF2B5EF4-FFF2-40B4-BE49-F238E27FC236}">
              <a16:creationId xmlns:a16="http://schemas.microsoft.com/office/drawing/2014/main" id="{F51DDD72-8D00-49E2-990F-D5277AB8FC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6" name="Gerade Verbindung mit Pfeil 1015">
          <a:extLst>
            <a:ext uri="{FF2B5EF4-FFF2-40B4-BE49-F238E27FC236}">
              <a16:creationId xmlns:a16="http://schemas.microsoft.com/office/drawing/2014/main" id="{93169E1F-31E2-47F4-92B9-19708F4EFC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7" name="Gerade Verbindung mit Pfeil 1016">
          <a:extLst>
            <a:ext uri="{FF2B5EF4-FFF2-40B4-BE49-F238E27FC236}">
              <a16:creationId xmlns:a16="http://schemas.microsoft.com/office/drawing/2014/main" id="{4EFAE63C-7374-449E-89CE-BC54E3B218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8" name="Gerade Verbindung mit Pfeil 1017">
          <a:extLst>
            <a:ext uri="{FF2B5EF4-FFF2-40B4-BE49-F238E27FC236}">
              <a16:creationId xmlns:a16="http://schemas.microsoft.com/office/drawing/2014/main" id="{D6BAA253-AC3A-46B7-8FB0-0BE08C29C0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9" name="Gerade Verbindung mit Pfeil 1018">
          <a:extLst>
            <a:ext uri="{FF2B5EF4-FFF2-40B4-BE49-F238E27FC236}">
              <a16:creationId xmlns:a16="http://schemas.microsoft.com/office/drawing/2014/main" id="{C73DF550-3261-418C-A989-F628B97037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0" name="Gerade Verbindung mit Pfeil 1019">
          <a:extLst>
            <a:ext uri="{FF2B5EF4-FFF2-40B4-BE49-F238E27FC236}">
              <a16:creationId xmlns:a16="http://schemas.microsoft.com/office/drawing/2014/main" id="{2401FCA2-8D3A-4BCE-A6C3-16CF75944E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1" name="Gerade Verbindung mit Pfeil 1020">
          <a:extLst>
            <a:ext uri="{FF2B5EF4-FFF2-40B4-BE49-F238E27FC236}">
              <a16:creationId xmlns:a16="http://schemas.microsoft.com/office/drawing/2014/main" id="{DF3E64FF-BBA5-4739-B7BF-E0C30E17E9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2" name="Gerade Verbindung mit Pfeil 1021">
          <a:extLst>
            <a:ext uri="{FF2B5EF4-FFF2-40B4-BE49-F238E27FC236}">
              <a16:creationId xmlns:a16="http://schemas.microsoft.com/office/drawing/2014/main" id="{EAC2E876-C59E-4164-BFE6-F68BEBB264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3" name="Gerade Verbindung mit Pfeil 1022">
          <a:extLst>
            <a:ext uri="{FF2B5EF4-FFF2-40B4-BE49-F238E27FC236}">
              <a16:creationId xmlns:a16="http://schemas.microsoft.com/office/drawing/2014/main" id="{813226B9-697D-4B13-9A30-7B55254DE8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4" name="Gerade Verbindung mit Pfeil 1023">
          <a:extLst>
            <a:ext uri="{FF2B5EF4-FFF2-40B4-BE49-F238E27FC236}">
              <a16:creationId xmlns:a16="http://schemas.microsoft.com/office/drawing/2014/main" id="{E49892BC-FC74-415A-903D-0905039C95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5" name="Gerade Verbindung mit Pfeil 1024">
          <a:extLst>
            <a:ext uri="{FF2B5EF4-FFF2-40B4-BE49-F238E27FC236}">
              <a16:creationId xmlns:a16="http://schemas.microsoft.com/office/drawing/2014/main" id="{CF1037A9-94FD-44B2-B5D9-451223583D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6" name="Gerade Verbindung mit Pfeil 1025">
          <a:extLst>
            <a:ext uri="{FF2B5EF4-FFF2-40B4-BE49-F238E27FC236}">
              <a16:creationId xmlns:a16="http://schemas.microsoft.com/office/drawing/2014/main" id="{6F7464F9-4B7E-4248-B2A4-15099B226A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7" name="Gerade Verbindung mit Pfeil 1026">
          <a:extLst>
            <a:ext uri="{FF2B5EF4-FFF2-40B4-BE49-F238E27FC236}">
              <a16:creationId xmlns:a16="http://schemas.microsoft.com/office/drawing/2014/main" id="{397C3DEA-7443-4FEC-992A-EB1A80C74D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8" name="Gerade Verbindung mit Pfeil 1027">
          <a:extLst>
            <a:ext uri="{FF2B5EF4-FFF2-40B4-BE49-F238E27FC236}">
              <a16:creationId xmlns:a16="http://schemas.microsoft.com/office/drawing/2014/main" id="{CA5898B1-AA8A-43FB-8E1C-AA4631AB08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9" name="Gerade Verbindung mit Pfeil 1028">
          <a:extLst>
            <a:ext uri="{FF2B5EF4-FFF2-40B4-BE49-F238E27FC236}">
              <a16:creationId xmlns:a16="http://schemas.microsoft.com/office/drawing/2014/main" id="{DA71DA48-E02D-4C69-8FEB-24DD6C6300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0" name="Gerade Verbindung mit Pfeil 1029">
          <a:extLst>
            <a:ext uri="{FF2B5EF4-FFF2-40B4-BE49-F238E27FC236}">
              <a16:creationId xmlns:a16="http://schemas.microsoft.com/office/drawing/2014/main" id="{8DCFD0EB-5403-4078-881B-58531E67D2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1" name="Gerade Verbindung mit Pfeil 1030">
          <a:extLst>
            <a:ext uri="{FF2B5EF4-FFF2-40B4-BE49-F238E27FC236}">
              <a16:creationId xmlns:a16="http://schemas.microsoft.com/office/drawing/2014/main" id="{927D079F-885E-4F34-8E8F-8FA9A9D0E9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2" name="Gerade Verbindung mit Pfeil 1031">
          <a:extLst>
            <a:ext uri="{FF2B5EF4-FFF2-40B4-BE49-F238E27FC236}">
              <a16:creationId xmlns:a16="http://schemas.microsoft.com/office/drawing/2014/main" id="{A71B3820-941D-403C-AB6A-A1662EE6E7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3" name="Gerade Verbindung mit Pfeil 1032">
          <a:extLst>
            <a:ext uri="{FF2B5EF4-FFF2-40B4-BE49-F238E27FC236}">
              <a16:creationId xmlns:a16="http://schemas.microsoft.com/office/drawing/2014/main" id="{B2DC6F4C-BD6C-4409-B6D1-6D16B3C315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4" name="Gerade Verbindung mit Pfeil 1033">
          <a:extLst>
            <a:ext uri="{FF2B5EF4-FFF2-40B4-BE49-F238E27FC236}">
              <a16:creationId xmlns:a16="http://schemas.microsoft.com/office/drawing/2014/main" id="{488326A3-993E-4932-A14E-FBD9710487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5" name="Gerade Verbindung mit Pfeil 1034">
          <a:extLst>
            <a:ext uri="{FF2B5EF4-FFF2-40B4-BE49-F238E27FC236}">
              <a16:creationId xmlns:a16="http://schemas.microsoft.com/office/drawing/2014/main" id="{5162CB8F-EB67-40FD-9A9E-A37364CCF1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6" name="Gerade Verbindung mit Pfeil 1035">
          <a:extLst>
            <a:ext uri="{FF2B5EF4-FFF2-40B4-BE49-F238E27FC236}">
              <a16:creationId xmlns:a16="http://schemas.microsoft.com/office/drawing/2014/main" id="{A7C94F0E-F358-44FC-8D18-1D7DA50A16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7" name="Gerade Verbindung mit Pfeil 1036">
          <a:extLst>
            <a:ext uri="{FF2B5EF4-FFF2-40B4-BE49-F238E27FC236}">
              <a16:creationId xmlns:a16="http://schemas.microsoft.com/office/drawing/2014/main" id="{A6E9FE7E-B36C-4AAC-B987-D6831911A4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8" name="Gerade Verbindung mit Pfeil 1037">
          <a:extLst>
            <a:ext uri="{FF2B5EF4-FFF2-40B4-BE49-F238E27FC236}">
              <a16:creationId xmlns:a16="http://schemas.microsoft.com/office/drawing/2014/main" id="{A06867E7-01FC-4CE7-A4E7-837965BD4D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9" name="Gerade Verbindung mit Pfeil 1038">
          <a:extLst>
            <a:ext uri="{FF2B5EF4-FFF2-40B4-BE49-F238E27FC236}">
              <a16:creationId xmlns:a16="http://schemas.microsoft.com/office/drawing/2014/main" id="{30064FC1-D1CD-43AF-BE4C-813A93F62C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0" name="Gerade Verbindung mit Pfeil 1039">
          <a:extLst>
            <a:ext uri="{FF2B5EF4-FFF2-40B4-BE49-F238E27FC236}">
              <a16:creationId xmlns:a16="http://schemas.microsoft.com/office/drawing/2014/main" id="{05C14238-0FD2-4E6E-8367-10289AADA6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1" name="Gerade Verbindung mit Pfeil 1040">
          <a:extLst>
            <a:ext uri="{FF2B5EF4-FFF2-40B4-BE49-F238E27FC236}">
              <a16:creationId xmlns:a16="http://schemas.microsoft.com/office/drawing/2014/main" id="{F91738DF-2F24-4441-B3AD-688B2FE507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2" name="Gerade Verbindung mit Pfeil 1041">
          <a:extLst>
            <a:ext uri="{FF2B5EF4-FFF2-40B4-BE49-F238E27FC236}">
              <a16:creationId xmlns:a16="http://schemas.microsoft.com/office/drawing/2014/main" id="{F49D6F83-DFE5-41F8-8F72-8A4D53398C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3" name="Gerade Verbindung mit Pfeil 1042">
          <a:extLst>
            <a:ext uri="{FF2B5EF4-FFF2-40B4-BE49-F238E27FC236}">
              <a16:creationId xmlns:a16="http://schemas.microsoft.com/office/drawing/2014/main" id="{8DACE28D-300E-4EB1-BC12-4392215B14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4" name="Gerade Verbindung mit Pfeil 1043">
          <a:extLst>
            <a:ext uri="{FF2B5EF4-FFF2-40B4-BE49-F238E27FC236}">
              <a16:creationId xmlns:a16="http://schemas.microsoft.com/office/drawing/2014/main" id="{A4E0BB33-1CD9-42F1-ABCA-FF4869FA1C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5" name="Gerade Verbindung mit Pfeil 1044">
          <a:extLst>
            <a:ext uri="{FF2B5EF4-FFF2-40B4-BE49-F238E27FC236}">
              <a16:creationId xmlns:a16="http://schemas.microsoft.com/office/drawing/2014/main" id="{BA547C61-5F85-4383-8F0E-B875D70574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6" name="Gerade Verbindung mit Pfeil 1045">
          <a:extLst>
            <a:ext uri="{FF2B5EF4-FFF2-40B4-BE49-F238E27FC236}">
              <a16:creationId xmlns:a16="http://schemas.microsoft.com/office/drawing/2014/main" id="{EBD073FB-853E-4E4C-B8A6-A85EE672AC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7" name="Gerade Verbindung mit Pfeil 1046">
          <a:extLst>
            <a:ext uri="{FF2B5EF4-FFF2-40B4-BE49-F238E27FC236}">
              <a16:creationId xmlns:a16="http://schemas.microsoft.com/office/drawing/2014/main" id="{6195CF66-667F-4DA8-9DCB-18923018FF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8" name="Gerade Verbindung mit Pfeil 1047">
          <a:extLst>
            <a:ext uri="{FF2B5EF4-FFF2-40B4-BE49-F238E27FC236}">
              <a16:creationId xmlns:a16="http://schemas.microsoft.com/office/drawing/2014/main" id="{52B7E72C-D69A-45C6-A187-4CC7E1841F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49" name="Gerade Verbindung mit Pfeil 1048">
          <a:extLst>
            <a:ext uri="{FF2B5EF4-FFF2-40B4-BE49-F238E27FC236}">
              <a16:creationId xmlns:a16="http://schemas.microsoft.com/office/drawing/2014/main" id="{C2746646-0220-4DCC-9438-D73F9A568A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0" name="Gerade Verbindung mit Pfeil 1049">
          <a:extLst>
            <a:ext uri="{FF2B5EF4-FFF2-40B4-BE49-F238E27FC236}">
              <a16:creationId xmlns:a16="http://schemas.microsoft.com/office/drawing/2014/main" id="{8039D8C4-8A86-4BE7-ACC3-173937C84D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1" name="Gerade Verbindung mit Pfeil 1050">
          <a:extLst>
            <a:ext uri="{FF2B5EF4-FFF2-40B4-BE49-F238E27FC236}">
              <a16:creationId xmlns:a16="http://schemas.microsoft.com/office/drawing/2014/main" id="{E31DC609-26B2-4377-829C-15926FDD99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2" name="Gerade Verbindung mit Pfeil 1051">
          <a:extLst>
            <a:ext uri="{FF2B5EF4-FFF2-40B4-BE49-F238E27FC236}">
              <a16:creationId xmlns:a16="http://schemas.microsoft.com/office/drawing/2014/main" id="{C6D7A7DA-C127-46E5-99C7-29DF3E114A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3" name="Gerade Verbindung mit Pfeil 1052">
          <a:extLst>
            <a:ext uri="{FF2B5EF4-FFF2-40B4-BE49-F238E27FC236}">
              <a16:creationId xmlns:a16="http://schemas.microsoft.com/office/drawing/2014/main" id="{856B8917-CC3C-4E8F-9675-861B699D01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54" name="Gerade Verbindung mit Pfeil 1053">
          <a:extLst>
            <a:ext uri="{FF2B5EF4-FFF2-40B4-BE49-F238E27FC236}">
              <a16:creationId xmlns:a16="http://schemas.microsoft.com/office/drawing/2014/main" id="{E44092DE-8FD1-405F-8FD5-58B3379081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5" name="Gerade Verbindung mit Pfeil 1054">
          <a:extLst>
            <a:ext uri="{FF2B5EF4-FFF2-40B4-BE49-F238E27FC236}">
              <a16:creationId xmlns:a16="http://schemas.microsoft.com/office/drawing/2014/main" id="{FEEB6512-E591-43E9-825D-99D4935C4C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6" name="Gerade Verbindung mit Pfeil 1055">
          <a:extLst>
            <a:ext uri="{FF2B5EF4-FFF2-40B4-BE49-F238E27FC236}">
              <a16:creationId xmlns:a16="http://schemas.microsoft.com/office/drawing/2014/main" id="{05A3D5C6-1CA9-4963-8944-433823D68A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7" name="Gerade Verbindung mit Pfeil 1056">
          <a:extLst>
            <a:ext uri="{FF2B5EF4-FFF2-40B4-BE49-F238E27FC236}">
              <a16:creationId xmlns:a16="http://schemas.microsoft.com/office/drawing/2014/main" id="{B4912FB0-DD84-4071-BE03-AA9D9C8385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8" name="Gerade Verbindung mit Pfeil 1057">
          <a:extLst>
            <a:ext uri="{FF2B5EF4-FFF2-40B4-BE49-F238E27FC236}">
              <a16:creationId xmlns:a16="http://schemas.microsoft.com/office/drawing/2014/main" id="{769D9C9C-2087-4590-BB6E-8B929B0699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9" name="Gerade Verbindung mit Pfeil 1058">
          <a:extLst>
            <a:ext uri="{FF2B5EF4-FFF2-40B4-BE49-F238E27FC236}">
              <a16:creationId xmlns:a16="http://schemas.microsoft.com/office/drawing/2014/main" id="{4DF6BFA8-0C66-4C11-9E98-C777E380CF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0" name="Gerade Verbindung mit Pfeil 1059">
          <a:extLst>
            <a:ext uri="{FF2B5EF4-FFF2-40B4-BE49-F238E27FC236}">
              <a16:creationId xmlns:a16="http://schemas.microsoft.com/office/drawing/2014/main" id="{20779E41-C211-481C-BA98-CBDA2A5A9B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1" name="Gerade Verbindung mit Pfeil 1060">
          <a:extLst>
            <a:ext uri="{FF2B5EF4-FFF2-40B4-BE49-F238E27FC236}">
              <a16:creationId xmlns:a16="http://schemas.microsoft.com/office/drawing/2014/main" id="{1BAA0874-B064-4316-8219-EE0A117694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2" name="Gerade Verbindung mit Pfeil 1061">
          <a:extLst>
            <a:ext uri="{FF2B5EF4-FFF2-40B4-BE49-F238E27FC236}">
              <a16:creationId xmlns:a16="http://schemas.microsoft.com/office/drawing/2014/main" id="{191A592D-2853-4EDF-86D2-2B8A05368A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3" name="Gerade Verbindung mit Pfeil 1062">
          <a:extLst>
            <a:ext uri="{FF2B5EF4-FFF2-40B4-BE49-F238E27FC236}">
              <a16:creationId xmlns:a16="http://schemas.microsoft.com/office/drawing/2014/main" id="{3C039EC9-6C55-40EB-9F0B-D899DB83F4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4" name="Gerade Verbindung mit Pfeil 1063">
          <a:extLst>
            <a:ext uri="{FF2B5EF4-FFF2-40B4-BE49-F238E27FC236}">
              <a16:creationId xmlns:a16="http://schemas.microsoft.com/office/drawing/2014/main" id="{B4476B7E-B3F3-4E75-AD59-DD0004A165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5" name="Gerade Verbindung mit Pfeil 1064">
          <a:extLst>
            <a:ext uri="{FF2B5EF4-FFF2-40B4-BE49-F238E27FC236}">
              <a16:creationId xmlns:a16="http://schemas.microsoft.com/office/drawing/2014/main" id="{9689090C-B0D9-4EB4-832E-838AA6895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6" name="Gerade Verbindung mit Pfeil 1065">
          <a:extLst>
            <a:ext uri="{FF2B5EF4-FFF2-40B4-BE49-F238E27FC236}">
              <a16:creationId xmlns:a16="http://schemas.microsoft.com/office/drawing/2014/main" id="{4E29558F-C95C-4B38-BB5C-1E79B29276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7" name="Gerade Verbindung mit Pfeil 1066">
          <a:extLst>
            <a:ext uri="{FF2B5EF4-FFF2-40B4-BE49-F238E27FC236}">
              <a16:creationId xmlns:a16="http://schemas.microsoft.com/office/drawing/2014/main" id="{559F188F-1F39-46B2-8020-F6964BEE20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8" name="Gerade Verbindung mit Pfeil 1067">
          <a:extLst>
            <a:ext uri="{FF2B5EF4-FFF2-40B4-BE49-F238E27FC236}">
              <a16:creationId xmlns:a16="http://schemas.microsoft.com/office/drawing/2014/main" id="{769B215C-BAE0-4CC9-9364-85F915B05C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9" name="Gerade Verbindung mit Pfeil 1068">
          <a:extLst>
            <a:ext uri="{FF2B5EF4-FFF2-40B4-BE49-F238E27FC236}">
              <a16:creationId xmlns:a16="http://schemas.microsoft.com/office/drawing/2014/main" id="{A90E52BA-F619-4040-A4FC-3001C6E95F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0" name="Gerade Verbindung mit Pfeil 1069">
          <a:extLst>
            <a:ext uri="{FF2B5EF4-FFF2-40B4-BE49-F238E27FC236}">
              <a16:creationId xmlns:a16="http://schemas.microsoft.com/office/drawing/2014/main" id="{FE71A8BF-DD7A-4649-80A0-AE9BBFF8FF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1" name="Gerade Verbindung mit Pfeil 1070">
          <a:extLst>
            <a:ext uri="{FF2B5EF4-FFF2-40B4-BE49-F238E27FC236}">
              <a16:creationId xmlns:a16="http://schemas.microsoft.com/office/drawing/2014/main" id="{806346E4-DC72-4BFE-B669-F458850570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2" name="Gerade Verbindung mit Pfeil 1071">
          <a:extLst>
            <a:ext uri="{FF2B5EF4-FFF2-40B4-BE49-F238E27FC236}">
              <a16:creationId xmlns:a16="http://schemas.microsoft.com/office/drawing/2014/main" id="{56A227D8-A573-4C0A-A59F-7767DEF01B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3" name="Gerade Verbindung mit Pfeil 1072">
          <a:extLst>
            <a:ext uri="{FF2B5EF4-FFF2-40B4-BE49-F238E27FC236}">
              <a16:creationId xmlns:a16="http://schemas.microsoft.com/office/drawing/2014/main" id="{EC92A3F0-27C1-417B-B26A-A97C66A377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4" name="Gerade Verbindung mit Pfeil 1073">
          <a:extLst>
            <a:ext uri="{FF2B5EF4-FFF2-40B4-BE49-F238E27FC236}">
              <a16:creationId xmlns:a16="http://schemas.microsoft.com/office/drawing/2014/main" id="{4FB458E7-DB64-4461-BCA1-57D5F5E8EC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5" name="Gerade Verbindung mit Pfeil 1074">
          <a:extLst>
            <a:ext uri="{FF2B5EF4-FFF2-40B4-BE49-F238E27FC236}">
              <a16:creationId xmlns:a16="http://schemas.microsoft.com/office/drawing/2014/main" id="{747896DD-6608-47AA-AEF8-673137796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6" name="Gerade Verbindung mit Pfeil 1075">
          <a:extLst>
            <a:ext uri="{FF2B5EF4-FFF2-40B4-BE49-F238E27FC236}">
              <a16:creationId xmlns:a16="http://schemas.microsoft.com/office/drawing/2014/main" id="{170CDFA9-F870-4EE9-91BE-3DD2312E1A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7" name="Gerade Verbindung mit Pfeil 1076">
          <a:extLst>
            <a:ext uri="{FF2B5EF4-FFF2-40B4-BE49-F238E27FC236}">
              <a16:creationId xmlns:a16="http://schemas.microsoft.com/office/drawing/2014/main" id="{24C2F962-6BCE-4701-96AC-0F027EAE18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8" name="Gerade Verbindung mit Pfeil 1077">
          <a:extLst>
            <a:ext uri="{FF2B5EF4-FFF2-40B4-BE49-F238E27FC236}">
              <a16:creationId xmlns:a16="http://schemas.microsoft.com/office/drawing/2014/main" id="{418AE009-B135-44DC-A740-F76291B929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79" name="Gerade Verbindung mit Pfeil 1078">
          <a:extLst>
            <a:ext uri="{FF2B5EF4-FFF2-40B4-BE49-F238E27FC236}">
              <a16:creationId xmlns:a16="http://schemas.microsoft.com/office/drawing/2014/main" id="{97BADD18-2CBC-4D34-9E39-4C4F59CAD8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0" name="Gerade Verbindung mit Pfeil 1079">
          <a:extLst>
            <a:ext uri="{FF2B5EF4-FFF2-40B4-BE49-F238E27FC236}">
              <a16:creationId xmlns:a16="http://schemas.microsoft.com/office/drawing/2014/main" id="{BDC8E36B-C754-472D-BA6D-7A530C9BD0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1" name="Gerade Verbindung mit Pfeil 1080">
          <a:extLst>
            <a:ext uri="{FF2B5EF4-FFF2-40B4-BE49-F238E27FC236}">
              <a16:creationId xmlns:a16="http://schemas.microsoft.com/office/drawing/2014/main" id="{60B6E164-0BAC-4CE0-8702-6954F19159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2" name="Gerade Verbindung mit Pfeil 1081">
          <a:extLst>
            <a:ext uri="{FF2B5EF4-FFF2-40B4-BE49-F238E27FC236}">
              <a16:creationId xmlns:a16="http://schemas.microsoft.com/office/drawing/2014/main" id="{2A87A3AA-61A9-4217-BA7A-C0A9C435F1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3" name="Gerade Verbindung mit Pfeil 1082">
          <a:extLst>
            <a:ext uri="{FF2B5EF4-FFF2-40B4-BE49-F238E27FC236}">
              <a16:creationId xmlns:a16="http://schemas.microsoft.com/office/drawing/2014/main" id="{8EF75A27-8583-42DC-9246-2E41C5D932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4" name="Gerade Verbindung mit Pfeil 1083">
          <a:extLst>
            <a:ext uri="{FF2B5EF4-FFF2-40B4-BE49-F238E27FC236}">
              <a16:creationId xmlns:a16="http://schemas.microsoft.com/office/drawing/2014/main" id="{01F3A56C-6CB0-4544-86D3-96154D7DA1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5" name="Gerade Verbindung mit Pfeil 1084">
          <a:extLst>
            <a:ext uri="{FF2B5EF4-FFF2-40B4-BE49-F238E27FC236}">
              <a16:creationId xmlns:a16="http://schemas.microsoft.com/office/drawing/2014/main" id="{BAA0E157-AC5F-49C7-8ADA-8149805A2D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6" name="Gerade Verbindung mit Pfeil 1085">
          <a:extLst>
            <a:ext uri="{FF2B5EF4-FFF2-40B4-BE49-F238E27FC236}">
              <a16:creationId xmlns:a16="http://schemas.microsoft.com/office/drawing/2014/main" id="{F3CA494A-41C7-4A88-9784-D0602C1259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7" name="Gerade Verbindung mit Pfeil 1086">
          <a:extLst>
            <a:ext uri="{FF2B5EF4-FFF2-40B4-BE49-F238E27FC236}">
              <a16:creationId xmlns:a16="http://schemas.microsoft.com/office/drawing/2014/main" id="{71E0C9F5-F298-4101-9E8E-B55EB5B9FB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8" name="Gerade Verbindung mit Pfeil 1087">
          <a:extLst>
            <a:ext uri="{FF2B5EF4-FFF2-40B4-BE49-F238E27FC236}">
              <a16:creationId xmlns:a16="http://schemas.microsoft.com/office/drawing/2014/main" id="{793D3393-5C61-4930-9FDD-C3878E52D7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89" name="Gerade Verbindung mit Pfeil 1088">
          <a:extLst>
            <a:ext uri="{FF2B5EF4-FFF2-40B4-BE49-F238E27FC236}">
              <a16:creationId xmlns:a16="http://schemas.microsoft.com/office/drawing/2014/main" id="{AAFA2425-5B48-4EB9-9CE3-ADB8B8B372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90" name="Gerade Verbindung mit Pfeil 1089">
          <a:extLst>
            <a:ext uri="{FF2B5EF4-FFF2-40B4-BE49-F238E27FC236}">
              <a16:creationId xmlns:a16="http://schemas.microsoft.com/office/drawing/2014/main" id="{59D2E1B8-2F8A-4E0C-924F-D045D98691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1" name="Gerade Verbindung mit Pfeil 1090">
          <a:extLst>
            <a:ext uri="{FF2B5EF4-FFF2-40B4-BE49-F238E27FC236}">
              <a16:creationId xmlns:a16="http://schemas.microsoft.com/office/drawing/2014/main" id="{6D5879EE-66AD-402E-BAA6-0852849371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2" name="Gerade Verbindung mit Pfeil 1091">
          <a:extLst>
            <a:ext uri="{FF2B5EF4-FFF2-40B4-BE49-F238E27FC236}">
              <a16:creationId xmlns:a16="http://schemas.microsoft.com/office/drawing/2014/main" id="{076C5AD2-E837-4761-B9F7-B956799F0D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3" name="Gerade Verbindung mit Pfeil 1092">
          <a:extLst>
            <a:ext uri="{FF2B5EF4-FFF2-40B4-BE49-F238E27FC236}">
              <a16:creationId xmlns:a16="http://schemas.microsoft.com/office/drawing/2014/main" id="{FDD231AD-C1C0-4CA9-9164-B5AEC565E2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4" name="Gerade Verbindung mit Pfeil 1093">
          <a:extLst>
            <a:ext uri="{FF2B5EF4-FFF2-40B4-BE49-F238E27FC236}">
              <a16:creationId xmlns:a16="http://schemas.microsoft.com/office/drawing/2014/main" id="{65836370-03F5-4B8D-B58C-EEE37E5B65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5" name="Gerade Verbindung mit Pfeil 1094">
          <a:extLst>
            <a:ext uri="{FF2B5EF4-FFF2-40B4-BE49-F238E27FC236}">
              <a16:creationId xmlns:a16="http://schemas.microsoft.com/office/drawing/2014/main" id="{438BF2C8-1CD7-4377-B564-8380F9CDCB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6" name="Gerade Verbindung mit Pfeil 1095">
          <a:extLst>
            <a:ext uri="{FF2B5EF4-FFF2-40B4-BE49-F238E27FC236}">
              <a16:creationId xmlns:a16="http://schemas.microsoft.com/office/drawing/2014/main" id="{65A1D7F6-8FAA-4E3D-83C2-FB181C083C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7" name="Gerade Verbindung mit Pfeil 1096">
          <a:extLst>
            <a:ext uri="{FF2B5EF4-FFF2-40B4-BE49-F238E27FC236}">
              <a16:creationId xmlns:a16="http://schemas.microsoft.com/office/drawing/2014/main" id="{D3E3482C-1D23-468E-9A72-9DC0FAEF6E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8" name="Gerade Verbindung mit Pfeil 1097">
          <a:extLst>
            <a:ext uri="{FF2B5EF4-FFF2-40B4-BE49-F238E27FC236}">
              <a16:creationId xmlns:a16="http://schemas.microsoft.com/office/drawing/2014/main" id="{DEB9950D-7B3D-4D9D-AD6F-0CA0D8CD0D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9" name="Gerade Verbindung mit Pfeil 1098">
          <a:extLst>
            <a:ext uri="{FF2B5EF4-FFF2-40B4-BE49-F238E27FC236}">
              <a16:creationId xmlns:a16="http://schemas.microsoft.com/office/drawing/2014/main" id="{7C2FD9A2-B5EB-472A-829B-D400E525B0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0" name="Gerade Verbindung mit Pfeil 1099">
          <a:extLst>
            <a:ext uri="{FF2B5EF4-FFF2-40B4-BE49-F238E27FC236}">
              <a16:creationId xmlns:a16="http://schemas.microsoft.com/office/drawing/2014/main" id="{1696BFB4-45EC-4D01-8A08-ECD7E37232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1" name="Gerade Verbindung mit Pfeil 1100">
          <a:extLst>
            <a:ext uri="{FF2B5EF4-FFF2-40B4-BE49-F238E27FC236}">
              <a16:creationId xmlns:a16="http://schemas.microsoft.com/office/drawing/2014/main" id="{C0CC7CC9-A592-4E1C-9762-EF33EE5573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2" name="Gerade Verbindung mit Pfeil 1101">
          <a:extLst>
            <a:ext uri="{FF2B5EF4-FFF2-40B4-BE49-F238E27FC236}">
              <a16:creationId xmlns:a16="http://schemas.microsoft.com/office/drawing/2014/main" id="{0F6512F6-130B-430D-8232-D8192BBC2E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3" name="Gerade Verbindung mit Pfeil 1102">
          <a:extLst>
            <a:ext uri="{FF2B5EF4-FFF2-40B4-BE49-F238E27FC236}">
              <a16:creationId xmlns:a16="http://schemas.microsoft.com/office/drawing/2014/main" id="{9F19ED73-8956-466D-BD60-F579061754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4" name="Gerade Verbindung mit Pfeil 1103">
          <a:extLst>
            <a:ext uri="{FF2B5EF4-FFF2-40B4-BE49-F238E27FC236}">
              <a16:creationId xmlns:a16="http://schemas.microsoft.com/office/drawing/2014/main" id="{6A83D018-46DF-42FA-B2E1-3AF25D190D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5" name="Gerade Verbindung mit Pfeil 1104">
          <a:extLst>
            <a:ext uri="{FF2B5EF4-FFF2-40B4-BE49-F238E27FC236}">
              <a16:creationId xmlns:a16="http://schemas.microsoft.com/office/drawing/2014/main" id="{FB3F6EB7-85EB-41E2-AFB3-DA4A12A47F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6" name="Gerade Verbindung mit Pfeil 1105">
          <a:extLst>
            <a:ext uri="{FF2B5EF4-FFF2-40B4-BE49-F238E27FC236}">
              <a16:creationId xmlns:a16="http://schemas.microsoft.com/office/drawing/2014/main" id="{E69B3A54-9D1E-414E-A4B4-01FE9DF8E6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7" name="Gerade Verbindung mit Pfeil 1106">
          <a:extLst>
            <a:ext uri="{FF2B5EF4-FFF2-40B4-BE49-F238E27FC236}">
              <a16:creationId xmlns:a16="http://schemas.microsoft.com/office/drawing/2014/main" id="{09F3891C-D10D-488F-A428-50A7693C0F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8" name="Gerade Verbindung mit Pfeil 1107">
          <a:extLst>
            <a:ext uri="{FF2B5EF4-FFF2-40B4-BE49-F238E27FC236}">
              <a16:creationId xmlns:a16="http://schemas.microsoft.com/office/drawing/2014/main" id="{055B2DBF-DA07-4330-955D-13CACBD922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9" name="Gerade Verbindung mit Pfeil 1108">
          <a:extLst>
            <a:ext uri="{FF2B5EF4-FFF2-40B4-BE49-F238E27FC236}">
              <a16:creationId xmlns:a16="http://schemas.microsoft.com/office/drawing/2014/main" id="{B2563EA0-8C45-40A6-9E53-5D1CC068B0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0" name="Gerade Verbindung mit Pfeil 1109">
          <a:extLst>
            <a:ext uri="{FF2B5EF4-FFF2-40B4-BE49-F238E27FC236}">
              <a16:creationId xmlns:a16="http://schemas.microsoft.com/office/drawing/2014/main" id="{0FFB06DE-7B29-4183-99D0-34815179EE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1" name="Gerade Verbindung mit Pfeil 1110">
          <a:extLst>
            <a:ext uri="{FF2B5EF4-FFF2-40B4-BE49-F238E27FC236}">
              <a16:creationId xmlns:a16="http://schemas.microsoft.com/office/drawing/2014/main" id="{7CC4857A-B258-44E0-80BC-76F5AD26A9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2" name="Gerade Verbindung mit Pfeil 1111">
          <a:extLst>
            <a:ext uri="{FF2B5EF4-FFF2-40B4-BE49-F238E27FC236}">
              <a16:creationId xmlns:a16="http://schemas.microsoft.com/office/drawing/2014/main" id="{4F3D9C06-A171-477B-AF00-4D4F443E70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3" name="Gerade Verbindung mit Pfeil 1112">
          <a:extLst>
            <a:ext uri="{FF2B5EF4-FFF2-40B4-BE49-F238E27FC236}">
              <a16:creationId xmlns:a16="http://schemas.microsoft.com/office/drawing/2014/main" id="{02BB7898-7B3A-4DDC-B09D-6B127DE333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4" name="Gerade Verbindung mit Pfeil 1113">
          <a:extLst>
            <a:ext uri="{FF2B5EF4-FFF2-40B4-BE49-F238E27FC236}">
              <a16:creationId xmlns:a16="http://schemas.microsoft.com/office/drawing/2014/main" id="{854978A6-4150-40F9-ACC4-07CD162A57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5" name="Gerade Verbindung mit Pfeil 1114">
          <a:extLst>
            <a:ext uri="{FF2B5EF4-FFF2-40B4-BE49-F238E27FC236}">
              <a16:creationId xmlns:a16="http://schemas.microsoft.com/office/drawing/2014/main" id="{3B8F4FF0-7187-497A-A041-A0342080B7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6" name="Gerade Verbindung mit Pfeil 1115">
          <a:extLst>
            <a:ext uri="{FF2B5EF4-FFF2-40B4-BE49-F238E27FC236}">
              <a16:creationId xmlns:a16="http://schemas.microsoft.com/office/drawing/2014/main" id="{99021FBC-F383-45A2-BB02-1A123E671C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7" name="Gerade Verbindung mit Pfeil 1116">
          <a:extLst>
            <a:ext uri="{FF2B5EF4-FFF2-40B4-BE49-F238E27FC236}">
              <a16:creationId xmlns:a16="http://schemas.microsoft.com/office/drawing/2014/main" id="{09F2B664-0950-49B4-84F6-C4D04A7726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8" name="Gerade Verbindung mit Pfeil 1117">
          <a:extLst>
            <a:ext uri="{FF2B5EF4-FFF2-40B4-BE49-F238E27FC236}">
              <a16:creationId xmlns:a16="http://schemas.microsoft.com/office/drawing/2014/main" id="{2B8D54F0-ABC1-4318-BEE9-8FDC3AB13B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9" name="Gerade Verbindung mit Pfeil 1118">
          <a:extLst>
            <a:ext uri="{FF2B5EF4-FFF2-40B4-BE49-F238E27FC236}">
              <a16:creationId xmlns:a16="http://schemas.microsoft.com/office/drawing/2014/main" id="{AE8BEF75-4A98-488F-89BD-A2B6CB3551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0" name="Gerade Verbindung mit Pfeil 1119">
          <a:extLst>
            <a:ext uri="{FF2B5EF4-FFF2-40B4-BE49-F238E27FC236}">
              <a16:creationId xmlns:a16="http://schemas.microsoft.com/office/drawing/2014/main" id="{E39A3FB6-97C7-4EE7-8057-14D5FEF6D7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1" name="Gerade Verbindung mit Pfeil 1120">
          <a:extLst>
            <a:ext uri="{FF2B5EF4-FFF2-40B4-BE49-F238E27FC236}">
              <a16:creationId xmlns:a16="http://schemas.microsoft.com/office/drawing/2014/main" id="{BDDCCC48-C91C-47AD-A712-12FF48C48E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2" name="Gerade Verbindung mit Pfeil 1121">
          <a:extLst>
            <a:ext uri="{FF2B5EF4-FFF2-40B4-BE49-F238E27FC236}">
              <a16:creationId xmlns:a16="http://schemas.microsoft.com/office/drawing/2014/main" id="{B348BA57-CB18-4CA6-AC21-7ECD8FD105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3" name="Gerade Verbindung mit Pfeil 1122">
          <a:extLst>
            <a:ext uri="{FF2B5EF4-FFF2-40B4-BE49-F238E27FC236}">
              <a16:creationId xmlns:a16="http://schemas.microsoft.com/office/drawing/2014/main" id="{E2300DB8-E965-477A-A5E7-5DC48FA86B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4" name="Gerade Verbindung mit Pfeil 1123">
          <a:extLst>
            <a:ext uri="{FF2B5EF4-FFF2-40B4-BE49-F238E27FC236}">
              <a16:creationId xmlns:a16="http://schemas.microsoft.com/office/drawing/2014/main" id="{336C6D9A-24BC-41AC-BD47-91A7F6F46C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5" name="Gerade Verbindung mit Pfeil 1124">
          <a:extLst>
            <a:ext uri="{FF2B5EF4-FFF2-40B4-BE49-F238E27FC236}">
              <a16:creationId xmlns:a16="http://schemas.microsoft.com/office/drawing/2014/main" id="{5B57452C-A1CB-479D-9585-769D8C945B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6" name="Gerade Verbindung mit Pfeil 1125">
          <a:extLst>
            <a:ext uri="{FF2B5EF4-FFF2-40B4-BE49-F238E27FC236}">
              <a16:creationId xmlns:a16="http://schemas.microsoft.com/office/drawing/2014/main" id="{EAB87B03-FFFB-4A19-91A1-27A1A990A1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7" name="Gerade Verbindung mit Pfeil 1126">
          <a:extLst>
            <a:ext uri="{FF2B5EF4-FFF2-40B4-BE49-F238E27FC236}">
              <a16:creationId xmlns:a16="http://schemas.microsoft.com/office/drawing/2014/main" id="{1B35BDF2-92FF-4E5D-B1B7-0C88955DB2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8" name="Gerade Verbindung mit Pfeil 1127">
          <a:extLst>
            <a:ext uri="{FF2B5EF4-FFF2-40B4-BE49-F238E27FC236}">
              <a16:creationId xmlns:a16="http://schemas.microsoft.com/office/drawing/2014/main" id="{9DF6A0E7-F793-4B7B-BA68-3813E1DB70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9" name="Gerade Verbindung mit Pfeil 1128">
          <a:extLst>
            <a:ext uri="{FF2B5EF4-FFF2-40B4-BE49-F238E27FC236}">
              <a16:creationId xmlns:a16="http://schemas.microsoft.com/office/drawing/2014/main" id="{9C6D591F-112D-4F68-97ED-676946789D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0" name="Gerade Verbindung mit Pfeil 1129">
          <a:extLst>
            <a:ext uri="{FF2B5EF4-FFF2-40B4-BE49-F238E27FC236}">
              <a16:creationId xmlns:a16="http://schemas.microsoft.com/office/drawing/2014/main" id="{BD1BC960-B11F-4986-BA30-CD40CE0278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1" name="Gerade Verbindung mit Pfeil 1130">
          <a:extLst>
            <a:ext uri="{FF2B5EF4-FFF2-40B4-BE49-F238E27FC236}">
              <a16:creationId xmlns:a16="http://schemas.microsoft.com/office/drawing/2014/main" id="{54933027-3D0D-4FCE-A318-245111BD1C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2" name="Gerade Verbindung mit Pfeil 1131">
          <a:extLst>
            <a:ext uri="{FF2B5EF4-FFF2-40B4-BE49-F238E27FC236}">
              <a16:creationId xmlns:a16="http://schemas.microsoft.com/office/drawing/2014/main" id="{F49F1365-52FE-4BB7-A196-B81AB3A283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3" name="Gerade Verbindung mit Pfeil 1132">
          <a:extLst>
            <a:ext uri="{FF2B5EF4-FFF2-40B4-BE49-F238E27FC236}">
              <a16:creationId xmlns:a16="http://schemas.microsoft.com/office/drawing/2014/main" id="{FA019454-206A-4CF8-9E5B-298F044B24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4" name="Gerade Verbindung mit Pfeil 1133">
          <a:extLst>
            <a:ext uri="{FF2B5EF4-FFF2-40B4-BE49-F238E27FC236}">
              <a16:creationId xmlns:a16="http://schemas.microsoft.com/office/drawing/2014/main" id="{34E2094E-F8C7-415C-87DD-C79D4358CD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5" name="Gerade Verbindung mit Pfeil 1134">
          <a:extLst>
            <a:ext uri="{FF2B5EF4-FFF2-40B4-BE49-F238E27FC236}">
              <a16:creationId xmlns:a16="http://schemas.microsoft.com/office/drawing/2014/main" id="{350BB5BA-A709-4407-8C0F-79B8B971F8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6" name="Gerade Verbindung mit Pfeil 1135">
          <a:extLst>
            <a:ext uri="{FF2B5EF4-FFF2-40B4-BE49-F238E27FC236}">
              <a16:creationId xmlns:a16="http://schemas.microsoft.com/office/drawing/2014/main" id="{33A03232-5130-4E2C-B8AD-9F27F302D2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7" name="Gerade Verbindung mit Pfeil 1136">
          <a:extLst>
            <a:ext uri="{FF2B5EF4-FFF2-40B4-BE49-F238E27FC236}">
              <a16:creationId xmlns:a16="http://schemas.microsoft.com/office/drawing/2014/main" id="{90B7DA11-EF4A-42F8-8DD7-0AF2A0CDB4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8" name="Gerade Verbindung mit Pfeil 1137">
          <a:extLst>
            <a:ext uri="{FF2B5EF4-FFF2-40B4-BE49-F238E27FC236}">
              <a16:creationId xmlns:a16="http://schemas.microsoft.com/office/drawing/2014/main" id="{BFD41A25-A7D2-4C82-B79B-EE6ED7B6A3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9" name="Gerade Verbindung mit Pfeil 1138">
          <a:extLst>
            <a:ext uri="{FF2B5EF4-FFF2-40B4-BE49-F238E27FC236}">
              <a16:creationId xmlns:a16="http://schemas.microsoft.com/office/drawing/2014/main" id="{6FAD3A2E-8C5E-4C89-BAEB-8653661367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0" name="Gerade Verbindung mit Pfeil 1139">
          <a:extLst>
            <a:ext uri="{FF2B5EF4-FFF2-40B4-BE49-F238E27FC236}">
              <a16:creationId xmlns:a16="http://schemas.microsoft.com/office/drawing/2014/main" id="{1BE0C07A-F40E-406A-9B0A-7515FD9CDF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1" name="Gerade Verbindung mit Pfeil 1140">
          <a:extLst>
            <a:ext uri="{FF2B5EF4-FFF2-40B4-BE49-F238E27FC236}">
              <a16:creationId xmlns:a16="http://schemas.microsoft.com/office/drawing/2014/main" id="{599A4E03-57B6-47CD-86B9-564A8C5DD9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2" name="Gerade Verbindung mit Pfeil 1141">
          <a:extLst>
            <a:ext uri="{FF2B5EF4-FFF2-40B4-BE49-F238E27FC236}">
              <a16:creationId xmlns:a16="http://schemas.microsoft.com/office/drawing/2014/main" id="{DBFC9B87-A1A4-40F9-9FFC-0F29A0A878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3" name="Gerade Verbindung mit Pfeil 1142">
          <a:extLst>
            <a:ext uri="{FF2B5EF4-FFF2-40B4-BE49-F238E27FC236}">
              <a16:creationId xmlns:a16="http://schemas.microsoft.com/office/drawing/2014/main" id="{ECC05E01-3729-4DE1-B427-22967E46AE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4" name="Gerade Verbindung mit Pfeil 1143">
          <a:extLst>
            <a:ext uri="{FF2B5EF4-FFF2-40B4-BE49-F238E27FC236}">
              <a16:creationId xmlns:a16="http://schemas.microsoft.com/office/drawing/2014/main" id="{D0B79E62-733E-4B5C-BA0B-58FAB04AD1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5" name="Gerade Verbindung mit Pfeil 1144">
          <a:extLst>
            <a:ext uri="{FF2B5EF4-FFF2-40B4-BE49-F238E27FC236}">
              <a16:creationId xmlns:a16="http://schemas.microsoft.com/office/drawing/2014/main" id="{E8A8737C-CA7B-4E52-BE6A-4D46C0C762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6" name="Gerade Verbindung mit Pfeil 1145">
          <a:extLst>
            <a:ext uri="{FF2B5EF4-FFF2-40B4-BE49-F238E27FC236}">
              <a16:creationId xmlns:a16="http://schemas.microsoft.com/office/drawing/2014/main" id="{C8C5220A-5A60-4A0B-ACDF-B65161A9BE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7" name="Gerade Verbindung mit Pfeil 1146">
          <a:extLst>
            <a:ext uri="{FF2B5EF4-FFF2-40B4-BE49-F238E27FC236}">
              <a16:creationId xmlns:a16="http://schemas.microsoft.com/office/drawing/2014/main" id="{1058516F-C74C-4860-8398-426BB805D2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8" name="Gerade Verbindung mit Pfeil 1147">
          <a:extLst>
            <a:ext uri="{FF2B5EF4-FFF2-40B4-BE49-F238E27FC236}">
              <a16:creationId xmlns:a16="http://schemas.microsoft.com/office/drawing/2014/main" id="{3A256E3C-9AA5-4D63-B841-388C560559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9" name="Gerade Verbindung mit Pfeil 1148">
          <a:extLst>
            <a:ext uri="{FF2B5EF4-FFF2-40B4-BE49-F238E27FC236}">
              <a16:creationId xmlns:a16="http://schemas.microsoft.com/office/drawing/2014/main" id="{31666E39-7660-4BEA-B206-45414BBEDB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0" name="Gerade Verbindung mit Pfeil 1149">
          <a:extLst>
            <a:ext uri="{FF2B5EF4-FFF2-40B4-BE49-F238E27FC236}">
              <a16:creationId xmlns:a16="http://schemas.microsoft.com/office/drawing/2014/main" id="{120DF5F4-0C35-4BC4-B2A2-D3A8EE25FE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1" name="Gerade Verbindung mit Pfeil 1150">
          <a:extLst>
            <a:ext uri="{FF2B5EF4-FFF2-40B4-BE49-F238E27FC236}">
              <a16:creationId xmlns:a16="http://schemas.microsoft.com/office/drawing/2014/main" id="{8C97106F-7C00-4CC9-9955-39082874A5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2" name="Gerade Verbindung mit Pfeil 1151">
          <a:extLst>
            <a:ext uri="{FF2B5EF4-FFF2-40B4-BE49-F238E27FC236}">
              <a16:creationId xmlns:a16="http://schemas.microsoft.com/office/drawing/2014/main" id="{75D65F46-2760-4ECD-896D-3885AC0589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3" name="Gerade Verbindung mit Pfeil 1152">
          <a:extLst>
            <a:ext uri="{FF2B5EF4-FFF2-40B4-BE49-F238E27FC236}">
              <a16:creationId xmlns:a16="http://schemas.microsoft.com/office/drawing/2014/main" id="{55FA5C0D-50A7-49D8-8B86-B03E15011A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4" name="Gerade Verbindung mit Pfeil 1153">
          <a:extLst>
            <a:ext uri="{FF2B5EF4-FFF2-40B4-BE49-F238E27FC236}">
              <a16:creationId xmlns:a16="http://schemas.microsoft.com/office/drawing/2014/main" id="{A47E34CA-55AF-45D5-AAFE-FC2196F3C4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5" name="Gerade Verbindung mit Pfeil 1154">
          <a:extLst>
            <a:ext uri="{FF2B5EF4-FFF2-40B4-BE49-F238E27FC236}">
              <a16:creationId xmlns:a16="http://schemas.microsoft.com/office/drawing/2014/main" id="{1714250D-B5D4-4095-959E-DBE0B7A516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6" name="Gerade Verbindung mit Pfeil 1155">
          <a:extLst>
            <a:ext uri="{FF2B5EF4-FFF2-40B4-BE49-F238E27FC236}">
              <a16:creationId xmlns:a16="http://schemas.microsoft.com/office/drawing/2014/main" id="{E16E63F8-B990-4CC9-B604-EA9C9CA5DC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7" name="Gerade Verbindung mit Pfeil 1156">
          <a:extLst>
            <a:ext uri="{FF2B5EF4-FFF2-40B4-BE49-F238E27FC236}">
              <a16:creationId xmlns:a16="http://schemas.microsoft.com/office/drawing/2014/main" id="{181C10A7-B4A1-4B25-8FF8-D35E78C653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8" name="Gerade Verbindung mit Pfeil 1157">
          <a:extLst>
            <a:ext uri="{FF2B5EF4-FFF2-40B4-BE49-F238E27FC236}">
              <a16:creationId xmlns:a16="http://schemas.microsoft.com/office/drawing/2014/main" id="{F3F4473B-5DBB-46DC-BC63-1CC61E6E46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59" name="Gerade Verbindung mit Pfeil 1158">
          <a:extLst>
            <a:ext uri="{FF2B5EF4-FFF2-40B4-BE49-F238E27FC236}">
              <a16:creationId xmlns:a16="http://schemas.microsoft.com/office/drawing/2014/main" id="{165F81AE-BF70-497C-B435-2BEB7403D5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0" name="Gerade Verbindung mit Pfeil 1159">
          <a:extLst>
            <a:ext uri="{FF2B5EF4-FFF2-40B4-BE49-F238E27FC236}">
              <a16:creationId xmlns:a16="http://schemas.microsoft.com/office/drawing/2014/main" id="{A91DD5A3-0AC0-4C6D-8EBF-AFE035EE99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1" name="Gerade Verbindung mit Pfeil 1160">
          <a:extLst>
            <a:ext uri="{FF2B5EF4-FFF2-40B4-BE49-F238E27FC236}">
              <a16:creationId xmlns:a16="http://schemas.microsoft.com/office/drawing/2014/main" id="{FFFC4468-9A42-45EB-9739-3FBCB9FDC1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62" name="Gerade Verbindung mit Pfeil 1161">
          <a:extLst>
            <a:ext uri="{FF2B5EF4-FFF2-40B4-BE49-F238E27FC236}">
              <a16:creationId xmlns:a16="http://schemas.microsoft.com/office/drawing/2014/main" id="{61A319A2-AD46-4D90-BEE5-C735B949C4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3" name="Gerade Verbindung mit Pfeil 1162">
          <a:extLst>
            <a:ext uri="{FF2B5EF4-FFF2-40B4-BE49-F238E27FC236}">
              <a16:creationId xmlns:a16="http://schemas.microsoft.com/office/drawing/2014/main" id="{1011EADD-E4D7-477B-B7C8-A95836623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4" name="Gerade Verbindung mit Pfeil 1163">
          <a:extLst>
            <a:ext uri="{FF2B5EF4-FFF2-40B4-BE49-F238E27FC236}">
              <a16:creationId xmlns:a16="http://schemas.microsoft.com/office/drawing/2014/main" id="{6F6D4655-BEDD-4E6F-82A0-7457258643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5" name="Gerade Verbindung mit Pfeil 1164">
          <a:extLst>
            <a:ext uri="{FF2B5EF4-FFF2-40B4-BE49-F238E27FC236}">
              <a16:creationId xmlns:a16="http://schemas.microsoft.com/office/drawing/2014/main" id="{7B4463DC-628B-4138-A2F2-DF3C429C20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6" name="Gerade Verbindung mit Pfeil 1165">
          <a:extLst>
            <a:ext uri="{FF2B5EF4-FFF2-40B4-BE49-F238E27FC236}">
              <a16:creationId xmlns:a16="http://schemas.microsoft.com/office/drawing/2014/main" id="{EC5EC01D-1797-4C7B-A58C-B5C6441346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7" name="Gerade Verbindung mit Pfeil 1166">
          <a:extLst>
            <a:ext uri="{FF2B5EF4-FFF2-40B4-BE49-F238E27FC236}">
              <a16:creationId xmlns:a16="http://schemas.microsoft.com/office/drawing/2014/main" id="{86D16D09-D136-4D7F-B24E-6AFD1CCB4A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8" name="Gerade Verbindung mit Pfeil 1167">
          <a:extLst>
            <a:ext uri="{FF2B5EF4-FFF2-40B4-BE49-F238E27FC236}">
              <a16:creationId xmlns:a16="http://schemas.microsoft.com/office/drawing/2014/main" id="{45A5D508-452C-4DC7-98D9-8C012F4D45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9" name="Gerade Verbindung mit Pfeil 1168">
          <a:extLst>
            <a:ext uri="{FF2B5EF4-FFF2-40B4-BE49-F238E27FC236}">
              <a16:creationId xmlns:a16="http://schemas.microsoft.com/office/drawing/2014/main" id="{8E6CD45D-1B7B-4480-888C-079E94CDF9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0" name="Gerade Verbindung mit Pfeil 1169">
          <a:extLst>
            <a:ext uri="{FF2B5EF4-FFF2-40B4-BE49-F238E27FC236}">
              <a16:creationId xmlns:a16="http://schemas.microsoft.com/office/drawing/2014/main" id="{03709460-E1EA-43B1-968C-03154DF6A6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1" name="Gerade Verbindung mit Pfeil 1170">
          <a:extLst>
            <a:ext uri="{FF2B5EF4-FFF2-40B4-BE49-F238E27FC236}">
              <a16:creationId xmlns:a16="http://schemas.microsoft.com/office/drawing/2014/main" id="{CEC666CA-4248-4DFE-AE07-F311ED951D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2" name="Gerade Verbindung mit Pfeil 1171">
          <a:extLst>
            <a:ext uri="{FF2B5EF4-FFF2-40B4-BE49-F238E27FC236}">
              <a16:creationId xmlns:a16="http://schemas.microsoft.com/office/drawing/2014/main" id="{F0D36A0E-EEC9-43AD-A6C6-A944D6076C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3" name="Gerade Verbindung mit Pfeil 1172">
          <a:extLst>
            <a:ext uri="{FF2B5EF4-FFF2-40B4-BE49-F238E27FC236}">
              <a16:creationId xmlns:a16="http://schemas.microsoft.com/office/drawing/2014/main" id="{F0CBCAA8-49AC-48F7-A03D-D6FC4F402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4" name="Gerade Verbindung mit Pfeil 1173">
          <a:extLst>
            <a:ext uri="{FF2B5EF4-FFF2-40B4-BE49-F238E27FC236}">
              <a16:creationId xmlns:a16="http://schemas.microsoft.com/office/drawing/2014/main" id="{5F12F7CA-E70F-46AA-B2A3-40EEB4FABA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5" name="Gerade Verbindung mit Pfeil 1174">
          <a:extLst>
            <a:ext uri="{FF2B5EF4-FFF2-40B4-BE49-F238E27FC236}">
              <a16:creationId xmlns:a16="http://schemas.microsoft.com/office/drawing/2014/main" id="{7DFAFA5D-8071-49D1-B283-09707596C8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6" name="Gerade Verbindung mit Pfeil 1175">
          <a:extLst>
            <a:ext uri="{FF2B5EF4-FFF2-40B4-BE49-F238E27FC236}">
              <a16:creationId xmlns:a16="http://schemas.microsoft.com/office/drawing/2014/main" id="{F73FD789-1EF0-4F6A-8B22-40915ED573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7" name="Gerade Verbindung mit Pfeil 1176">
          <a:extLst>
            <a:ext uri="{FF2B5EF4-FFF2-40B4-BE49-F238E27FC236}">
              <a16:creationId xmlns:a16="http://schemas.microsoft.com/office/drawing/2014/main" id="{8736CC8E-EC51-4112-BACB-D1BA009F3B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8" name="Gerade Verbindung mit Pfeil 1177">
          <a:extLst>
            <a:ext uri="{FF2B5EF4-FFF2-40B4-BE49-F238E27FC236}">
              <a16:creationId xmlns:a16="http://schemas.microsoft.com/office/drawing/2014/main" id="{6A7DDA56-6BBD-49F1-8B1D-F5A02426C7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9" name="Gerade Verbindung mit Pfeil 1178">
          <a:extLst>
            <a:ext uri="{FF2B5EF4-FFF2-40B4-BE49-F238E27FC236}">
              <a16:creationId xmlns:a16="http://schemas.microsoft.com/office/drawing/2014/main" id="{49F58E87-0DD7-4208-9016-40FDA3740D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0" name="Gerade Verbindung mit Pfeil 1179">
          <a:extLst>
            <a:ext uri="{FF2B5EF4-FFF2-40B4-BE49-F238E27FC236}">
              <a16:creationId xmlns:a16="http://schemas.microsoft.com/office/drawing/2014/main" id="{3A781908-5E9E-41CC-8488-760D412421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1" name="Gerade Verbindung mit Pfeil 1180">
          <a:extLst>
            <a:ext uri="{FF2B5EF4-FFF2-40B4-BE49-F238E27FC236}">
              <a16:creationId xmlns:a16="http://schemas.microsoft.com/office/drawing/2014/main" id="{267EC326-0C53-4D28-98FA-C22E68D59A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2" name="Gerade Verbindung mit Pfeil 1181">
          <a:extLst>
            <a:ext uri="{FF2B5EF4-FFF2-40B4-BE49-F238E27FC236}">
              <a16:creationId xmlns:a16="http://schemas.microsoft.com/office/drawing/2014/main" id="{AA9D207D-385D-4F22-BCA2-AFDD59AB3E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3" name="Gerade Verbindung mit Pfeil 1182">
          <a:extLst>
            <a:ext uri="{FF2B5EF4-FFF2-40B4-BE49-F238E27FC236}">
              <a16:creationId xmlns:a16="http://schemas.microsoft.com/office/drawing/2014/main" id="{799536FD-7513-4D09-B008-114F76368B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4" name="Gerade Verbindung mit Pfeil 1183">
          <a:extLst>
            <a:ext uri="{FF2B5EF4-FFF2-40B4-BE49-F238E27FC236}">
              <a16:creationId xmlns:a16="http://schemas.microsoft.com/office/drawing/2014/main" id="{DF9385E7-B3DD-4000-8934-2B35ADD0E7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5" name="Gerade Verbindung mit Pfeil 1184">
          <a:extLst>
            <a:ext uri="{FF2B5EF4-FFF2-40B4-BE49-F238E27FC236}">
              <a16:creationId xmlns:a16="http://schemas.microsoft.com/office/drawing/2014/main" id="{51270D44-BAC4-4E5C-BF94-48AE160AF4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86" name="Gerade Verbindung mit Pfeil 1185">
          <a:extLst>
            <a:ext uri="{FF2B5EF4-FFF2-40B4-BE49-F238E27FC236}">
              <a16:creationId xmlns:a16="http://schemas.microsoft.com/office/drawing/2014/main" id="{4AED089D-9991-40B8-B70B-5CF5C0AC4E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7" name="Gerade Verbindung mit Pfeil 1186">
          <a:extLst>
            <a:ext uri="{FF2B5EF4-FFF2-40B4-BE49-F238E27FC236}">
              <a16:creationId xmlns:a16="http://schemas.microsoft.com/office/drawing/2014/main" id="{0EDFD883-2C94-4B71-97F3-1DA602A874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8" name="Gerade Verbindung mit Pfeil 1187">
          <a:extLst>
            <a:ext uri="{FF2B5EF4-FFF2-40B4-BE49-F238E27FC236}">
              <a16:creationId xmlns:a16="http://schemas.microsoft.com/office/drawing/2014/main" id="{E249EA6A-D3B8-4013-9EC2-8ACFAC3760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9" name="Gerade Verbindung mit Pfeil 1188">
          <a:extLst>
            <a:ext uri="{FF2B5EF4-FFF2-40B4-BE49-F238E27FC236}">
              <a16:creationId xmlns:a16="http://schemas.microsoft.com/office/drawing/2014/main" id="{B31FEC16-16E6-4FF4-8DED-6AF066F847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0" name="Gerade Verbindung mit Pfeil 1189">
          <a:extLst>
            <a:ext uri="{FF2B5EF4-FFF2-40B4-BE49-F238E27FC236}">
              <a16:creationId xmlns:a16="http://schemas.microsoft.com/office/drawing/2014/main" id="{0E188BDC-0E1B-470C-9E8B-146D23E0C9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1" name="Gerade Verbindung mit Pfeil 1190">
          <a:extLst>
            <a:ext uri="{FF2B5EF4-FFF2-40B4-BE49-F238E27FC236}">
              <a16:creationId xmlns:a16="http://schemas.microsoft.com/office/drawing/2014/main" id="{0929D430-6F66-44DB-AAF6-53F2B30795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2" name="Gerade Verbindung mit Pfeil 1191">
          <a:extLst>
            <a:ext uri="{FF2B5EF4-FFF2-40B4-BE49-F238E27FC236}">
              <a16:creationId xmlns:a16="http://schemas.microsoft.com/office/drawing/2014/main" id="{8972D3F1-0F59-4413-A98B-C989E6A53A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3" name="Gerade Verbindung mit Pfeil 1192">
          <a:extLst>
            <a:ext uri="{FF2B5EF4-FFF2-40B4-BE49-F238E27FC236}">
              <a16:creationId xmlns:a16="http://schemas.microsoft.com/office/drawing/2014/main" id="{18FB40B2-8030-4FAC-B4C6-622001DD68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4" name="Gerade Verbindung mit Pfeil 1193">
          <a:extLst>
            <a:ext uri="{FF2B5EF4-FFF2-40B4-BE49-F238E27FC236}">
              <a16:creationId xmlns:a16="http://schemas.microsoft.com/office/drawing/2014/main" id="{4776D0F5-E5CC-4768-AE57-45845BE0ED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5" name="Gerade Verbindung mit Pfeil 1194">
          <a:extLst>
            <a:ext uri="{FF2B5EF4-FFF2-40B4-BE49-F238E27FC236}">
              <a16:creationId xmlns:a16="http://schemas.microsoft.com/office/drawing/2014/main" id="{D85FE42D-4204-4DDF-8BFD-626A328F8C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6" name="Gerade Verbindung mit Pfeil 1195">
          <a:extLst>
            <a:ext uri="{FF2B5EF4-FFF2-40B4-BE49-F238E27FC236}">
              <a16:creationId xmlns:a16="http://schemas.microsoft.com/office/drawing/2014/main" id="{E978E5EF-A4CB-45F6-B6C0-0E3E16EBBB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7" name="Gerade Verbindung mit Pfeil 1196">
          <a:extLst>
            <a:ext uri="{FF2B5EF4-FFF2-40B4-BE49-F238E27FC236}">
              <a16:creationId xmlns:a16="http://schemas.microsoft.com/office/drawing/2014/main" id="{E184E2D1-6FF8-4EEE-A8C3-425E7AAD4E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8" name="Gerade Verbindung mit Pfeil 1197">
          <a:extLst>
            <a:ext uri="{FF2B5EF4-FFF2-40B4-BE49-F238E27FC236}">
              <a16:creationId xmlns:a16="http://schemas.microsoft.com/office/drawing/2014/main" id="{C10763D7-6F63-4D10-B239-683B2B4F4A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99" name="Gerade Verbindung mit Pfeil 1198">
          <a:extLst>
            <a:ext uri="{FF2B5EF4-FFF2-40B4-BE49-F238E27FC236}">
              <a16:creationId xmlns:a16="http://schemas.microsoft.com/office/drawing/2014/main" id="{32C135C8-7A0D-4BD9-BB1D-C9E8CC447E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0" name="Gerade Verbindung mit Pfeil 1199">
          <a:extLst>
            <a:ext uri="{FF2B5EF4-FFF2-40B4-BE49-F238E27FC236}">
              <a16:creationId xmlns:a16="http://schemas.microsoft.com/office/drawing/2014/main" id="{7BFD9066-A451-42BD-9A9A-2BA4183076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1" name="Gerade Verbindung mit Pfeil 1200">
          <a:extLst>
            <a:ext uri="{FF2B5EF4-FFF2-40B4-BE49-F238E27FC236}">
              <a16:creationId xmlns:a16="http://schemas.microsoft.com/office/drawing/2014/main" id="{B0FEA959-1307-49C7-BB26-CB97319DFD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2" name="Gerade Verbindung mit Pfeil 1201">
          <a:extLst>
            <a:ext uri="{FF2B5EF4-FFF2-40B4-BE49-F238E27FC236}">
              <a16:creationId xmlns:a16="http://schemas.microsoft.com/office/drawing/2014/main" id="{405750DF-64DD-4848-BDEA-B4C2468FFD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3" name="Gerade Verbindung mit Pfeil 1202">
          <a:extLst>
            <a:ext uri="{FF2B5EF4-FFF2-40B4-BE49-F238E27FC236}">
              <a16:creationId xmlns:a16="http://schemas.microsoft.com/office/drawing/2014/main" id="{7C44F84F-8B00-4DB4-8481-0DAF05E65E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4" name="Gerade Verbindung mit Pfeil 1203">
          <a:extLst>
            <a:ext uri="{FF2B5EF4-FFF2-40B4-BE49-F238E27FC236}">
              <a16:creationId xmlns:a16="http://schemas.microsoft.com/office/drawing/2014/main" id="{08A475CD-067A-475D-BE6A-D06391EEC7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5" name="Gerade Verbindung mit Pfeil 1204">
          <a:extLst>
            <a:ext uri="{FF2B5EF4-FFF2-40B4-BE49-F238E27FC236}">
              <a16:creationId xmlns:a16="http://schemas.microsoft.com/office/drawing/2014/main" id="{2C085930-350D-4BD3-A27A-554FD8138C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6" name="Gerade Verbindung mit Pfeil 1205">
          <a:extLst>
            <a:ext uri="{FF2B5EF4-FFF2-40B4-BE49-F238E27FC236}">
              <a16:creationId xmlns:a16="http://schemas.microsoft.com/office/drawing/2014/main" id="{4097137F-185B-4E62-9DA6-744026E771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7" name="Gerade Verbindung mit Pfeil 1206">
          <a:extLst>
            <a:ext uri="{FF2B5EF4-FFF2-40B4-BE49-F238E27FC236}">
              <a16:creationId xmlns:a16="http://schemas.microsoft.com/office/drawing/2014/main" id="{2E8BB208-FB79-4DD2-BECB-ACCF9BC41C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8" name="Gerade Verbindung mit Pfeil 1207">
          <a:extLst>
            <a:ext uri="{FF2B5EF4-FFF2-40B4-BE49-F238E27FC236}">
              <a16:creationId xmlns:a16="http://schemas.microsoft.com/office/drawing/2014/main" id="{3BB4A686-0AF9-468D-8E88-F133E4A309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09" name="Gerade Verbindung mit Pfeil 1208">
          <a:extLst>
            <a:ext uri="{FF2B5EF4-FFF2-40B4-BE49-F238E27FC236}">
              <a16:creationId xmlns:a16="http://schemas.microsoft.com/office/drawing/2014/main" id="{3BD49E2D-C214-4AEB-85ED-6409C5CC01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0" name="Gerade Verbindung mit Pfeil 1209">
          <a:extLst>
            <a:ext uri="{FF2B5EF4-FFF2-40B4-BE49-F238E27FC236}">
              <a16:creationId xmlns:a16="http://schemas.microsoft.com/office/drawing/2014/main" id="{A127C93D-F457-402D-B052-507080A9DF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1" name="Gerade Verbindung mit Pfeil 1210">
          <a:extLst>
            <a:ext uri="{FF2B5EF4-FFF2-40B4-BE49-F238E27FC236}">
              <a16:creationId xmlns:a16="http://schemas.microsoft.com/office/drawing/2014/main" id="{7352785E-7E22-450E-8D5F-00E1E5B387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2" name="Gerade Verbindung mit Pfeil 1211">
          <a:extLst>
            <a:ext uri="{FF2B5EF4-FFF2-40B4-BE49-F238E27FC236}">
              <a16:creationId xmlns:a16="http://schemas.microsoft.com/office/drawing/2014/main" id="{5399F3B3-4644-4D7B-AFCC-8BE1E8E554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3" name="Gerade Verbindung mit Pfeil 1212">
          <a:extLst>
            <a:ext uri="{FF2B5EF4-FFF2-40B4-BE49-F238E27FC236}">
              <a16:creationId xmlns:a16="http://schemas.microsoft.com/office/drawing/2014/main" id="{2DCAB29C-3404-4554-826B-FEAD774637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4" name="Gerade Verbindung mit Pfeil 1213">
          <a:extLst>
            <a:ext uri="{FF2B5EF4-FFF2-40B4-BE49-F238E27FC236}">
              <a16:creationId xmlns:a16="http://schemas.microsoft.com/office/drawing/2014/main" id="{0E33B075-F3A0-47B7-A0B8-249EDBA548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5" name="Gerade Verbindung mit Pfeil 1214">
          <a:extLst>
            <a:ext uri="{FF2B5EF4-FFF2-40B4-BE49-F238E27FC236}">
              <a16:creationId xmlns:a16="http://schemas.microsoft.com/office/drawing/2014/main" id="{DBA14D9F-D612-4E93-8265-CD6F09BE0E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6" name="Gerade Verbindung mit Pfeil 1215">
          <a:extLst>
            <a:ext uri="{FF2B5EF4-FFF2-40B4-BE49-F238E27FC236}">
              <a16:creationId xmlns:a16="http://schemas.microsoft.com/office/drawing/2014/main" id="{7544282C-14F1-4792-B47E-5A1DA01717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7" name="Gerade Verbindung mit Pfeil 1216">
          <a:extLst>
            <a:ext uri="{FF2B5EF4-FFF2-40B4-BE49-F238E27FC236}">
              <a16:creationId xmlns:a16="http://schemas.microsoft.com/office/drawing/2014/main" id="{75491AC7-7F8E-471F-A171-59E06C8103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8" name="Gerade Verbindung mit Pfeil 1217">
          <a:extLst>
            <a:ext uri="{FF2B5EF4-FFF2-40B4-BE49-F238E27FC236}">
              <a16:creationId xmlns:a16="http://schemas.microsoft.com/office/drawing/2014/main" id="{BA3170FF-0622-4820-ABB9-F332B8219D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19" name="Gerade Verbindung mit Pfeil 1218">
          <a:extLst>
            <a:ext uri="{FF2B5EF4-FFF2-40B4-BE49-F238E27FC236}">
              <a16:creationId xmlns:a16="http://schemas.microsoft.com/office/drawing/2014/main" id="{2CFC07E8-1F7D-41CD-B468-7507BDB8AD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0" name="Gerade Verbindung mit Pfeil 1219">
          <a:extLst>
            <a:ext uri="{FF2B5EF4-FFF2-40B4-BE49-F238E27FC236}">
              <a16:creationId xmlns:a16="http://schemas.microsoft.com/office/drawing/2014/main" id="{B5208712-5C9F-4654-9A5E-D42D6369A1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1" name="Gerade Verbindung mit Pfeil 1220">
          <a:extLst>
            <a:ext uri="{FF2B5EF4-FFF2-40B4-BE49-F238E27FC236}">
              <a16:creationId xmlns:a16="http://schemas.microsoft.com/office/drawing/2014/main" id="{1150F18A-38E5-4E0A-BB33-385027901F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2" name="Gerade Verbindung mit Pfeil 1221">
          <a:extLst>
            <a:ext uri="{FF2B5EF4-FFF2-40B4-BE49-F238E27FC236}">
              <a16:creationId xmlns:a16="http://schemas.microsoft.com/office/drawing/2014/main" id="{ABA5208C-53CF-4363-9676-AB53061E86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3" name="Gerade Verbindung mit Pfeil 1222">
          <a:extLst>
            <a:ext uri="{FF2B5EF4-FFF2-40B4-BE49-F238E27FC236}">
              <a16:creationId xmlns:a16="http://schemas.microsoft.com/office/drawing/2014/main" id="{B3A9D13F-4DCB-4BD0-A78D-C259B21437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4" name="Gerade Verbindung mit Pfeil 1223">
          <a:extLst>
            <a:ext uri="{FF2B5EF4-FFF2-40B4-BE49-F238E27FC236}">
              <a16:creationId xmlns:a16="http://schemas.microsoft.com/office/drawing/2014/main" id="{E1862CFC-AEB4-417A-87EC-0D361328A4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5" name="Gerade Verbindung mit Pfeil 1224">
          <a:extLst>
            <a:ext uri="{FF2B5EF4-FFF2-40B4-BE49-F238E27FC236}">
              <a16:creationId xmlns:a16="http://schemas.microsoft.com/office/drawing/2014/main" id="{7C101565-AFA9-473C-B152-A2AE392209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6" name="Gerade Verbindung mit Pfeil 1225">
          <a:extLst>
            <a:ext uri="{FF2B5EF4-FFF2-40B4-BE49-F238E27FC236}">
              <a16:creationId xmlns:a16="http://schemas.microsoft.com/office/drawing/2014/main" id="{76AF892C-9CB7-4F34-A022-4A6025AD1C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7" name="Gerade Verbindung mit Pfeil 1226">
          <a:extLst>
            <a:ext uri="{FF2B5EF4-FFF2-40B4-BE49-F238E27FC236}">
              <a16:creationId xmlns:a16="http://schemas.microsoft.com/office/drawing/2014/main" id="{AA60B461-6D40-42F8-9F5E-25EF6E5F83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8" name="Gerade Verbindung mit Pfeil 1227">
          <a:extLst>
            <a:ext uri="{FF2B5EF4-FFF2-40B4-BE49-F238E27FC236}">
              <a16:creationId xmlns:a16="http://schemas.microsoft.com/office/drawing/2014/main" id="{7F037C84-A8EA-428B-983E-CB255739A7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29" name="Gerade Verbindung mit Pfeil 1228">
          <a:extLst>
            <a:ext uri="{FF2B5EF4-FFF2-40B4-BE49-F238E27FC236}">
              <a16:creationId xmlns:a16="http://schemas.microsoft.com/office/drawing/2014/main" id="{2BE0E65A-D806-477B-855C-168268643D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0" name="Gerade Verbindung mit Pfeil 1229">
          <a:extLst>
            <a:ext uri="{FF2B5EF4-FFF2-40B4-BE49-F238E27FC236}">
              <a16:creationId xmlns:a16="http://schemas.microsoft.com/office/drawing/2014/main" id="{0035B032-FCA2-41FB-B594-0D2D2058C3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1" name="Gerade Verbindung mit Pfeil 1230">
          <a:extLst>
            <a:ext uri="{FF2B5EF4-FFF2-40B4-BE49-F238E27FC236}">
              <a16:creationId xmlns:a16="http://schemas.microsoft.com/office/drawing/2014/main" id="{3FD310E6-5DC4-4652-8B5B-4D3DA0E6F5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2" name="Gerade Verbindung mit Pfeil 1231">
          <a:extLst>
            <a:ext uri="{FF2B5EF4-FFF2-40B4-BE49-F238E27FC236}">
              <a16:creationId xmlns:a16="http://schemas.microsoft.com/office/drawing/2014/main" id="{7FB70E5D-64B2-47A1-BAA4-35C889C73D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3" name="Gerade Verbindung mit Pfeil 1232">
          <a:extLst>
            <a:ext uri="{FF2B5EF4-FFF2-40B4-BE49-F238E27FC236}">
              <a16:creationId xmlns:a16="http://schemas.microsoft.com/office/drawing/2014/main" id="{0765449F-34C5-4FD2-8554-CA3785EF7E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4" name="Gerade Verbindung mit Pfeil 1233">
          <a:extLst>
            <a:ext uri="{FF2B5EF4-FFF2-40B4-BE49-F238E27FC236}">
              <a16:creationId xmlns:a16="http://schemas.microsoft.com/office/drawing/2014/main" id="{EF500810-349D-43B4-BB75-A57778D880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5" name="Gerade Verbindung mit Pfeil 1234">
          <a:extLst>
            <a:ext uri="{FF2B5EF4-FFF2-40B4-BE49-F238E27FC236}">
              <a16:creationId xmlns:a16="http://schemas.microsoft.com/office/drawing/2014/main" id="{90C1E90B-1DAB-4FDF-A707-FF5AE418AA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6" name="Gerade Verbindung mit Pfeil 1235">
          <a:extLst>
            <a:ext uri="{FF2B5EF4-FFF2-40B4-BE49-F238E27FC236}">
              <a16:creationId xmlns:a16="http://schemas.microsoft.com/office/drawing/2014/main" id="{07D3DED9-4DCD-4434-BA98-2D5148FFEA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7" name="Gerade Verbindung mit Pfeil 1236">
          <a:extLst>
            <a:ext uri="{FF2B5EF4-FFF2-40B4-BE49-F238E27FC236}">
              <a16:creationId xmlns:a16="http://schemas.microsoft.com/office/drawing/2014/main" id="{5CEDF978-5AF7-4BEB-93DE-53A99C0573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8" name="Gerade Verbindung mit Pfeil 1237">
          <a:extLst>
            <a:ext uri="{FF2B5EF4-FFF2-40B4-BE49-F238E27FC236}">
              <a16:creationId xmlns:a16="http://schemas.microsoft.com/office/drawing/2014/main" id="{FC97C5C0-C53C-432F-8382-BEF4292E75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39" name="Gerade Verbindung mit Pfeil 1238">
          <a:extLst>
            <a:ext uri="{FF2B5EF4-FFF2-40B4-BE49-F238E27FC236}">
              <a16:creationId xmlns:a16="http://schemas.microsoft.com/office/drawing/2014/main" id="{EC79F34A-5431-4396-9A6F-3605E1A3F5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0" name="Gerade Verbindung mit Pfeil 1239">
          <a:extLst>
            <a:ext uri="{FF2B5EF4-FFF2-40B4-BE49-F238E27FC236}">
              <a16:creationId xmlns:a16="http://schemas.microsoft.com/office/drawing/2014/main" id="{40F67C39-B7EE-4C99-AE0A-7A780B74E2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1" name="Gerade Verbindung mit Pfeil 1240">
          <a:extLst>
            <a:ext uri="{FF2B5EF4-FFF2-40B4-BE49-F238E27FC236}">
              <a16:creationId xmlns:a16="http://schemas.microsoft.com/office/drawing/2014/main" id="{BB20D067-E526-4928-8E0A-E6AF3EC2AD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2" name="Gerade Verbindung mit Pfeil 1241">
          <a:extLst>
            <a:ext uri="{FF2B5EF4-FFF2-40B4-BE49-F238E27FC236}">
              <a16:creationId xmlns:a16="http://schemas.microsoft.com/office/drawing/2014/main" id="{17B970B9-757F-4051-9741-EC3DDE0565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3" name="Gerade Verbindung mit Pfeil 1242">
          <a:extLst>
            <a:ext uri="{FF2B5EF4-FFF2-40B4-BE49-F238E27FC236}">
              <a16:creationId xmlns:a16="http://schemas.microsoft.com/office/drawing/2014/main" id="{2B8DA58F-7965-4815-899D-EE80D025F2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4" name="Gerade Verbindung mit Pfeil 1243">
          <a:extLst>
            <a:ext uri="{FF2B5EF4-FFF2-40B4-BE49-F238E27FC236}">
              <a16:creationId xmlns:a16="http://schemas.microsoft.com/office/drawing/2014/main" id="{687DEEA3-A394-4A98-9723-6A38EC92C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5" name="Gerade Verbindung mit Pfeil 1244">
          <a:extLst>
            <a:ext uri="{FF2B5EF4-FFF2-40B4-BE49-F238E27FC236}">
              <a16:creationId xmlns:a16="http://schemas.microsoft.com/office/drawing/2014/main" id="{274A45E6-3F77-49D8-A652-8DCCF31DBC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6" name="Gerade Verbindung mit Pfeil 1245">
          <a:extLst>
            <a:ext uri="{FF2B5EF4-FFF2-40B4-BE49-F238E27FC236}">
              <a16:creationId xmlns:a16="http://schemas.microsoft.com/office/drawing/2014/main" id="{E65DE7CF-500B-4D0B-A86C-A60F51DF9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7" name="Gerade Verbindung mit Pfeil 1246">
          <a:extLst>
            <a:ext uri="{FF2B5EF4-FFF2-40B4-BE49-F238E27FC236}">
              <a16:creationId xmlns:a16="http://schemas.microsoft.com/office/drawing/2014/main" id="{C832A172-0697-46C8-B8DA-463CDB7D1D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8" name="Gerade Verbindung mit Pfeil 1247">
          <a:extLst>
            <a:ext uri="{FF2B5EF4-FFF2-40B4-BE49-F238E27FC236}">
              <a16:creationId xmlns:a16="http://schemas.microsoft.com/office/drawing/2014/main" id="{8686AF34-74C4-47FE-B12D-A10853D87A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49" name="Gerade Verbindung mit Pfeil 1248">
          <a:extLst>
            <a:ext uri="{FF2B5EF4-FFF2-40B4-BE49-F238E27FC236}">
              <a16:creationId xmlns:a16="http://schemas.microsoft.com/office/drawing/2014/main" id="{B4D4FA30-D4D1-4338-BF75-634CC2F84E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0" name="Gerade Verbindung mit Pfeil 1249">
          <a:extLst>
            <a:ext uri="{FF2B5EF4-FFF2-40B4-BE49-F238E27FC236}">
              <a16:creationId xmlns:a16="http://schemas.microsoft.com/office/drawing/2014/main" id="{EE15F662-45D0-47B2-8EDC-49A894DB0C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1" name="Gerade Verbindung mit Pfeil 1250">
          <a:extLst>
            <a:ext uri="{FF2B5EF4-FFF2-40B4-BE49-F238E27FC236}">
              <a16:creationId xmlns:a16="http://schemas.microsoft.com/office/drawing/2014/main" id="{9F65CC1C-07C7-43F4-B709-334E762C98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2" name="Gerade Verbindung mit Pfeil 1251">
          <a:extLst>
            <a:ext uri="{FF2B5EF4-FFF2-40B4-BE49-F238E27FC236}">
              <a16:creationId xmlns:a16="http://schemas.microsoft.com/office/drawing/2014/main" id="{6169D820-AE96-457B-A059-5D35FF769D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3" name="Gerade Verbindung mit Pfeil 1252">
          <a:extLst>
            <a:ext uri="{FF2B5EF4-FFF2-40B4-BE49-F238E27FC236}">
              <a16:creationId xmlns:a16="http://schemas.microsoft.com/office/drawing/2014/main" id="{F34F8AE2-CBCF-47D1-92EE-8EA5A4CBE8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4" name="Gerade Verbindung mit Pfeil 1253">
          <a:extLst>
            <a:ext uri="{FF2B5EF4-FFF2-40B4-BE49-F238E27FC236}">
              <a16:creationId xmlns:a16="http://schemas.microsoft.com/office/drawing/2014/main" id="{95DC08D4-6CA5-4AA8-8562-5C61F84831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5" name="Gerade Verbindung mit Pfeil 1254">
          <a:extLst>
            <a:ext uri="{FF2B5EF4-FFF2-40B4-BE49-F238E27FC236}">
              <a16:creationId xmlns:a16="http://schemas.microsoft.com/office/drawing/2014/main" id="{B70E4AE9-F352-4776-A6AC-06C4177018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6" name="Gerade Verbindung mit Pfeil 1255">
          <a:extLst>
            <a:ext uri="{FF2B5EF4-FFF2-40B4-BE49-F238E27FC236}">
              <a16:creationId xmlns:a16="http://schemas.microsoft.com/office/drawing/2014/main" id="{4A9B0C05-6A1C-4025-9ADE-504C1FF797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7" name="Gerade Verbindung mit Pfeil 1256">
          <a:extLst>
            <a:ext uri="{FF2B5EF4-FFF2-40B4-BE49-F238E27FC236}">
              <a16:creationId xmlns:a16="http://schemas.microsoft.com/office/drawing/2014/main" id="{F2409F6A-8B56-4AB6-B3EA-55145BF4DB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58" name="Gerade Verbindung mit Pfeil 1257">
          <a:extLst>
            <a:ext uri="{FF2B5EF4-FFF2-40B4-BE49-F238E27FC236}">
              <a16:creationId xmlns:a16="http://schemas.microsoft.com/office/drawing/2014/main" id="{23A18421-484B-4D78-AF6B-D3836162CD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9" name="Gerade Verbindung mit Pfeil 1258">
          <a:extLst>
            <a:ext uri="{FF2B5EF4-FFF2-40B4-BE49-F238E27FC236}">
              <a16:creationId xmlns:a16="http://schemas.microsoft.com/office/drawing/2014/main" id="{E3922964-5C26-44EA-896C-6440F5CE1F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0" name="Gerade Verbindung mit Pfeil 1259">
          <a:extLst>
            <a:ext uri="{FF2B5EF4-FFF2-40B4-BE49-F238E27FC236}">
              <a16:creationId xmlns:a16="http://schemas.microsoft.com/office/drawing/2014/main" id="{C1E63706-F5A8-4A10-A27E-CDA9F9683D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1" name="Gerade Verbindung mit Pfeil 1260">
          <a:extLst>
            <a:ext uri="{FF2B5EF4-FFF2-40B4-BE49-F238E27FC236}">
              <a16:creationId xmlns:a16="http://schemas.microsoft.com/office/drawing/2014/main" id="{955515CB-707A-4699-80E3-D293D8C33E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2" name="Gerade Verbindung mit Pfeil 1261">
          <a:extLst>
            <a:ext uri="{FF2B5EF4-FFF2-40B4-BE49-F238E27FC236}">
              <a16:creationId xmlns:a16="http://schemas.microsoft.com/office/drawing/2014/main" id="{FBA65377-20B8-4925-AA67-20790BC1F8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3" name="Gerade Verbindung mit Pfeil 1262">
          <a:extLst>
            <a:ext uri="{FF2B5EF4-FFF2-40B4-BE49-F238E27FC236}">
              <a16:creationId xmlns:a16="http://schemas.microsoft.com/office/drawing/2014/main" id="{6CC1CEF6-D37B-45F4-B7D3-D067A32D70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4" name="Gerade Verbindung mit Pfeil 1263">
          <a:extLst>
            <a:ext uri="{FF2B5EF4-FFF2-40B4-BE49-F238E27FC236}">
              <a16:creationId xmlns:a16="http://schemas.microsoft.com/office/drawing/2014/main" id="{6BF52DCF-8062-4D0E-9865-3F5F472240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5" name="Gerade Verbindung mit Pfeil 1264">
          <a:extLst>
            <a:ext uri="{FF2B5EF4-FFF2-40B4-BE49-F238E27FC236}">
              <a16:creationId xmlns:a16="http://schemas.microsoft.com/office/drawing/2014/main" id="{D80C0984-87E9-41EF-AE54-98E032DA1B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6" name="Gerade Verbindung mit Pfeil 1265">
          <a:extLst>
            <a:ext uri="{FF2B5EF4-FFF2-40B4-BE49-F238E27FC236}">
              <a16:creationId xmlns:a16="http://schemas.microsoft.com/office/drawing/2014/main" id="{0D8CE0BF-3ECA-44FB-B2F5-3686A51F5A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7" name="Gerade Verbindung mit Pfeil 1266">
          <a:extLst>
            <a:ext uri="{FF2B5EF4-FFF2-40B4-BE49-F238E27FC236}">
              <a16:creationId xmlns:a16="http://schemas.microsoft.com/office/drawing/2014/main" id="{B1A64007-4BD7-480E-A0E6-B7AD09692D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8" name="Gerade Verbindung mit Pfeil 1267">
          <a:extLst>
            <a:ext uri="{FF2B5EF4-FFF2-40B4-BE49-F238E27FC236}">
              <a16:creationId xmlns:a16="http://schemas.microsoft.com/office/drawing/2014/main" id="{B0011CCC-612B-49C8-9243-A738E7DC9A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9" name="Gerade Verbindung mit Pfeil 1268">
          <a:extLst>
            <a:ext uri="{FF2B5EF4-FFF2-40B4-BE49-F238E27FC236}">
              <a16:creationId xmlns:a16="http://schemas.microsoft.com/office/drawing/2014/main" id="{DB41B0FF-6223-484A-ACDB-F74ECB7608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0" name="Gerade Verbindung mit Pfeil 1269">
          <a:extLst>
            <a:ext uri="{FF2B5EF4-FFF2-40B4-BE49-F238E27FC236}">
              <a16:creationId xmlns:a16="http://schemas.microsoft.com/office/drawing/2014/main" id="{1533CD7C-2F8B-4D97-81B0-C0233EBDFD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1" name="Gerade Verbindung mit Pfeil 1270">
          <a:extLst>
            <a:ext uri="{FF2B5EF4-FFF2-40B4-BE49-F238E27FC236}">
              <a16:creationId xmlns:a16="http://schemas.microsoft.com/office/drawing/2014/main" id="{B69BFCAB-6982-4F8E-BFF8-80B0098FE8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2" name="Gerade Verbindung mit Pfeil 1271">
          <a:extLst>
            <a:ext uri="{FF2B5EF4-FFF2-40B4-BE49-F238E27FC236}">
              <a16:creationId xmlns:a16="http://schemas.microsoft.com/office/drawing/2014/main" id="{E54B9027-A995-41A8-868E-95F6F5D707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3" name="Gerade Verbindung mit Pfeil 1272">
          <a:extLst>
            <a:ext uri="{FF2B5EF4-FFF2-40B4-BE49-F238E27FC236}">
              <a16:creationId xmlns:a16="http://schemas.microsoft.com/office/drawing/2014/main" id="{C2D8E709-8D01-42F0-931E-AA0CBE7449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4" name="Gerade Verbindung mit Pfeil 1273">
          <a:extLst>
            <a:ext uri="{FF2B5EF4-FFF2-40B4-BE49-F238E27FC236}">
              <a16:creationId xmlns:a16="http://schemas.microsoft.com/office/drawing/2014/main" id="{F5AAF414-DAB9-4C35-8681-0B0185B144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5" name="Gerade Verbindung mit Pfeil 1274">
          <a:extLst>
            <a:ext uri="{FF2B5EF4-FFF2-40B4-BE49-F238E27FC236}">
              <a16:creationId xmlns:a16="http://schemas.microsoft.com/office/drawing/2014/main" id="{6A4A7A82-10FC-4EA6-89CA-7F12F87BED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6" name="Gerade Verbindung mit Pfeil 1275">
          <a:extLst>
            <a:ext uri="{FF2B5EF4-FFF2-40B4-BE49-F238E27FC236}">
              <a16:creationId xmlns:a16="http://schemas.microsoft.com/office/drawing/2014/main" id="{11CB53DC-566E-435B-91B0-7897F3B38A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7" name="Gerade Verbindung mit Pfeil 1276">
          <a:extLst>
            <a:ext uri="{FF2B5EF4-FFF2-40B4-BE49-F238E27FC236}">
              <a16:creationId xmlns:a16="http://schemas.microsoft.com/office/drawing/2014/main" id="{DF49729D-B07D-4A5D-81BF-5A70F0561D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8" name="Gerade Verbindung mit Pfeil 1277">
          <a:extLst>
            <a:ext uri="{FF2B5EF4-FFF2-40B4-BE49-F238E27FC236}">
              <a16:creationId xmlns:a16="http://schemas.microsoft.com/office/drawing/2014/main" id="{27D5CBB8-0F13-4FAA-8AC4-50A4371319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79" name="Gerade Verbindung mit Pfeil 1278">
          <a:extLst>
            <a:ext uri="{FF2B5EF4-FFF2-40B4-BE49-F238E27FC236}">
              <a16:creationId xmlns:a16="http://schemas.microsoft.com/office/drawing/2014/main" id="{93C48986-85E7-4E83-B9A3-A244C3CA3F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0" name="Gerade Verbindung mit Pfeil 1279">
          <a:extLst>
            <a:ext uri="{FF2B5EF4-FFF2-40B4-BE49-F238E27FC236}">
              <a16:creationId xmlns:a16="http://schemas.microsoft.com/office/drawing/2014/main" id="{9EA47464-256A-49BE-BB96-5B65AF0C39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1" name="Gerade Verbindung mit Pfeil 1280">
          <a:extLst>
            <a:ext uri="{FF2B5EF4-FFF2-40B4-BE49-F238E27FC236}">
              <a16:creationId xmlns:a16="http://schemas.microsoft.com/office/drawing/2014/main" id="{76BCE017-A997-41A6-9072-2A8B953972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2" name="Gerade Verbindung mit Pfeil 1281">
          <a:extLst>
            <a:ext uri="{FF2B5EF4-FFF2-40B4-BE49-F238E27FC236}">
              <a16:creationId xmlns:a16="http://schemas.microsoft.com/office/drawing/2014/main" id="{6D8742F0-8461-4D57-9368-07079FA8FF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3" name="Gerade Verbindung mit Pfeil 1282">
          <a:extLst>
            <a:ext uri="{FF2B5EF4-FFF2-40B4-BE49-F238E27FC236}">
              <a16:creationId xmlns:a16="http://schemas.microsoft.com/office/drawing/2014/main" id="{8FC6D2D4-41D5-477C-92A9-B5CBB26492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4" name="Gerade Verbindung mit Pfeil 1283">
          <a:extLst>
            <a:ext uri="{FF2B5EF4-FFF2-40B4-BE49-F238E27FC236}">
              <a16:creationId xmlns:a16="http://schemas.microsoft.com/office/drawing/2014/main" id="{21DA6B52-03E6-4E3E-BFA6-6D5F7E9BAD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5" name="Gerade Verbindung mit Pfeil 1284">
          <a:extLst>
            <a:ext uri="{FF2B5EF4-FFF2-40B4-BE49-F238E27FC236}">
              <a16:creationId xmlns:a16="http://schemas.microsoft.com/office/drawing/2014/main" id="{9202B83F-04EC-4F01-9E38-2E31208364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6" name="Gerade Verbindung mit Pfeil 1285">
          <a:extLst>
            <a:ext uri="{FF2B5EF4-FFF2-40B4-BE49-F238E27FC236}">
              <a16:creationId xmlns:a16="http://schemas.microsoft.com/office/drawing/2014/main" id="{8FC9A5CA-F673-44A2-953B-2F7CD9C08E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7" name="Gerade Verbindung mit Pfeil 1286">
          <a:extLst>
            <a:ext uri="{FF2B5EF4-FFF2-40B4-BE49-F238E27FC236}">
              <a16:creationId xmlns:a16="http://schemas.microsoft.com/office/drawing/2014/main" id="{16117BF7-A91B-4035-A00E-9736FB1D1C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8" name="Gerade Verbindung mit Pfeil 1287">
          <a:extLst>
            <a:ext uri="{FF2B5EF4-FFF2-40B4-BE49-F238E27FC236}">
              <a16:creationId xmlns:a16="http://schemas.microsoft.com/office/drawing/2014/main" id="{13DD3B8B-2443-4EDA-8C65-65CBB5898A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89" name="Gerade Verbindung mit Pfeil 1288">
          <a:extLst>
            <a:ext uri="{FF2B5EF4-FFF2-40B4-BE49-F238E27FC236}">
              <a16:creationId xmlns:a16="http://schemas.microsoft.com/office/drawing/2014/main" id="{3AF12BC4-8EDC-4D73-9979-EE7384836B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0" name="Gerade Verbindung mit Pfeil 1289">
          <a:extLst>
            <a:ext uri="{FF2B5EF4-FFF2-40B4-BE49-F238E27FC236}">
              <a16:creationId xmlns:a16="http://schemas.microsoft.com/office/drawing/2014/main" id="{8037A046-C234-4097-8775-32AEAA7DCC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1" name="Gerade Verbindung mit Pfeil 1290">
          <a:extLst>
            <a:ext uri="{FF2B5EF4-FFF2-40B4-BE49-F238E27FC236}">
              <a16:creationId xmlns:a16="http://schemas.microsoft.com/office/drawing/2014/main" id="{2AB97F2D-1CEE-4F20-8A48-705023A046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2" name="Gerade Verbindung mit Pfeil 1291">
          <a:extLst>
            <a:ext uri="{FF2B5EF4-FFF2-40B4-BE49-F238E27FC236}">
              <a16:creationId xmlns:a16="http://schemas.microsoft.com/office/drawing/2014/main" id="{F3DC10C2-5876-452F-B650-897B07B144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3" name="Gerade Verbindung mit Pfeil 1292">
          <a:extLst>
            <a:ext uri="{FF2B5EF4-FFF2-40B4-BE49-F238E27FC236}">
              <a16:creationId xmlns:a16="http://schemas.microsoft.com/office/drawing/2014/main" id="{91244555-6F63-4385-A554-1D422AAA93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4" name="Gerade Verbindung mit Pfeil 1293">
          <a:extLst>
            <a:ext uri="{FF2B5EF4-FFF2-40B4-BE49-F238E27FC236}">
              <a16:creationId xmlns:a16="http://schemas.microsoft.com/office/drawing/2014/main" id="{B731833D-0ADB-46A3-BDE5-953AAC03A4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5" name="Gerade Verbindung mit Pfeil 1294">
          <a:extLst>
            <a:ext uri="{FF2B5EF4-FFF2-40B4-BE49-F238E27FC236}">
              <a16:creationId xmlns:a16="http://schemas.microsoft.com/office/drawing/2014/main" id="{66ED8156-AB63-4037-89A0-8D3FA1355D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6" name="Gerade Verbindung mit Pfeil 1295">
          <a:extLst>
            <a:ext uri="{FF2B5EF4-FFF2-40B4-BE49-F238E27FC236}">
              <a16:creationId xmlns:a16="http://schemas.microsoft.com/office/drawing/2014/main" id="{85468DCC-84A6-421B-B43A-BDF6BAD91A1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7" name="Gerade Verbindung mit Pfeil 1296">
          <a:extLst>
            <a:ext uri="{FF2B5EF4-FFF2-40B4-BE49-F238E27FC236}">
              <a16:creationId xmlns:a16="http://schemas.microsoft.com/office/drawing/2014/main" id="{FFA4CEB8-1105-4E02-8E3B-AC1C4BA694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8" name="Gerade Verbindung mit Pfeil 1297">
          <a:extLst>
            <a:ext uri="{FF2B5EF4-FFF2-40B4-BE49-F238E27FC236}">
              <a16:creationId xmlns:a16="http://schemas.microsoft.com/office/drawing/2014/main" id="{EDF38F8E-4E13-4B77-A706-2AED5E0F7D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9" name="Gerade Verbindung mit Pfeil 1298">
          <a:extLst>
            <a:ext uri="{FF2B5EF4-FFF2-40B4-BE49-F238E27FC236}">
              <a16:creationId xmlns:a16="http://schemas.microsoft.com/office/drawing/2014/main" id="{B2FEE4D0-3B33-4DA5-B81B-C1CA68027B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0" name="Gerade Verbindung mit Pfeil 1299">
          <a:extLst>
            <a:ext uri="{FF2B5EF4-FFF2-40B4-BE49-F238E27FC236}">
              <a16:creationId xmlns:a16="http://schemas.microsoft.com/office/drawing/2014/main" id="{BDF455D9-298D-48AC-92D8-C819C5ACB5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1" name="Gerade Verbindung mit Pfeil 1300">
          <a:extLst>
            <a:ext uri="{FF2B5EF4-FFF2-40B4-BE49-F238E27FC236}">
              <a16:creationId xmlns:a16="http://schemas.microsoft.com/office/drawing/2014/main" id="{E424C89B-3E7D-46C8-A05D-1FDCD7A50A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2" name="Gerade Verbindung mit Pfeil 1301">
          <a:extLst>
            <a:ext uri="{FF2B5EF4-FFF2-40B4-BE49-F238E27FC236}">
              <a16:creationId xmlns:a16="http://schemas.microsoft.com/office/drawing/2014/main" id="{58B665AC-9F3A-4050-AA89-82F05E8710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3" name="Gerade Verbindung mit Pfeil 1302">
          <a:extLst>
            <a:ext uri="{FF2B5EF4-FFF2-40B4-BE49-F238E27FC236}">
              <a16:creationId xmlns:a16="http://schemas.microsoft.com/office/drawing/2014/main" id="{549F4173-5708-4090-9F3F-47A9DD285B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4" name="Gerade Verbindung mit Pfeil 1303">
          <a:extLst>
            <a:ext uri="{FF2B5EF4-FFF2-40B4-BE49-F238E27FC236}">
              <a16:creationId xmlns:a16="http://schemas.microsoft.com/office/drawing/2014/main" id="{16337468-BD53-42B4-9F4D-A6A2244D1A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5" name="Gerade Verbindung mit Pfeil 1304">
          <a:extLst>
            <a:ext uri="{FF2B5EF4-FFF2-40B4-BE49-F238E27FC236}">
              <a16:creationId xmlns:a16="http://schemas.microsoft.com/office/drawing/2014/main" id="{E09B0AC6-B15E-43B3-B7C6-32B9D2D5E3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06" name="Gerade Verbindung mit Pfeil 1305">
          <a:extLst>
            <a:ext uri="{FF2B5EF4-FFF2-40B4-BE49-F238E27FC236}">
              <a16:creationId xmlns:a16="http://schemas.microsoft.com/office/drawing/2014/main" id="{3021743F-B757-450F-8F81-A0E1B504F3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7" name="Gerade Verbindung mit Pfeil 1306">
          <a:extLst>
            <a:ext uri="{FF2B5EF4-FFF2-40B4-BE49-F238E27FC236}">
              <a16:creationId xmlns:a16="http://schemas.microsoft.com/office/drawing/2014/main" id="{DDA61715-394E-47A4-B249-7378D32F17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8" name="Gerade Verbindung mit Pfeil 1307">
          <a:extLst>
            <a:ext uri="{FF2B5EF4-FFF2-40B4-BE49-F238E27FC236}">
              <a16:creationId xmlns:a16="http://schemas.microsoft.com/office/drawing/2014/main" id="{79E7A85E-0D1A-4CB6-879C-393E36C536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9" name="Gerade Verbindung mit Pfeil 1308">
          <a:extLst>
            <a:ext uri="{FF2B5EF4-FFF2-40B4-BE49-F238E27FC236}">
              <a16:creationId xmlns:a16="http://schemas.microsoft.com/office/drawing/2014/main" id="{9FC4498A-3FB9-4651-80A4-214E1C95F3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0" name="Gerade Verbindung mit Pfeil 1309">
          <a:extLst>
            <a:ext uri="{FF2B5EF4-FFF2-40B4-BE49-F238E27FC236}">
              <a16:creationId xmlns:a16="http://schemas.microsoft.com/office/drawing/2014/main" id="{149E1E5C-B6B5-46C3-A198-34590F9F94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1" name="Gerade Verbindung mit Pfeil 1310">
          <a:extLst>
            <a:ext uri="{FF2B5EF4-FFF2-40B4-BE49-F238E27FC236}">
              <a16:creationId xmlns:a16="http://schemas.microsoft.com/office/drawing/2014/main" id="{49E54022-0821-4F09-8E39-5223667593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2" name="Gerade Verbindung mit Pfeil 1311">
          <a:extLst>
            <a:ext uri="{FF2B5EF4-FFF2-40B4-BE49-F238E27FC236}">
              <a16:creationId xmlns:a16="http://schemas.microsoft.com/office/drawing/2014/main" id="{14D2997D-05B3-4AFC-9268-0896AD2184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3" name="Gerade Verbindung mit Pfeil 1312">
          <a:extLst>
            <a:ext uri="{FF2B5EF4-FFF2-40B4-BE49-F238E27FC236}">
              <a16:creationId xmlns:a16="http://schemas.microsoft.com/office/drawing/2014/main" id="{D190DB1A-CC4D-4275-B56A-5FA2D6E481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4" name="Gerade Verbindung mit Pfeil 1313">
          <a:extLst>
            <a:ext uri="{FF2B5EF4-FFF2-40B4-BE49-F238E27FC236}">
              <a16:creationId xmlns:a16="http://schemas.microsoft.com/office/drawing/2014/main" id="{6F0C8326-4733-4029-804B-FCDE0D2030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5" name="Gerade Verbindung mit Pfeil 1314">
          <a:extLst>
            <a:ext uri="{FF2B5EF4-FFF2-40B4-BE49-F238E27FC236}">
              <a16:creationId xmlns:a16="http://schemas.microsoft.com/office/drawing/2014/main" id="{81C97463-7AF6-4474-8851-DBEE02BC20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6" name="Gerade Verbindung mit Pfeil 1315">
          <a:extLst>
            <a:ext uri="{FF2B5EF4-FFF2-40B4-BE49-F238E27FC236}">
              <a16:creationId xmlns:a16="http://schemas.microsoft.com/office/drawing/2014/main" id="{0E37A8D5-EB3B-4DBF-BC7B-9A43F0179B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7" name="Gerade Verbindung mit Pfeil 1316">
          <a:extLst>
            <a:ext uri="{FF2B5EF4-FFF2-40B4-BE49-F238E27FC236}">
              <a16:creationId xmlns:a16="http://schemas.microsoft.com/office/drawing/2014/main" id="{0F81D47A-2960-4518-8C28-0E258B4173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8" name="Gerade Verbindung mit Pfeil 1317">
          <a:extLst>
            <a:ext uri="{FF2B5EF4-FFF2-40B4-BE49-F238E27FC236}">
              <a16:creationId xmlns:a16="http://schemas.microsoft.com/office/drawing/2014/main" id="{A217B43F-B098-4F9C-BF55-BE70068BE2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9" name="Gerade Verbindung mit Pfeil 1318">
          <a:extLst>
            <a:ext uri="{FF2B5EF4-FFF2-40B4-BE49-F238E27FC236}">
              <a16:creationId xmlns:a16="http://schemas.microsoft.com/office/drawing/2014/main" id="{C1051B68-6474-4D15-9D7E-868DC7834E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0" name="Gerade Verbindung mit Pfeil 1319">
          <a:extLst>
            <a:ext uri="{FF2B5EF4-FFF2-40B4-BE49-F238E27FC236}">
              <a16:creationId xmlns:a16="http://schemas.microsoft.com/office/drawing/2014/main" id="{E997B1AC-35D6-4B59-B8A6-AA0932F4F3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1" name="Gerade Verbindung mit Pfeil 1320">
          <a:extLst>
            <a:ext uri="{FF2B5EF4-FFF2-40B4-BE49-F238E27FC236}">
              <a16:creationId xmlns:a16="http://schemas.microsoft.com/office/drawing/2014/main" id="{F10D95FF-F4BE-4A66-89C9-3589069A04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2" name="Gerade Verbindung mit Pfeil 1321">
          <a:extLst>
            <a:ext uri="{FF2B5EF4-FFF2-40B4-BE49-F238E27FC236}">
              <a16:creationId xmlns:a16="http://schemas.microsoft.com/office/drawing/2014/main" id="{9874D2D9-EBF1-490C-925C-0E41EC2F0D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3" name="Gerade Verbindung mit Pfeil 1322">
          <a:extLst>
            <a:ext uri="{FF2B5EF4-FFF2-40B4-BE49-F238E27FC236}">
              <a16:creationId xmlns:a16="http://schemas.microsoft.com/office/drawing/2014/main" id="{E90FA909-A63D-4A2E-9356-790E418E8B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4" name="Gerade Verbindung mit Pfeil 1323">
          <a:extLst>
            <a:ext uri="{FF2B5EF4-FFF2-40B4-BE49-F238E27FC236}">
              <a16:creationId xmlns:a16="http://schemas.microsoft.com/office/drawing/2014/main" id="{8F26835E-3EAB-478A-931A-57E85F8391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5" name="Gerade Verbindung mit Pfeil 1324">
          <a:extLst>
            <a:ext uri="{FF2B5EF4-FFF2-40B4-BE49-F238E27FC236}">
              <a16:creationId xmlns:a16="http://schemas.microsoft.com/office/drawing/2014/main" id="{9E31DEA7-D26B-4777-B10F-41B35EEE00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6" name="Gerade Verbindung mit Pfeil 1325">
          <a:extLst>
            <a:ext uri="{FF2B5EF4-FFF2-40B4-BE49-F238E27FC236}">
              <a16:creationId xmlns:a16="http://schemas.microsoft.com/office/drawing/2014/main" id="{F824D17E-9EBD-4F86-8C7D-41757578E1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7" name="Gerade Verbindung mit Pfeil 1326">
          <a:extLst>
            <a:ext uri="{FF2B5EF4-FFF2-40B4-BE49-F238E27FC236}">
              <a16:creationId xmlns:a16="http://schemas.microsoft.com/office/drawing/2014/main" id="{172FED37-A606-4F15-BF60-0332264D82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8" name="Gerade Verbindung mit Pfeil 1327">
          <a:extLst>
            <a:ext uri="{FF2B5EF4-FFF2-40B4-BE49-F238E27FC236}">
              <a16:creationId xmlns:a16="http://schemas.microsoft.com/office/drawing/2014/main" id="{AD247F35-E0E7-4044-81FD-B30BBE4CF0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9" name="Gerade Verbindung mit Pfeil 1328">
          <a:extLst>
            <a:ext uri="{FF2B5EF4-FFF2-40B4-BE49-F238E27FC236}">
              <a16:creationId xmlns:a16="http://schemas.microsoft.com/office/drawing/2014/main" id="{7CC0D7F8-6493-45B8-B5DB-ADB1240122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0" name="Gerade Verbindung mit Pfeil 1329">
          <a:extLst>
            <a:ext uri="{FF2B5EF4-FFF2-40B4-BE49-F238E27FC236}">
              <a16:creationId xmlns:a16="http://schemas.microsoft.com/office/drawing/2014/main" id="{E31F6040-1A68-4559-B545-F2C6D20CAA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1" name="Gerade Verbindung mit Pfeil 1330">
          <a:extLst>
            <a:ext uri="{FF2B5EF4-FFF2-40B4-BE49-F238E27FC236}">
              <a16:creationId xmlns:a16="http://schemas.microsoft.com/office/drawing/2014/main" id="{F42FA26F-A3A9-45A4-8BA1-539B14AD0A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2" name="Gerade Verbindung mit Pfeil 1331">
          <a:extLst>
            <a:ext uri="{FF2B5EF4-FFF2-40B4-BE49-F238E27FC236}">
              <a16:creationId xmlns:a16="http://schemas.microsoft.com/office/drawing/2014/main" id="{699EAD3F-1E37-43ED-AA86-A251760237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3" name="Gerade Verbindung mit Pfeil 1332">
          <a:extLst>
            <a:ext uri="{FF2B5EF4-FFF2-40B4-BE49-F238E27FC236}">
              <a16:creationId xmlns:a16="http://schemas.microsoft.com/office/drawing/2014/main" id="{0DA87E79-E823-4EA6-945B-71596F5490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4" name="Gerade Verbindung mit Pfeil 1333">
          <a:extLst>
            <a:ext uri="{FF2B5EF4-FFF2-40B4-BE49-F238E27FC236}">
              <a16:creationId xmlns:a16="http://schemas.microsoft.com/office/drawing/2014/main" id="{0ED1FFE8-3892-45D0-97E1-97AE17AEF1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5" name="Gerade Verbindung mit Pfeil 1334">
          <a:extLst>
            <a:ext uri="{FF2B5EF4-FFF2-40B4-BE49-F238E27FC236}">
              <a16:creationId xmlns:a16="http://schemas.microsoft.com/office/drawing/2014/main" id="{70F80839-4D28-4865-B738-3662C02FA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6" name="Gerade Verbindung mit Pfeil 1335">
          <a:extLst>
            <a:ext uri="{FF2B5EF4-FFF2-40B4-BE49-F238E27FC236}">
              <a16:creationId xmlns:a16="http://schemas.microsoft.com/office/drawing/2014/main" id="{8C9D7684-5A3A-4073-B6A1-C36FB689EE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7" name="Gerade Verbindung mit Pfeil 1336">
          <a:extLst>
            <a:ext uri="{FF2B5EF4-FFF2-40B4-BE49-F238E27FC236}">
              <a16:creationId xmlns:a16="http://schemas.microsoft.com/office/drawing/2014/main" id="{4BFB4A11-21E4-484E-B672-7D01190A5D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8" name="Gerade Verbindung mit Pfeil 1337">
          <a:extLst>
            <a:ext uri="{FF2B5EF4-FFF2-40B4-BE49-F238E27FC236}">
              <a16:creationId xmlns:a16="http://schemas.microsoft.com/office/drawing/2014/main" id="{1F5A1761-F5D0-4C3F-B5BE-C5B7FD8C4F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9" name="Gerade Verbindung mit Pfeil 1338">
          <a:extLst>
            <a:ext uri="{FF2B5EF4-FFF2-40B4-BE49-F238E27FC236}">
              <a16:creationId xmlns:a16="http://schemas.microsoft.com/office/drawing/2014/main" id="{F24311E6-6CD7-40A4-A846-04DBB1E010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0" name="Gerade Verbindung mit Pfeil 1339">
          <a:extLst>
            <a:ext uri="{FF2B5EF4-FFF2-40B4-BE49-F238E27FC236}">
              <a16:creationId xmlns:a16="http://schemas.microsoft.com/office/drawing/2014/main" id="{FA70F2F4-CF76-4ACE-AD95-8D18E58490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1" name="Gerade Verbindung mit Pfeil 1340">
          <a:extLst>
            <a:ext uri="{FF2B5EF4-FFF2-40B4-BE49-F238E27FC236}">
              <a16:creationId xmlns:a16="http://schemas.microsoft.com/office/drawing/2014/main" id="{B4F264CC-2C88-423A-AC0A-E49B7B5264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2" name="Gerade Verbindung mit Pfeil 1341">
          <a:extLst>
            <a:ext uri="{FF2B5EF4-FFF2-40B4-BE49-F238E27FC236}">
              <a16:creationId xmlns:a16="http://schemas.microsoft.com/office/drawing/2014/main" id="{7C1DDCBD-D697-437F-8EF9-0F86410F7B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3" name="Gerade Verbindung mit Pfeil 1342">
          <a:extLst>
            <a:ext uri="{FF2B5EF4-FFF2-40B4-BE49-F238E27FC236}">
              <a16:creationId xmlns:a16="http://schemas.microsoft.com/office/drawing/2014/main" id="{CDC73D6E-6703-4735-8754-AE21A3C737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4" name="Gerade Verbindung mit Pfeil 1343">
          <a:extLst>
            <a:ext uri="{FF2B5EF4-FFF2-40B4-BE49-F238E27FC236}">
              <a16:creationId xmlns:a16="http://schemas.microsoft.com/office/drawing/2014/main" id="{95DE5A28-CDCA-47C2-9A22-27AF0A7650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5" name="Gerade Verbindung mit Pfeil 1344">
          <a:extLst>
            <a:ext uri="{FF2B5EF4-FFF2-40B4-BE49-F238E27FC236}">
              <a16:creationId xmlns:a16="http://schemas.microsoft.com/office/drawing/2014/main" id="{182EE8D6-44B0-4235-879A-EC4D42699D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6" name="Gerade Verbindung mit Pfeil 1345">
          <a:extLst>
            <a:ext uri="{FF2B5EF4-FFF2-40B4-BE49-F238E27FC236}">
              <a16:creationId xmlns:a16="http://schemas.microsoft.com/office/drawing/2014/main" id="{3C18B0C1-1D8E-442E-8959-B5E8FF7502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7" name="Gerade Verbindung mit Pfeil 1346">
          <a:extLst>
            <a:ext uri="{FF2B5EF4-FFF2-40B4-BE49-F238E27FC236}">
              <a16:creationId xmlns:a16="http://schemas.microsoft.com/office/drawing/2014/main" id="{3DB59CA6-85DB-43C0-9D62-ED8059C217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8" name="Gerade Verbindung mit Pfeil 1347">
          <a:extLst>
            <a:ext uri="{FF2B5EF4-FFF2-40B4-BE49-F238E27FC236}">
              <a16:creationId xmlns:a16="http://schemas.microsoft.com/office/drawing/2014/main" id="{A41B93C3-A0FA-466B-8E53-1BB9FD739B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9" name="Gerade Verbindung mit Pfeil 1348">
          <a:extLst>
            <a:ext uri="{FF2B5EF4-FFF2-40B4-BE49-F238E27FC236}">
              <a16:creationId xmlns:a16="http://schemas.microsoft.com/office/drawing/2014/main" id="{567391E6-9ACA-47F2-ADB1-3EA523F3A9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0" name="Gerade Verbindung mit Pfeil 1349">
          <a:extLst>
            <a:ext uri="{FF2B5EF4-FFF2-40B4-BE49-F238E27FC236}">
              <a16:creationId xmlns:a16="http://schemas.microsoft.com/office/drawing/2014/main" id="{FB4F182F-CB28-48C6-8865-64A808C98E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1" name="Gerade Verbindung mit Pfeil 1350">
          <a:extLst>
            <a:ext uri="{FF2B5EF4-FFF2-40B4-BE49-F238E27FC236}">
              <a16:creationId xmlns:a16="http://schemas.microsoft.com/office/drawing/2014/main" id="{F36E4D0E-7C4F-4925-9D06-892EE88475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2" name="Gerade Verbindung mit Pfeil 1351">
          <a:extLst>
            <a:ext uri="{FF2B5EF4-FFF2-40B4-BE49-F238E27FC236}">
              <a16:creationId xmlns:a16="http://schemas.microsoft.com/office/drawing/2014/main" id="{F81C6188-5AC0-4D54-8252-2652313618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3" name="Gerade Verbindung mit Pfeil 1352">
          <a:extLst>
            <a:ext uri="{FF2B5EF4-FFF2-40B4-BE49-F238E27FC236}">
              <a16:creationId xmlns:a16="http://schemas.microsoft.com/office/drawing/2014/main" id="{F8BDA6FB-AD0F-49FD-951B-D8F734D892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4" name="Gerade Verbindung mit Pfeil 1353">
          <a:extLst>
            <a:ext uri="{FF2B5EF4-FFF2-40B4-BE49-F238E27FC236}">
              <a16:creationId xmlns:a16="http://schemas.microsoft.com/office/drawing/2014/main" id="{8A5E0859-3332-4E01-A7AB-7C6BDDFC78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5" name="Gerade Verbindung mit Pfeil 1354">
          <a:extLst>
            <a:ext uri="{FF2B5EF4-FFF2-40B4-BE49-F238E27FC236}">
              <a16:creationId xmlns:a16="http://schemas.microsoft.com/office/drawing/2014/main" id="{14BCC95E-C3DD-41DC-8AEF-5F0CC3AAF8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6" name="Gerade Verbindung mit Pfeil 1355">
          <a:extLst>
            <a:ext uri="{FF2B5EF4-FFF2-40B4-BE49-F238E27FC236}">
              <a16:creationId xmlns:a16="http://schemas.microsoft.com/office/drawing/2014/main" id="{93368E64-79F1-41EA-93A6-25E7E2E24B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7" name="Gerade Verbindung mit Pfeil 1356">
          <a:extLst>
            <a:ext uri="{FF2B5EF4-FFF2-40B4-BE49-F238E27FC236}">
              <a16:creationId xmlns:a16="http://schemas.microsoft.com/office/drawing/2014/main" id="{B2CBBF12-4662-462D-85A9-CEA5A13B40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8" name="Gerade Verbindung mit Pfeil 1357">
          <a:extLst>
            <a:ext uri="{FF2B5EF4-FFF2-40B4-BE49-F238E27FC236}">
              <a16:creationId xmlns:a16="http://schemas.microsoft.com/office/drawing/2014/main" id="{0DBE126F-23CC-42E0-A6F5-3F9E096ABC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9" name="Gerade Verbindung mit Pfeil 1358">
          <a:extLst>
            <a:ext uri="{FF2B5EF4-FFF2-40B4-BE49-F238E27FC236}">
              <a16:creationId xmlns:a16="http://schemas.microsoft.com/office/drawing/2014/main" id="{A36FE8B5-439F-41EC-8A57-028F919065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0" name="Gerade Verbindung mit Pfeil 1359">
          <a:extLst>
            <a:ext uri="{FF2B5EF4-FFF2-40B4-BE49-F238E27FC236}">
              <a16:creationId xmlns:a16="http://schemas.microsoft.com/office/drawing/2014/main" id="{7FCF082F-43E8-4244-8A70-BC353AA12A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1" name="Gerade Verbindung mit Pfeil 1360">
          <a:extLst>
            <a:ext uri="{FF2B5EF4-FFF2-40B4-BE49-F238E27FC236}">
              <a16:creationId xmlns:a16="http://schemas.microsoft.com/office/drawing/2014/main" id="{5681EF1A-FCA9-49FB-93C3-21BDD592CC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2" name="Gerade Verbindung mit Pfeil 1361">
          <a:extLst>
            <a:ext uri="{FF2B5EF4-FFF2-40B4-BE49-F238E27FC236}">
              <a16:creationId xmlns:a16="http://schemas.microsoft.com/office/drawing/2014/main" id="{92DFAE8A-9362-40BF-AAEF-CC528E85AA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3" name="Gerade Verbindung mit Pfeil 1362">
          <a:extLst>
            <a:ext uri="{FF2B5EF4-FFF2-40B4-BE49-F238E27FC236}">
              <a16:creationId xmlns:a16="http://schemas.microsoft.com/office/drawing/2014/main" id="{D19D7AB1-B70D-45E9-B94F-80B6DA928C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4" name="Gerade Verbindung mit Pfeil 1363">
          <a:extLst>
            <a:ext uri="{FF2B5EF4-FFF2-40B4-BE49-F238E27FC236}">
              <a16:creationId xmlns:a16="http://schemas.microsoft.com/office/drawing/2014/main" id="{02E64158-6E8F-48B9-AD06-39ACB51BC8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5" name="Gerade Verbindung mit Pfeil 1364">
          <a:extLst>
            <a:ext uri="{FF2B5EF4-FFF2-40B4-BE49-F238E27FC236}">
              <a16:creationId xmlns:a16="http://schemas.microsoft.com/office/drawing/2014/main" id="{2E1E9AB3-6150-41D5-AA8C-ACD735259C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6" name="Gerade Verbindung mit Pfeil 1365">
          <a:extLst>
            <a:ext uri="{FF2B5EF4-FFF2-40B4-BE49-F238E27FC236}">
              <a16:creationId xmlns:a16="http://schemas.microsoft.com/office/drawing/2014/main" id="{6DDCA86C-3D50-4127-A7DC-306834E6FC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7" name="Gerade Verbindung mit Pfeil 1366">
          <a:extLst>
            <a:ext uri="{FF2B5EF4-FFF2-40B4-BE49-F238E27FC236}">
              <a16:creationId xmlns:a16="http://schemas.microsoft.com/office/drawing/2014/main" id="{15E31C70-9377-453E-8AA1-35F386A634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8" name="Gerade Verbindung mit Pfeil 1367">
          <a:extLst>
            <a:ext uri="{FF2B5EF4-FFF2-40B4-BE49-F238E27FC236}">
              <a16:creationId xmlns:a16="http://schemas.microsoft.com/office/drawing/2014/main" id="{6A302471-304F-4740-A19D-D2B7846449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9" name="Gerade Verbindung mit Pfeil 1368">
          <a:extLst>
            <a:ext uri="{FF2B5EF4-FFF2-40B4-BE49-F238E27FC236}">
              <a16:creationId xmlns:a16="http://schemas.microsoft.com/office/drawing/2014/main" id="{7BFCACDC-5109-4035-8A32-D4DB95D57E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0" name="Gerade Verbindung mit Pfeil 1369">
          <a:extLst>
            <a:ext uri="{FF2B5EF4-FFF2-40B4-BE49-F238E27FC236}">
              <a16:creationId xmlns:a16="http://schemas.microsoft.com/office/drawing/2014/main" id="{AA250709-76FB-4A87-A260-FD1E51C031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1" name="Gerade Verbindung mit Pfeil 1370">
          <a:extLst>
            <a:ext uri="{FF2B5EF4-FFF2-40B4-BE49-F238E27FC236}">
              <a16:creationId xmlns:a16="http://schemas.microsoft.com/office/drawing/2014/main" id="{3CED1B1D-B438-4F3E-A2FD-8EC9C969EB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2" name="Gerade Verbindung mit Pfeil 1371">
          <a:extLst>
            <a:ext uri="{FF2B5EF4-FFF2-40B4-BE49-F238E27FC236}">
              <a16:creationId xmlns:a16="http://schemas.microsoft.com/office/drawing/2014/main" id="{352FB7E3-1E3A-4272-B050-FDA5E53A10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3" name="Gerade Verbindung mit Pfeil 1372">
          <a:extLst>
            <a:ext uri="{FF2B5EF4-FFF2-40B4-BE49-F238E27FC236}">
              <a16:creationId xmlns:a16="http://schemas.microsoft.com/office/drawing/2014/main" id="{6E3898C7-4DAA-4F8D-BC46-46DF19B1DC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4" name="Gerade Verbindung mit Pfeil 1373">
          <a:extLst>
            <a:ext uri="{FF2B5EF4-FFF2-40B4-BE49-F238E27FC236}">
              <a16:creationId xmlns:a16="http://schemas.microsoft.com/office/drawing/2014/main" id="{ACF4ED15-D797-4B73-9938-94E9AA7C28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5" name="Gerade Verbindung mit Pfeil 1374">
          <a:extLst>
            <a:ext uri="{FF2B5EF4-FFF2-40B4-BE49-F238E27FC236}">
              <a16:creationId xmlns:a16="http://schemas.microsoft.com/office/drawing/2014/main" id="{B53A6A46-A37F-499B-9862-CC1EAF793F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6" name="Gerade Verbindung mit Pfeil 1375">
          <a:extLst>
            <a:ext uri="{FF2B5EF4-FFF2-40B4-BE49-F238E27FC236}">
              <a16:creationId xmlns:a16="http://schemas.microsoft.com/office/drawing/2014/main" id="{C018C503-EF85-46F3-8DD0-52EA041A94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7" name="Gerade Verbindung mit Pfeil 1376">
          <a:extLst>
            <a:ext uri="{FF2B5EF4-FFF2-40B4-BE49-F238E27FC236}">
              <a16:creationId xmlns:a16="http://schemas.microsoft.com/office/drawing/2014/main" id="{AF6800C8-F5CA-4C12-9224-77ACC4012D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8" name="Gerade Verbindung mit Pfeil 1377">
          <a:extLst>
            <a:ext uri="{FF2B5EF4-FFF2-40B4-BE49-F238E27FC236}">
              <a16:creationId xmlns:a16="http://schemas.microsoft.com/office/drawing/2014/main" id="{D961308F-E903-4B28-B986-E6D4CC5527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9" name="Gerade Verbindung mit Pfeil 1378">
          <a:extLst>
            <a:ext uri="{FF2B5EF4-FFF2-40B4-BE49-F238E27FC236}">
              <a16:creationId xmlns:a16="http://schemas.microsoft.com/office/drawing/2014/main" id="{BD51A61E-6BA2-432D-8C66-F8ECE001D3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0" name="Gerade Verbindung mit Pfeil 1379">
          <a:extLst>
            <a:ext uri="{FF2B5EF4-FFF2-40B4-BE49-F238E27FC236}">
              <a16:creationId xmlns:a16="http://schemas.microsoft.com/office/drawing/2014/main" id="{13B2660D-99E6-4C0D-B663-23E10CB173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1" name="Gerade Verbindung mit Pfeil 1380">
          <a:extLst>
            <a:ext uri="{FF2B5EF4-FFF2-40B4-BE49-F238E27FC236}">
              <a16:creationId xmlns:a16="http://schemas.microsoft.com/office/drawing/2014/main" id="{C9BB2774-87A1-460D-BD89-6902F3FABE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2" name="Gerade Verbindung mit Pfeil 1381">
          <a:extLst>
            <a:ext uri="{FF2B5EF4-FFF2-40B4-BE49-F238E27FC236}">
              <a16:creationId xmlns:a16="http://schemas.microsoft.com/office/drawing/2014/main" id="{F451804D-9ADC-4E4C-A600-4EA21BDDC7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3" name="Gerade Verbindung mit Pfeil 1382">
          <a:extLst>
            <a:ext uri="{FF2B5EF4-FFF2-40B4-BE49-F238E27FC236}">
              <a16:creationId xmlns:a16="http://schemas.microsoft.com/office/drawing/2014/main" id="{B507DC05-A0B7-48B2-86A2-808A692C91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4" name="Gerade Verbindung mit Pfeil 1383">
          <a:extLst>
            <a:ext uri="{FF2B5EF4-FFF2-40B4-BE49-F238E27FC236}">
              <a16:creationId xmlns:a16="http://schemas.microsoft.com/office/drawing/2014/main" id="{E816592F-148A-479C-B467-94C51772E5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5" name="Gerade Verbindung mit Pfeil 1384">
          <a:extLst>
            <a:ext uri="{FF2B5EF4-FFF2-40B4-BE49-F238E27FC236}">
              <a16:creationId xmlns:a16="http://schemas.microsoft.com/office/drawing/2014/main" id="{CDA8DAB7-FF9C-47CD-BDD5-B35036FB60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6" name="Gerade Verbindung mit Pfeil 1385">
          <a:extLst>
            <a:ext uri="{FF2B5EF4-FFF2-40B4-BE49-F238E27FC236}">
              <a16:creationId xmlns:a16="http://schemas.microsoft.com/office/drawing/2014/main" id="{401FDA6A-FD90-42CC-BE48-09A9362794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7" name="Gerade Verbindung mit Pfeil 1386">
          <a:extLst>
            <a:ext uri="{FF2B5EF4-FFF2-40B4-BE49-F238E27FC236}">
              <a16:creationId xmlns:a16="http://schemas.microsoft.com/office/drawing/2014/main" id="{C51BF23A-41DB-407C-9140-E49C612B38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8" name="Gerade Verbindung mit Pfeil 1387">
          <a:extLst>
            <a:ext uri="{FF2B5EF4-FFF2-40B4-BE49-F238E27FC236}">
              <a16:creationId xmlns:a16="http://schemas.microsoft.com/office/drawing/2014/main" id="{CED1E968-7029-4D0B-86B0-AFD988AB9E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9" name="Gerade Verbindung mit Pfeil 1388">
          <a:extLst>
            <a:ext uri="{FF2B5EF4-FFF2-40B4-BE49-F238E27FC236}">
              <a16:creationId xmlns:a16="http://schemas.microsoft.com/office/drawing/2014/main" id="{D74170EE-D4F2-4840-9360-D4F8D5DA8E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0" name="Gerade Verbindung mit Pfeil 1389">
          <a:extLst>
            <a:ext uri="{FF2B5EF4-FFF2-40B4-BE49-F238E27FC236}">
              <a16:creationId xmlns:a16="http://schemas.microsoft.com/office/drawing/2014/main" id="{CA8965F7-849D-4E1F-BFD2-2F2D1DEE51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1" name="Gerade Verbindung mit Pfeil 1390">
          <a:extLst>
            <a:ext uri="{FF2B5EF4-FFF2-40B4-BE49-F238E27FC236}">
              <a16:creationId xmlns:a16="http://schemas.microsoft.com/office/drawing/2014/main" id="{1390F4A7-40BE-4088-B105-2EC2ED5FEE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2" name="Gerade Verbindung mit Pfeil 1391">
          <a:extLst>
            <a:ext uri="{FF2B5EF4-FFF2-40B4-BE49-F238E27FC236}">
              <a16:creationId xmlns:a16="http://schemas.microsoft.com/office/drawing/2014/main" id="{904DDFBD-E340-4396-99D7-E88BC3EEE0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3" name="Gerade Verbindung mit Pfeil 1392">
          <a:extLst>
            <a:ext uri="{FF2B5EF4-FFF2-40B4-BE49-F238E27FC236}">
              <a16:creationId xmlns:a16="http://schemas.microsoft.com/office/drawing/2014/main" id="{E2C19E75-3FA0-4F4C-97A4-59143B125F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4" name="Gerade Verbindung mit Pfeil 1393">
          <a:extLst>
            <a:ext uri="{FF2B5EF4-FFF2-40B4-BE49-F238E27FC236}">
              <a16:creationId xmlns:a16="http://schemas.microsoft.com/office/drawing/2014/main" id="{BF8D4AAA-7CC1-470F-B6CD-3ECADF17EB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5" name="Gerade Verbindung mit Pfeil 1394">
          <a:extLst>
            <a:ext uri="{FF2B5EF4-FFF2-40B4-BE49-F238E27FC236}">
              <a16:creationId xmlns:a16="http://schemas.microsoft.com/office/drawing/2014/main" id="{15E78AD1-BB8C-4257-873E-4800B5E356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6" name="Gerade Verbindung mit Pfeil 1395">
          <a:extLst>
            <a:ext uri="{FF2B5EF4-FFF2-40B4-BE49-F238E27FC236}">
              <a16:creationId xmlns:a16="http://schemas.microsoft.com/office/drawing/2014/main" id="{96F2EEDE-39AF-43CB-ABB4-442A96CD03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7" name="Gerade Verbindung mit Pfeil 1396">
          <a:extLst>
            <a:ext uri="{FF2B5EF4-FFF2-40B4-BE49-F238E27FC236}">
              <a16:creationId xmlns:a16="http://schemas.microsoft.com/office/drawing/2014/main" id="{5E2BAF11-491B-4F1C-B780-04E5596F93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8" name="Gerade Verbindung mit Pfeil 1397">
          <a:extLst>
            <a:ext uri="{FF2B5EF4-FFF2-40B4-BE49-F238E27FC236}">
              <a16:creationId xmlns:a16="http://schemas.microsoft.com/office/drawing/2014/main" id="{0D2C93B1-1014-43B7-9353-555B2DF0FB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99" name="Gerade Verbindung mit Pfeil 1398">
          <a:extLst>
            <a:ext uri="{FF2B5EF4-FFF2-40B4-BE49-F238E27FC236}">
              <a16:creationId xmlns:a16="http://schemas.microsoft.com/office/drawing/2014/main" id="{D93F8BD4-ED1B-4269-860A-173DB8AB5B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0" name="Gerade Verbindung mit Pfeil 1399">
          <a:extLst>
            <a:ext uri="{FF2B5EF4-FFF2-40B4-BE49-F238E27FC236}">
              <a16:creationId xmlns:a16="http://schemas.microsoft.com/office/drawing/2014/main" id="{7479A16E-B4B4-4059-A175-9740451166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1" name="Gerade Verbindung mit Pfeil 1400">
          <a:extLst>
            <a:ext uri="{FF2B5EF4-FFF2-40B4-BE49-F238E27FC236}">
              <a16:creationId xmlns:a16="http://schemas.microsoft.com/office/drawing/2014/main" id="{CAC1EBFC-855A-43C1-8D75-65B5385CD2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2" name="Gerade Verbindung mit Pfeil 1401">
          <a:extLst>
            <a:ext uri="{FF2B5EF4-FFF2-40B4-BE49-F238E27FC236}">
              <a16:creationId xmlns:a16="http://schemas.microsoft.com/office/drawing/2014/main" id="{28B0C8C9-F869-4324-85A3-3CA90C7C46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3" name="Gerade Verbindung mit Pfeil 1402">
          <a:extLst>
            <a:ext uri="{FF2B5EF4-FFF2-40B4-BE49-F238E27FC236}">
              <a16:creationId xmlns:a16="http://schemas.microsoft.com/office/drawing/2014/main" id="{8F5C21CF-C58C-4073-BC9A-AE5CC35402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4" name="Gerade Verbindung mit Pfeil 1403">
          <a:extLst>
            <a:ext uri="{FF2B5EF4-FFF2-40B4-BE49-F238E27FC236}">
              <a16:creationId xmlns:a16="http://schemas.microsoft.com/office/drawing/2014/main" id="{77FCF8A1-04C2-4D0F-BC62-F4C4356AAF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5" name="Gerade Verbindung mit Pfeil 1404">
          <a:extLst>
            <a:ext uri="{FF2B5EF4-FFF2-40B4-BE49-F238E27FC236}">
              <a16:creationId xmlns:a16="http://schemas.microsoft.com/office/drawing/2014/main" id="{3A3F4394-33E4-47C0-9576-5A667CF948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6" name="Gerade Verbindung mit Pfeil 1405">
          <a:extLst>
            <a:ext uri="{FF2B5EF4-FFF2-40B4-BE49-F238E27FC236}">
              <a16:creationId xmlns:a16="http://schemas.microsoft.com/office/drawing/2014/main" id="{4E066610-0EB1-4C23-BE78-A60EE0CB62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7" name="Gerade Verbindung mit Pfeil 1406">
          <a:extLst>
            <a:ext uri="{FF2B5EF4-FFF2-40B4-BE49-F238E27FC236}">
              <a16:creationId xmlns:a16="http://schemas.microsoft.com/office/drawing/2014/main" id="{939DA8CD-F4C8-47D7-AF0A-424A1A922F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8" name="Gerade Verbindung mit Pfeil 1407">
          <a:extLst>
            <a:ext uri="{FF2B5EF4-FFF2-40B4-BE49-F238E27FC236}">
              <a16:creationId xmlns:a16="http://schemas.microsoft.com/office/drawing/2014/main" id="{47ED7233-C94E-4A28-AE1B-21EC0B90C8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09" name="Gerade Verbindung mit Pfeil 1408">
          <a:extLst>
            <a:ext uri="{FF2B5EF4-FFF2-40B4-BE49-F238E27FC236}">
              <a16:creationId xmlns:a16="http://schemas.microsoft.com/office/drawing/2014/main" id="{89230DB3-8B89-4BB5-9FEC-33A9A65EF7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0" name="Gerade Verbindung mit Pfeil 1409">
          <a:extLst>
            <a:ext uri="{FF2B5EF4-FFF2-40B4-BE49-F238E27FC236}">
              <a16:creationId xmlns:a16="http://schemas.microsoft.com/office/drawing/2014/main" id="{54B3035E-3CCD-4A87-8E38-18B2410359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1" name="Gerade Verbindung mit Pfeil 1410">
          <a:extLst>
            <a:ext uri="{FF2B5EF4-FFF2-40B4-BE49-F238E27FC236}">
              <a16:creationId xmlns:a16="http://schemas.microsoft.com/office/drawing/2014/main" id="{5ED2D4EF-08DD-402F-9F28-05D14B047E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2" name="Gerade Verbindung mit Pfeil 1411">
          <a:extLst>
            <a:ext uri="{FF2B5EF4-FFF2-40B4-BE49-F238E27FC236}">
              <a16:creationId xmlns:a16="http://schemas.microsoft.com/office/drawing/2014/main" id="{EE85147F-D075-4DC7-8B07-AAFC4FDBEF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3" name="Gerade Verbindung mit Pfeil 1412">
          <a:extLst>
            <a:ext uri="{FF2B5EF4-FFF2-40B4-BE49-F238E27FC236}">
              <a16:creationId xmlns:a16="http://schemas.microsoft.com/office/drawing/2014/main" id="{AB50ECF7-4DBD-470B-AD19-ACA33995FB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4" name="Gerade Verbindung mit Pfeil 1413">
          <a:extLst>
            <a:ext uri="{FF2B5EF4-FFF2-40B4-BE49-F238E27FC236}">
              <a16:creationId xmlns:a16="http://schemas.microsoft.com/office/drawing/2014/main" id="{325546FB-9748-4B64-ACC2-C7CE3681AC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5" name="Gerade Verbindung mit Pfeil 1414">
          <a:extLst>
            <a:ext uri="{FF2B5EF4-FFF2-40B4-BE49-F238E27FC236}">
              <a16:creationId xmlns:a16="http://schemas.microsoft.com/office/drawing/2014/main" id="{F0198F97-EA77-4025-95E2-E97D7170A8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6" name="Gerade Verbindung mit Pfeil 1415">
          <a:extLst>
            <a:ext uri="{FF2B5EF4-FFF2-40B4-BE49-F238E27FC236}">
              <a16:creationId xmlns:a16="http://schemas.microsoft.com/office/drawing/2014/main" id="{B8FAE050-1C05-4C43-830B-2C983CC954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7" name="Gerade Verbindung mit Pfeil 1416">
          <a:extLst>
            <a:ext uri="{FF2B5EF4-FFF2-40B4-BE49-F238E27FC236}">
              <a16:creationId xmlns:a16="http://schemas.microsoft.com/office/drawing/2014/main" id="{88A31647-1424-43A2-8264-35F42BF79C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8" name="Gerade Verbindung mit Pfeil 1417">
          <a:extLst>
            <a:ext uri="{FF2B5EF4-FFF2-40B4-BE49-F238E27FC236}">
              <a16:creationId xmlns:a16="http://schemas.microsoft.com/office/drawing/2014/main" id="{610F7809-8385-4659-8404-F46946B6C0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9" name="Gerade Verbindung mit Pfeil 1418">
          <a:extLst>
            <a:ext uri="{FF2B5EF4-FFF2-40B4-BE49-F238E27FC236}">
              <a16:creationId xmlns:a16="http://schemas.microsoft.com/office/drawing/2014/main" id="{982360B2-B374-4797-9B55-EE2FC05DAE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0" name="Gerade Verbindung mit Pfeil 1419">
          <a:extLst>
            <a:ext uri="{FF2B5EF4-FFF2-40B4-BE49-F238E27FC236}">
              <a16:creationId xmlns:a16="http://schemas.microsoft.com/office/drawing/2014/main" id="{DF85C601-AD9C-4B79-8555-0AD1730B8C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1" name="Gerade Verbindung mit Pfeil 1420">
          <a:extLst>
            <a:ext uri="{FF2B5EF4-FFF2-40B4-BE49-F238E27FC236}">
              <a16:creationId xmlns:a16="http://schemas.microsoft.com/office/drawing/2014/main" id="{5C5E21ED-677D-4D45-B05D-8BE5A9655E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2" name="Gerade Verbindung mit Pfeil 1421">
          <a:extLst>
            <a:ext uri="{FF2B5EF4-FFF2-40B4-BE49-F238E27FC236}">
              <a16:creationId xmlns:a16="http://schemas.microsoft.com/office/drawing/2014/main" id="{E0938733-116B-49DE-88C8-30EF331891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3" name="Gerade Verbindung mit Pfeil 1422">
          <a:extLst>
            <a:ext uri="{FF2B5EF4-FFF2-40B4-BE49-F238E27FC236}">
              <a16:creationId xmlns:a16="http://schemas.microsoft.com/office/drawing/2014/main" id="{822A341D-7AC3-41AD-BE61-B01C92E971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4" name="Gerade Verbindung mit Pfeil 1423">
          <a:extLst>
            <a:ext uri="{FF2B5EF4-FFF2-40B4-BE49-F238E27FC236}">
              <a16:creationId xmlns:a16="http://schemas.microsoft.com/office/drawing/2014/main" id="{B0292DC8-52AD-4819-8B97-3B749A874C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5" name="Gerade Verbindung mit Pfeil 1424">
          <a:extLst>
            <a:ext uri="{FF2B5EF4-FFF2-40B4-BE49-F238E27FC236}">
              <a16:creationId xmlns:a16="http://schemas.microsoft.com/office/drawing/2014/main" id="{50F4762A-BBF6-4B2B-998D-8F5FFAA446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6" name="Gerade Verbindung mit Pfeil 1425">
          <a:extLst>
            <a:ext uri="{FF2B5EF4-FFF2-40B4-BE49-F238E27FC236}">
              <a16:creationId xmlns:a16="http://schemas.microsoft.com/office/drawing/2014/main" id="{CD707C06-4798-48E2-B3B7-8D14C050AB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7" name="Gerade Verbindung mit Pfeil 1426">
          <a:extLst>
            <a:ext uri="{FF2B5EF4-FFF2-40B4-BE49-F238E27FC236}">
              <a16:creationId xmlns:a16="http://schemas.microsoft.com/office/drawing/2014/main" id="{DB91B839-86D3-4329-BE14-638690A9D0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8" name="Gerade Verbindung mit Pfeil 1427">
          <a:extLst>
            <a:ext uri="{FF2B5EF4-FFF2-40B4-BE49-F238E27FC236}">
              <a16:creationId xmlns:a16="http://schemas.microsoft.com/office/drawing/2014/main" id="{5505130B-6DDA-48C3-9E3F-8B2365552E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9" name="Gerade Verbindung mit Pfeil 1428">
          <a:extLst>
            <a:ext uri="{FF2B5EF4-FFF2-40B4-BE49-F238E27FC236}">
              <a16:creationId xmlns:a16="http://schemas.microsoft.com/office/drawing/2014/main" id="{319C6C06-20B4-4D9A-8E57-9D50DF1C73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0" name="Gerade Verbindung mit Pfeil 1429">
          <a:extLst>
            <a:ext uri="{FF2B5EF4-FFF2-40B4-BE49-F238E27FC236}">
              <a16:creationId xmlns:a16="http://schemas.microsoft.com/office/drawing/2014/main" id="{B6A238FB-690F-4EEA-BBB6-AF16244502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1" name="Gerade Verbindung mit Pfeil 1430">
          <a:extLst>
            <a:ext uri="{FF2B5EF4-FFF2-40B4-BE49-F238E27FC236}">
              <a16:creationId xmlns:a16="http://schemas.microsoft.com/office/drawing/2014/main" id="{9284E081-25C6-4CD2-9304-101C2872C5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2" name="Gerade Verbindung mit Pfeil 1431">
          <a:extLst>
            <a:ext uri="{FF2B5EF4-FFF2-40B4-BE49-F238E27FC236}">
              <a16:creationId xmlns:a16="http://schemas.microsoft.com/office/drawing/2014/main" id="{B047AC08-D58E-4EB9-BA96-D7A35903ED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3" name="Gerade Verbindung mit Pfeil 1432">
          <a:extLst>
            <a:ext uri="{FF2B5EF4-FFF2-40B4-BE49-F238E27FC236}">
              <a16:creationId xmlns:a16="http://schemas.microsoft.com/office/drawing/2014/main" id="{140F7EDF-0597-43D8-BC1E-10EA7DE8DE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4" name="Gerade Verbindung mit Pfeil 1433">
          <a:extLst>
            <a:ext uri="{FF2B5EF4-FFF2-40B4-BE49-F238E27FC236}">
              <a16:creationId xmlns:a16="http://schemas.microsoft.com/office/drawing/2014/main" id="{9FD36C5A-2143-4395-87E3-C55BE913E1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5" name="Gerade Verbindung mit Pfeil 1434">
          <a:extLst>
            <a:ext uri="{FF2B5EF4-FFF2-40B4-BE49-F238E27FC236}">
              <a16:creationId xmlns:a16="http://schemas.microsoft.com/office/drawing/2014/main" id="{952129FA-AC34-4F66-B0D6-F0DD6BD0C9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6" name="Gerade Verbindung mit Pfeil 1435">
          <a:extLst>
            <a:ext uri="{FF2B5EF4-FFF2-40B4-BE49-F238E27FC236}">
              <a16:creationId xmlns:a16="http://schemas.microsoft.com/office/drawing/2014/main" id="{FD43E467-C7C3-4AF5-9BA1-B5FD9ECB58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7" name="Gerade Verbindung mit Pfeil 1436">
          <a:extLst>
            <a:ext uri="{FF2B5EF4-FFF2-40B4-BE49-F238E27FC236}">
              <a16:creationId xmlns:a16="http://schemas.microsoft.com/office/drawing/2014/main" id="{1795755F-FC0C-4A04-BD3A-B4E4B0BF5A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8" name="Gerade Verbindung mit Pfeil 1437">
          <a:extLst>
            <a:ext uri="{FF2B5EF4-FFF2-40B4-BE49-F238E27FC236}">
              <a16:creationId xmlns:a16="http://schemas.microsoft.com/office/drawing/2014/main" id="{75105A0C-1DBF-4D5B-891C-6EFD1A71A9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39" name="Gerade Verbindung mit Pfeil 1438">
          <a:extLst>
            <a:ext uri="{FF2B5EF4-FFF2-40B4-BE49-F238E27FC236}">
              <a16:creationId xmlns:a16="http://schemas.microsoft.com/office/drawing/2014/main" id="{ACEB9A2F-BDC5-47F9-9080-94491FBEDF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0" name="Gerade Verbindung mit Pfeil 1439">
          <a:extLst>
            <a:ext uri="{FF2B5EF4-FFF2-40B4-BE49-F238E27FC236}">
              <a16:creationId xmlns:a16="http://schemas.microsoft.com/office/drawing/2014/main" id="{B58945D4-37F8-49F9-ABF3-3C2ACB22C7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1" name="Gerade Verbindung mit Pfeil 1440">
          <a:extLst>
            <a:ext uri="{FF2B5EF4-FFF2-40B4-BE49-F238E27FC236}">
              <a16:creationId xmlns:a16="http://schemas.microsoft.com/office/drawing/2014/main" id="{301BB687-3AE0-4EC5-86BB-1773F93934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2" name="Gerade Verbindung mit Pfeil 1441">
          <a:extLst>
            <a:ext uri="{FF2B5EF4-FFF2-40B4-BE49-F238E27FC236}">
              <a16:creationId xmlns:a16="http://schemas.microsoft.com/office/drawing/2014/main" id="{48FE1216-8676-4651-97C7-807CF8B0A3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3" name="Gerade Verbindung mit Pfeil 1442">
          <a:extLst>
            <a:ext uri="{FF2B5EF4-FFF2-40B4-BE49-F238E27FC236}">
              <a16:creationId xmlns:a16="http://schemas.microsoft.com/office/drawing/2014/main" id="{377FEDFA-C333-4DF7-87B3-29B03C30D4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4" name="Gerade Verbindung mit Pfeil 1443">
          <a:extLst>
            <a:ext uri="{FF2B5EF4-FFF2-40B4-BE49-F238E27FC236}">
              <a16:creationId xmlns:a16="http://schemas.microsoft.com/office/drawing/2014/main" id="{869387FF-B5F7-4277-889E-09B6780FD9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45" name="Gerade Verbindung mit Pfeil 1444">
          <a:extLst>
            <a:ext uri="{FF2B5EF4-FFF2-40B4-BE49-F238E27FC236}">
              <a16:creationId xmlns:a16="http://schemas.microsoft.com/office/drawing/2014/main" id="{48183BA2-F9B0-47ED-A62C-11D010064D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6" name="Gerade Verbindung mit Pfeil 1445">
          <a:extLst>
            <a:ext uri="{FF2B5EF4-FFF2-40B4-BE49-F238E27FC236}">
              <a16:creationId xmlns:a16="http://schemas.microsoft.com/office/drawing/2014/main" id="{602E2920-42C5-4B2A-91EE-F1326773D9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7" name="Gerade Verbindung mit Pfeil 1446">
          <a:extLst>
            <a:ext uri="{FF2B5EF4-FFF2-40B4-BE49-F238E27FC236}">
              <a16:creationId xmlns:a16="http://schemas.microsoft.com/office/drawing/2014/main" id="{8FDB4554-5F10-4AC4-86F0-8166B429A8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8" name="Gerade Verbindung mit Pfeil 1447">
          <a:extLst>
            <a:ext uri="{FF2B5EF4-FFF2-40B4-BE49-F238E27FC236}">
              <a16:creationId xmlns:a16="http://schemas.microsoft.com/office/drawing/2014/main" id="{8103BC58-FCAA-407C-A6A9-B084A47CE0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9" name="Gerade Verbindung mit Pfeil 1448">
          <a:extLst>
            <a:ext uri="{FF2B5EF4-FFF2-40B4-BE49-F238E27FC236}">
              <a16:creationId xmlns:a16="http://schemas.microsoft.com/office/drawing/2014/main" id="{F365AAE8-9700-4DA4-91A0-4D9AD61E31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0" name="Gerade Verbindung mit Pfeil 1449">
          <a:extLst>
            <a:ext uri="{FF2B5EF4-FFF2-40B4-BE49-F238E27FC236}">
              <a16:creationId xmlns:a16="http://schemas.microsoft.com/office/drawing/2014/main" id="{A46DCBA2-2599-40CB-9B2F-6EC64DDFFC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1" name="Gerade Verbindung mit Pfeil 1450">
          <a:extLst>
            <a:ext uri="{FF2B5EF4-FFF2-40B4-BE49-F238E27FC236}">
              <a16:creationId xmlns:a16="http://schemas.microsoft.com/office/drawing/2014/main" id="{F74F7735-4F14-424A-8E43-ED1F0FA360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2" name="Gerade Verbindung mit Pfeil 1451">
          <a:extLst>
            <a:ext uri="{FF2B5EF4-FFF2-40B4-BE49-F238E27FC236}">
              <a16:creationId xmlns:a16="http://schemas.microsoft.com/office/drawing/2014/main" id="{E719BF8B-ECDA-456D-8621-8071E4CE4E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3" name="Gerade Verbindung mit Pfeil 1452">
          <a:extLst>
            <a:ext uri="{FF2B5EF4-FFF2-40B4-BE49-F238E27FC236}">
              <a16:creationId xmlns:a16="http://schemas.microsoft.com/office/drawing/2014/main" id="{5D09CEC7-2909-447F-BC7C-566171821D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4" name="Gerade Verbindung mit Pfeil 1453">
          <a:extLst>
            <a:ext uri="{FF2B5EF4-FFF2-40B4-BE49-F238E27FC236}">
              <a16:creationId xmlns:a16="http://schemas.microsoft.com/office/drawing/2014/main" id="{0578F859-7A1C-40B6-A112-D59E7A583F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5" name="Gerade Verbindung mit Pfeil 1454">
          <a:extLst>
            <a:ext uri="{FF2B5EF4-FFF2-40B4-BE49-F238E27FC236}">
              <a16:creationId xmlns:a16="http://schemas.microsoft.com/office/drawing/2014/main" id="{4AC6C19D-56F2-410D-B8F3-56225D5C39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6" name="Gerade Verbindung mit Pfeil 1455">
          <a:extLst>
            <a:ext uri="{FF2B5EF4-FFF2-40B4-BE49-F238E27FC236}">
              <a16:creationId xmlns:a16="http://schemas.microsoft.com/office/drawing/2014/main" id="{F6129FB9-4B08-423A-B2A7-2FA9F7EC75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7" name="Gerade Verbindung mit Pfeil 1456">
          <a:extLst>
            <a:ext uri="{FF2B5EF4-FFF2-40B4-BE49-F238E27FC236}">
              <a16:creationId xmlns:a16="http://schemas.microsoft.com/office/drawing/2014/main" id="{709E436E-17DD-45FA-85A6-AA64C35C4F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8" name="Gerade Verbindung mit Pfeil 1457">
          <a:extLst>
            <a:ext uri="{FF2B5EF4-FFF2-40B4-BE49-F238E27FC236}">
              <a16:creationId xmlns:a16="http://schemas.microsoft.com/office/drawing/2014/main" id="{6B573C08-6867-44ED-8FF2-6282A03EBB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9" name="Gerade Verbindung mit Pfeil 1458">
          <a:extLst>
            <a:ext uri="{FF2B5EF4-FFF2-40B4-BE49-F238E27FC236}">
              <a16:creationId xmlns:a16="http://schemas.microsoft.com/office/drawing/2014/main" id="{0A672CA4-D6DA-4B04-BAD8-55013FF2E8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0" name="Gerade Verbindung mit Pfeil 1459">
          <a:extLst>
            <a:ext uri="{FF2B5EF4-FFF2-40B4-BE49-F238E27FC236}">
              <a16:creationId xmlns:a16="http://schemas.microsoft.com/office/drawing/2014/main" id="{91E251BC-2B8C-42FB-81CB-46CAAB4551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1" name="Gerade Verbindung mit Pfeil 1460">
          <a:extLst>
            <a:ext uri="{FF2B5EF4-FFF2-40B4-BE49-F238E27FC236}">
              <a16:creationId xmlns:a16="http://schemas.microsoft.com/office/drawing/2014/main" id="{17E13F8B-F1F4-420A-A9FA-39C8E86546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2" name="Gerade Verbindung mit Pfeil 1461">
          <a:extLst>
            <a:ext uri="{FF2B5EF4-FFF2-40B4-BE49-F238E27FC236}">
              <a16:creationId xmlns:a16="http://schemas.microsoft.com/office/drawing/2014/main" id="{5CA898BF-10C1-4C7F-9802-3650896295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3" name="Gerade Verbindung mit Pfeil 1462">
          <a:extLst>
            <a:ext uri="{FF2B5EF4-FFF2-40B4-BE49-F238E27FC236}">
              <a16:creationId xmlns:a16="http://schemas.microsoft.com/office/drawing/2014/main" id="{C2F2E9B1-F814-446A-A2AF-438B09B901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4" name="Gerade Verbindung mit Pfeil 1463">
          <a:extLst>
            <a:ext uri="{FF2B5EF4-FFF2-40B4-BE49-F238E27FC236}">
              <a16:creationId xmlns:a16="http://schemas.microsoft.com/office/drawing/2014/main" id="{AE3D1636-C786-4CD6-B2AF-BEC18F1C87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5" name="Gerade Verbindung mit Pfeil 1464">
          <a:extLst>
            <a:ext uri="{FF2B5EF4-FFF2-40B4-BE49-F238E27FC236}">
              <a16:creationId xmlns:a16="http://schemas.microsoft.com/office/drawing/2014/main" id="{BEB24A28-9C32-47C1-A3E2-93EF07879F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6" name="Gerade Verbindung mit Pfeil 1465">
          <a:extLst>
            <a:ext uri="{FF2B5EF4-FFF2-40B4-BE49-F238E27FC236}">
              <a16:creationId xmlns:a16="http://schemas.microsoft.com/office/drawing/2014/main" id="{B5E3EC9C-4016-4228-B0AF-511E0BCB57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7" name="Gerade Verbindung mit Pfeil 1466">
          <a:extLst>
            <a:ext uri="{FF2B5EF4-FFF2-40B4-BE49-F238E27FC236}">
              <a16:creationId xmlns:a16="http://schemas.microsoft.com/office/drawing/2014/main" id="{76C9B9AA-747D-431D-901F-B74DA068EE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8" name="Gerade Verbindung mit Pfeil 1467">
          <a:extLst>
            <a:ext uri="{FF2B5EF4-FFF2-40B4-BE49-F238E27FC236}">
              <a16:creationId xmlns:a16="http://schemas.microsoft.com/office/drawing/2014/main" id="{2FC47CEE-27D8-46B8-BD6B-CB0CBD4FFF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9" name="Gerade Verbindung mit Pfeil 1468">
          <a:extLst>
            <a:ext uri="{FF2B5EF4-FFF2-40B4-BE49-F238E27FC236}">
              <a16:creationId xmlns:a16="http://schemas.microsoft.com/office/drawing/2014/main" id="{DBCA7C98-168B-4432-AE1B-E8FB851B3A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0" name="Gerade Verbindung mit Pfeil 1469">
          <a:extLst>
            <a:ext uri="{FF2B5EF4-FFF2-40B4-BE49-F238E27FC236}">
              <a16:creationId xmlns:a16="http://schemas.microsoft.com/office/drawing/2014/main" id="{60126705-8C87-4E83-A534-0C75C46DBC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1" name="Gerade Verbindung mit Pfeil 1470">
          <a:extLst>
            <a:ext uri="{FF2B5EF4-FFF2-40B4-BE49-F238E27FC236}">
              <a16:creationId xmlns:a16="http://schemas.microsoft.com/office/drawing/2014/main" id="{42D6F70B-63F0-4554-9C8E-CE5D209EB4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2" name="Gerade Verbindung mit Pfeil 1471">
          <a:extLst>
            <a:ext uri="{FF2B5EF4-FFF2-40B4-BE49-F238E27FC236}">
              <a16:creationId xmlns:a16="http://schemas.microsoft.com/office/drawing/2014/main" id="{5F821611-9C33-4034-A6D0-AA12C05B29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3" name="Gerade Verbindung mit Pfeil 1472">
          <a:extLst>
            <a:ext uri="{FF2B5EF4-FFF2-40B4-BE49-F238E27FC236}">
              <a16:creationId xmlns:a16="http://schemas.microsoft.com/office/drawing/2014/main" id="{E4321A05-0883-4C82-B3EE-49CA7AA794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4" name="Gerade Verbindung mit Pfeil 1473">
          <a:extLst>
            <a:ext uri="{FF2B5EF4-FFF2-40B4-BE49-F238E27FC236}">
              <a16:creationId xmlns:a16="http://schemas.microsoft.com/office/drawing/2014/main" id="{01866D97-32A5-45BD-804E-81C274F615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5" name="Gerade Verbindung mit Pfeil 1474">
          <a:extLst>
            <a:ext uri="{FF2B5EF4-FFF2-40B4-BE49-F238E27FC236}">
              <a16:creationId xmlns:a16="http://schemas.microsoft.com/office/drawing/2014/main" id="{68731157-71C1-40A0-AC1A-E5AB369E45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6" name="Gerade Verbindung mit Pfeil 1475">
          <a:extLst>
            <a:ext uri="{FF2B5EF4-FFF2-40B4-BE49-F238E27FC236}">
              <a16:creationId xmlns:a16="http://schemas.microsoft.com/office/drawing/2014/main" id="{95C04DE8-8D21-403A-A2DF-5E910E9515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7" name="Gerade Verbindung mit Pfeil 1476">
          <a:extLst>
            <a:ext uri="{FF2B5EF4-FFF2-40B4-BE49-F238E27FC236}">
              <a16:creationId xmlns:a16="http://schemas.microsoft.com/office/drawing/2014/main" id="{474E062F-674E-4B82-B33C-05F0A2A788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8" name="Gerade Verbindung mit Pfeil 1477">
          <a:extLst>
            <a:ext uri="{FF2B5EF4-FFF2-40B4-BE49-F238E27FC236}">
              <a16:creationId xmlns:a16="http://schemas.microsoft.com/office/drawing/2014/main" id="{08129C9E-2CC3-4678-BE42-9F5CFC303C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9" name="Gerade Verbindung mit Pfeil 1478">
          <a:extLst>
            <a:ext uri="{FF2B5EF4-FFF2-40B4-BE49-F238E27FC236}">
              <a16:creationId xmlns:a16="http://schemas.microsoft.com/office/drawing/2014/main" id="{982ED754-61AC-4954-AC94-19D5877382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0" name="Gerade Verbindung mit Pfeil 1479">
          <a:extLst>
            <a:ext uri="{FF2B5EF4-FFF2-40B4-BE49-F238E27FC236}">
              <a16:creationId xmlns:a16="http://schemas.microsoft.com/office/drawing/2014/main" id="{A970B5D7-CF88-4840-A54D-72758E8991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1" name="Gerade Verbindung mit Pfeil 1480">
          <a:extLst>
            <a:ext uri="{FF2B5EF4-FFF2-40B4-BE49-F238E27FC236}">
              <a16:creationId xmlns:a16="http://schemas.microsoft.com/office/drawing/2014/main" id="{807A7C0A-9A7F-4BB5-9493-875E4AA2E7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2" name="Gerade Verbindung mit Pfeil 1481">
          <a:extLst>
            <a:ext uri="{FF2B5EF4-FFF2-40B4-BE49-F238E27FC236}">
              <a16:creationId xmlns:a16="http://schemas.microsoft.com/office/drawing/2014/main" id="{6EC8DD79-A44E-4EB3-9B7C-15F11B01DA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3" name="Gerade Verbindung mit Pfeil 1482">
          <a:extLst>
            <a:ext uri="{FF2B5EF4-FFF2-40B4-BE49-F238E27FC236}">
              <a16:creationId xmlns:a16="http://schemas.microsoft.com/office/drawing/2014/main" id="{64DCC1B5-9E86-45BB-A426-76F8A99BA2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4" name="Gerade Verbindung mit Pfeil 1483">
          <a:extLst>
            <a:ext uri="{FF2B5EF4-FFF2-40B4-BE49-F238E27FC236}">
              <a16:creationId xmlns:a16="http://schemas.microsoft.com/office/drawing/2014/main" id="{011C47EC-35E1-4CF3-AE0F-FF0B331ADF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5" name="Gerade Verbindung mit Pfeil 1484">
          <a:extLst>
            <a:ext uri="{FF2B5EF4-FFF2-40B4-BE49-F238E27FC236}">
              <a16:creationId xmlns:a16="http://schemas.microsoft.com/office/drawing/2014/main" id="{3F18D158-7B16-43FF-BB06-61D2617BE6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6" name="Gerade Verbindung mit Pfeil 1485">
          <a:extLst>
            <a:ext uri="{FF2B5EF4-FFF2-40B4-BE49-F238E27FC236}">
              <a16:creationId xmlns:a16="http://schemas.microsoft.com/office/drawing/2014/main" id="{6C568456-8307-47D7-B080-DD44E61C3A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7" name="Gerade Verbindung mit Pfeil 1486">
          <a:extLst>
            <a:ext uri="{FF2B5EF4-FFF2-40B4-BE49-F238E27FC236}">
              <a16:creationId xmlns:a16="http://schemas.microsoft.com/office/drawing/2014/main" id="{F778973E-3046-4396-981E-6D6B9A30D9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8" name="Gerade Verbindung mit Pfeil 1487">
          <a:extLst>
            <a:ext uri="{FF2B5EF4-FFF2-40B4-BE49-F238E27FC236}">
              <a16:creationId xmlns:a16="http://schemas.microsoft.com/office/drawing/2014/main" id="{4B7213CF-CB46-490A-A271-00BB2D60B1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9" name="Gerade Verbindung mit Pfeil 1488">
          <a:extLst>
            <a:ext uri="{FF2B5EF4-FFF2-40B4-BE49-F238E27FC236}">
              <a16:creationId xmlns:a16="http://schemas.microsoft.com/office/drawing/2014/main" id="{0E00809B-446D-4C67-B3FF-5B1BBBADF9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0" name="Gerade Verbindung mit Pfeil 1489">
          <a:extLst>
            <a:ext uri="{FF2B5EF4-FFF2-40B4-BE49-F238E27FC236}">
              <a16:creationId xmlns:a16="http://schemas.microsoft.com/office/drawing/2014/main" id="{52259761-359A-4E3F-8513-9369A4E74F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1" name="Gerade Verbindung mit Pfeil 1490">
          <a:extLst>
            <a:ext uri="{FF2B5EF4-FFF2-40B4-BE49-F238E27FC236}">
              <a16:creationId xmlns:a16="http://schemas.microsoft.com/office/drawing/2014/main" id="{CB7ACB1F-A21D-4FCE-BA68-81F11E89CA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2" name="Gerade Verbindung mit Pfeil 1491">
          <a:extLst>
            <a:ext uri="{FF2B5EF4-FFF2-40B4-BE49-F238E27FC236}">
              <a16:creationId xmlns:a16="http://schemas.microsoft.com/office/drawing/2014/main" id="{5F25A957-F208-4EF4-855B-A4572BEA3C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3" name="Gerade Verbindung mit Pfeil 1492">
          <a:extLst>
            <a:ext uri="{FF2B5EF4-FFF2-40B4-BE49-F238E27FC236}">
              <a16:creationId xmlns:a16="http://schemas.microsoft.com/office/drawing/2014/main" id="{51E1E4B6-B60C-437C-9CF6-DC7D895434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4" name="Gerade Verbindung mit Pfeil 1493">
          <a:extLst>
            <a:ext uri="{FF2B5EF4-FFF2-40B4-BE49-F238E27FC236}">
              <a16:creationId xmlns:a16="http://schemas.microsoft.com/office/drawing/2014/main" id="{7FC7C45C-71EC-4482-92A8-641DF14E53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5" name="Gerade Verbindung mit Pfeil 1494">
          <a:extLst>
            <a:ext uri="{FF2B5EF4-FFF2-40B4-BE49-F238E27FC236}">
              <a16:creationId xmlns:a16="http://schemas.microsoft.com/office/drawing/2014/main" id="{108242B6-9AFB-44C4-A123-94848478BC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6" name="Gerade Verbindung mit Pfeil 1495">
          <a:extLst>
            <a:ext uri="{FF2B5EF4-FFF2-40B4-BE49-F238E27FC236}">
              <a16:creationId xmlns:a16="http://schemas.microsoft.com/office/drawing/2014/main" id="{5D120443-E749-45D2-AB5E-03811511EC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7" name="Gerade Verbindung mit Pfeil 1496">
          <a:extLst>
            <a:ext uri="{FF2B5EF4-FFF2-40B4-BE49-F238E27FC236}">
              <a16:creationId xmlns:a16="http://schemas.microsoft.com/office/drawing/2014/main" id="{1A446F1B-0B66-4107-B063-ED4EAC17EB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8" name="Gerade Verbindung mit Pfeil 1497">
          <a:extLst>
            <a:ext uri="{FF2B5EF4-FFF2-40B4-BE49-F238E27FC236}">
              <a16:creationId xmlns:a16="http://schemas.microsoft.com/office/drawing/2014/main" id="{D28F0EA3-896C-42B9-9DBE-0C258652FB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9" name="Gerade Verbindung mit Pfeil 1498">
          <a:extLst>
            <a:ext uri="{FF2B5EF4-FFF2-40B4-BE49-F238E27FC236}">
              <a16:creationId xmlns:a16="http://schemas.microsoft.com/office/drawing/2014/main" id="{577B66F7-5AB9-48B2-A6C0-AE0EF5F5DB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0" name="Gerade Verbindung mit Pfeil 1499">
          <a:extLst>
            <a:ext uri="{FF2B5EF4-FFF2-40B4-BE49-F238E27FC236}">
              <a16:creationId xmlns:a16="http://schemas.microsoft.com/office/drawing/2014/main" id="{74158112-6B0D-4B4F-9579-69B5D66451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1" name="Gerade Verbindung mit Pfeil 1500">
          <a:extLst>
            <a:ext uri="{FF2B5EF4-FFF2-40B4-BE49-F238E27FC236}">
              <a16:creationId xmlns:a16="http://schemas.microsoft.com/office/drawing/2014/main" id="{A5898C3A-C409-436B-A392-2EC7235BCE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2" name="Gerade Verbindung mit Pfeil 1501">
          <a:extLst>
            <a:ext uri="{FF2B5EF4-FFF2-40B4-BE49-F238E27FC236}">
              <a16:creationId xmlns:a16="http://schemas.microsoft.com/office/drawing/2014/main" id="{4E313AA5-472E-4946-8359-EC3962D47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3" name="Gerade Verbindung mit Pfeil 1502">
          <a:extLst>
            <a:ext uri="{FF2B5EF4-FFF2-40B4-BE49-F238E27FC236}">
              <a16:creationId xmlns:a16="http://schemas.microsoft.com/office/drawing/2014/main" id="{FF21E607-74F7-4667-835B-DE296D113C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4" name="Gerade Verbindung mit Pfeil 1503">
          <a:extLst>
            <a:ext uri="{FF2B5EF4-FFF2-40B4-BE49-F238E27FC236}">
              <a16:creationId xmlns:a16="http://schemas.microsoft.com/office/drawing/2014/main" id="{5C9F35D0-9EC8-4A4A-A826-031C4B7824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5" name="Gerade Verbindung mit Pfeil 1504">
          <a:extLst>
            <a:ext uri="{FF2B5EF4-FFF2-40B4-BE49-F238E27FC236}">
              <a16:creationId xmlns:a16="http://schemas.microsoft.com/office/drawing/2014/main" id="{235A449C-E2E8-4F51-81CF-5D3DB976A2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6" name="Gerade Verbindung mit Pfeil 1505">
          <a:extLst>
            <a:ext uri="{FF2B5EF4-FFF2-40B4-BE49-F238E27FC236}">
              <a16:creationId xmlns:a16="http://schemas.microsoft.com/office/drawing/2014/main" id="{E79EAF43-EE1E-4459-9A2D-88BE8C1C12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7" name="Gerade Verbindung mit Pfeil 1506">
          <a:extLst>
            <a:ext uri="{FF2B5EF4-FFF2-40B4-BE49-F238E27FC236}">
              <a16:creationId xmlns:a16="http://schemas.microsoft.com/office/drawing/2014/main" id="{8BFEE2C3-BAE6-4AEC-91BB-32D33532A4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8" name="Gerade Verbindung mit Pfeil 1507">
          <a:extLst>
            <a:ext uri="{FF2B5EF4-FFF2-40B4-BE49-F238E27FC236}">
              <a16:creationId xmlns:a16="http://schemas.microsoft.com/office/drawing/2014/main" id="{B832E912-CCFB-4605-A851-5C65698186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09" name="Gerade Verbindung mit Pfeil 1508">
          <a:extLst>
            <a:ext uri="{FF2B5EF4-FFF2-40B4-BE49-F238E27FC236}">
              <a16:creationId xmlns:a16="http://schemas.microsoft.com/office/drawing/2014/main" id="{7C07767D-B76E-49C8-804F-CBDF75F06F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0" name="Gerade Verbindung mit Pfeil 1509">
          <a:extLst>
            <a:ext uri="{FF2B5EF4-FFF2-40B4-BE49-F238E27FC236}">
              <a16:creationId xmlns:a16="http://schemas.microsoft.com/office/drawing/2014/main" id="{214A549C-AABD-4257-8FCB-B6D1EB316B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1" name="Gerade Verbindung mit Pfeil 1510">
          <a:extLst>
            <a:ext uri="{FF2B5EF4-FFF2-40B4-BE49-F238E27FC236}">
              <a16:creationId xmlns:a16="http://schemas.microsoft.com/office/drawing/2014/main" id="{E2CB6F75-8773-47B5-A291-99857367B4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2" name="Gerade Verbindung mit Pfeil 1511">
          <a:extLst>
            <a:ext uri="{FF2B5EF4-FFF2-40B4-BE49-F238E27FC236}">
              <a16:creationId xmlns:a16="http://schemas.microsoft.com/office/drawing/2014/main" id="{9510C477-3BFF-453B-96C2-2C95FE5C45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3" name="Gerade Verbindung mit Pfeil 1512">
          <a:extLst>
            <a:ext uri="{FF2B5EF4-FFF2-40B4-BE49-F238E27FC236}">
              <a16:creationId xmlns:a16="http://schemas.microsoft.com/office/drawing/2014/main" id="{1AAA7494-3F4C-4960-97F7-252F7BCDDD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4" name="Gerade Verbindung mit Pfeil 1513">
          <a:extLst>
            <a:ext uri="{FF2B5EF4-FFF2-40B4-BE49-F238E27FC236}">
              <a16:creationId xmlns:a16="http://schemas.microsoft.com/office/drawing/2014/main" id="{ABF614B0-C06A-41F1-A505-317E6FB8E7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5" name="Gerade Verbindung mit Pfeil 1514">
          <a:extLst>
            <a:ext uri="{FF2B5EF4-FFF2-40B4-BE49-F238E27FC236}">
              <a16:creationId xmlns:a16="http://schemas.microsoft.com/office/drawing/2014/main" id="{F56A086C-7E15-4BC6-AA34-3074842C2C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6" name="Gerade Verbindung mit Pfeil 1515">
          <a:extLst>
            <a:ext uri="{FF2B5EF4-FFF2-40B4-BE49-F238E27FC236}">
              <a16:creationId xmlns:a16="http://schemas.microsoft.com/office/drawing/2014/main" id="{4FA2F58B-1B5B-4943-AF07-E1953A338E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17" name="Gerade Verbindung mit Pfeil 1516">
          <a:extLst>
            <a:ext uri="{FF2B5EF4-FFF2-40B4-BE49-F238E27FC236}">
              <a16:creationId xmlns:a16="http://schemas.microsoft.com/office/drawing/2014/main" id="{95C77AEB-A7B9-4D31-B890-1BD8639705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8" name="Gerade Verbindung mit Pfeil 1517">
          <a:extLst>
            <a:ext uri="{FF2B5EF4-FFF2-40B4-BE49-F238E27FC236}">
              <a16:creationId xmlns:a16="http://schemas.microsoft.com/office/drawing/2014/main" id="{8007382F-CF97-4C0C-BA53-952872F085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9" name="Gerade Verbindung mit Pfeil 1518">
          <a:extLst>
            <a:ext uri="{FF2B5EF4-FFF2-40B4-BE49-F238E27FC236}">
              <a16:creationId xmlns:a16="http://schemas.microsoft.com/office/drawing/2014/main" id="{434B7FDB-5B48-43F3-B1A7-F6F906D059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0" name="Gerade Verbindung mit Pfeil 1519">
          <a:extLst>
            <a:ext uri="{FF2B5EF4-FFF2-40B4-BE49-F238E27FC236}">
              <a16:creationId xmlns:a16="http://schemas.microsoft.com/office/drawing/2014/main" id="{843DFC40-8F8A-4B77-80A2-D6752FD418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1" name="Gerade Verbindung mit Pfeil 1520">
          <a:extLst>
            <a:ext uri="{FF2B5EF4-FFF2-40B4-BE49-F238E27FC236}">
              <a16:creationId xmlns:a16="http://schemas.microsoft.com/office/drawing/2014/main" id="{D98C2C54-E5D9-4D4B-985E-C2047CC02D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2" name="Gerade Verbindung mit Pfeil 1521">
          <a:extLst>
            <a:ext uri="{FF2B5EF4-FFF2-40B4-BE49-F238E27FC236}">
              <a16:creationId xmlns:a16="http://schemas.microsoft.com/office/drawing/2014/main" id="{612EFA5F-F3D1-4527-9A2C-017EB48F5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3" name="Gerade Verbindung mit Pfeil 1522">
          <a:extLst>
            <a:ext uri="{FF2B5EF4-FFF2-40B4-BE49-F238E27FC236}">
              <a16:creationId xmlns:a16="http://schemas.microsoft.com/office/drawing/2014/main" id="{9EA87740-641E-4A01-B23D-8B4F0F5CFA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4" name="Gerade Verbindung mit Pfeil 1523">
          <a:extLst>
            <a:ext uri="{FF2B5EF4-FFF2-40B4-BE49-F238E27FC236}">
              <a16:creationId xmlns:a16="http://schemas.microsoft.com/office/drawing/2014/main" id="{396A4367-F349-4E43-96E5-9A93018198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5" name="Gerade Verbindung mit Pfeil 1524">
          <a:extLst>
            <a:ext uri="{FF2B5EF4-FFF2-40B4-BE49-F238E27FC236}">
              <a16:creationId xmlns:a16="http://schemas.microsoft.com/office/drawing/2014/main" id="{D608FAA5-1B71-4DD5-BA83-600B5E7403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6" name="Gerade Verbindung mit Pfeil 1525">
          <a:extLst>
            <a:ext uri="{FF2B5EF4-FFF2-40B4-BE49-F238E27FC236}">
              <a16:creationId xmlns:a16="http://schemas.microsoft.com/office/drawing/2014/main" id="{D5E7E2B7-C12E-49FB-9A7E-8250FFDB54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7" name="Gerade Verbindung mit Pfeil 1526">
          <a:extLst>
            <a:ext uri="{FF2B5EF4-FFF2-40B4-BE49-F238E27FC236}">
              <a16:creationId xmlns:a16="http://schemas.microsoft.com/office/drawing/2014/main" id="{D8D28D02-322C-4C89-B438-BBA9FA8EE3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8" name="Gerade Verbindung mit Pfeil 1527">
          <a:extLst>
            <a:ext uri="{FF2B5EF4-FFF2-40B4-BE49-F238E27FC236}">
              <a16:creationId xmlns:a16="http://schemas.microsoft.com/office/drawing/2014/main" id="{FC5B4A0D-1E6A-4CC3-8ABF-CBB75BD5D5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9" name="Gerade Verbindung mit Pfeil 1528">
          <a:extLst>
            <a:ext uri="{FF2B5EF4-FFF2-40B4-BE49-F238E27FC236}">
              <a16:creationId xmlns:a16="http://schemas.microsoft.com/office/drawing/2014/main" id="{2BAAB316-0671-46C4-8781-EC5667E7DC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0" name="Gerade Verbindung mit Pfeil 1529">
          <a:extLst>
            <a:ext uri="{FF2B5EF4-FFF2-40B4-BE49-F238E27FC236}">
              <a16:creationId xmlns:a16="http://schemas.microsoft.com/office/drawing/2014/main" id="{0F79344B-CAE5-4017-A3C7-49F40CAD67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1" name="Gerade Verbindung mit Pfeil 1530">
          <a:extLst>
            <a:ext uri="{FF2B5EF4-FFF2-40B4-BE49-F238E27FC236}">
              <a16:creationId xmlns:a16="http://schemas.microsoft.com/office/drawing/2014/main" id="{12B36676-589E-44BB-8E7F-031723BEEF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2" name="Gerade Verbindung mit Pfeil 1531">
          <a:extLst>
            <a:ext uri="{FF2B5EF4-FFF2-40B4-BE49-F238E27FC236}">
              <a16:creationId xmlns:a16="http://schemas.microsoft.com/office/drawing/2014/main" id="{564B8BEF-8817-40F9-9D9C-4A219E9866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3" name="Gerade Verbindung mit Pfeil 1532">
          <a:extLst>
            <a:ext uri="{FF2B5EF4-FFF2-40B4-BE49-F238E27FC236}">
              <a16:creationId xmlns:a16="http://schemas.microsoft.com/office/drawing/2014/main" id="{ECD96CBD-81DF-4D49-A062-8B8AC2394E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4" name="Gerade Verbindung mit Pfeil 1533">
          <a:extLst>
            <a:ext uri="{FF2B5EF4-FFF2-40B4-BE49-F238E27FC236}">
              <a16:creationId xmlns:a16="http://schemas.microsoft.com/office/drawing/2014/main" id="{D487EC29-5C1C-4B1B-9BEC-613199BE3E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5" name="Gerade Verbindung mit Pfeil 1534">
          <a:extLst>
            <a:ext uri="{FF2B5EF4-FFF2-40B4-BE49-F238E27FC236}">
              <a16:creationId xmlns:a16="http://schemas.microsoft.com/office/drawing/2014/main" id="{2834CAB2-9915-4101-9937-646CB59090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6" name="Gerade Verbindung mit Pfeil 1535">
          <a:extLst>
            <a:ext uri="{FF2B5EF4-FFF2-40B4-BE49-F238E27FC236}">
              <a16:creationId xmlns:a16="http://schemas.microsoft.com/office/drawing/2014/main" id="{7D271B60-3C14-4152-B418-6C23C5BC95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7" name="Gerade Verbindung mit Pfeil 1536">
          <a:extLst>
            <a:ext uri="{FF2B5EF4-FFF2-40B4-BE49-F238E27FC236}">
              <a16:creationId xmlns:a16="http://schemas.microsoft.com/office/drawing/2014/main" id="{03C58AA0-E0D1-4637-B955-3128A694A2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8" name="Gerade Verbindung mit Pfeil 1537">
          <a:extLst>
            <a:ext uri="{FF2B5EF4-FFF2-40B4-BE49-F238E27FC236}">
              <a16:creationId xmlns:a16="http://schemas.microsoft.com/office/drawing/2014/main" id="{78C34FF3-B936-4A2E-B32C-16125EAB79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9" name="Gerade Verbindung mit Pfeil 1538">
          <a:extLst>
            <a:ext uri="{FF2B5EF4-FFF2-40B4-BE49-F238E27FC236}">
              <a16:creationId xmlns:a16="http://schemas.microsoft.com/office/drawing/2014/main" id="{39189B62-1279-4DF9-84C1-C72E30886E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0" name="Gerade Verbindung mit Pfeil 1539">
          <a:extLst>
            <a:ext uri="{FF2B5EF4-FFF2-40B4-BE49-F238E27FC236}">
              <a16:creationId xmlns:a16="http://schemas.microsoft.com/office/drawing/2014/main" id="{375D0A97-8400-426B-AE33-5C758D92E1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41" name="Gerade Verbindung mit Pfeil 1540">
          <a:extLst>
            <a:ext uri="{FF2B5EF4-FFF2-40B4-BE49-F238E27FC236}">
              <a16:creationId xmlns:a16="http://schemas.microsoft.com/office/drawing/2014/main" id="{76EE5836-CBCA-492A-9273-8F528DB8BE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2" name="Gerade Verbindung mit Pfeil 1541">
          <a:extLst>
            <a:ext uri="{FF2B5EF4-FFF2-40B4-BE49-F238E27FC236}">
              <a16:creationId xmlns:a16="http://schemas.microsoft.com/office/drawing/2014/main" id="{E89A1053-27F9-4816-9CD0-CC35BDF893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3" name="Gerade Verbindung mit Pfeil 1542">
          <a:extLst>
            <a:ext uri="{FF2B5EF4-FFF2-40B4-BE49-F238E27FC236}">
              <a16:creationId xmlns:a16="http://schemas.microsoft.com/office/drawing/2014/main" id="{6475ED72-55D2-41A6-9884-5C95756588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4" name="Gerade Verbindung mit Pfeil 1543">
          <a:extLst>
            <a:ext uri="{FF2B5EF4-FFF2-40B4-BE49-F238E27FC236}">
              <a16:creationId xmlns:a16="http://schemas.microsoft.com/office/drawing/2014/main" id="{337DF238-685D-4DEF-AC88-16A242B712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5" name="Gerade Verbindung mit Pfeil 1544">
          <a:extLst>
            <a:ext uri="{FF2B5EF4-FFF2-40B4-BE49-F238E27FC236}">
              <a16:creationId xmlns:a16="http://schemas.microsoft.com/office/drawing/2014/main" id="{F0A71D08-925E-44F7-AD91-C9940DBFE3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6" name="Gerade Verbindung mit Pfeil 1545">
          <a:extLst>
            <a:ext uri="{FF2B5EF4-FFF2-40B4-BE49-F238E27FC236}">
              <a16:creationId xmlns:a16="http://schemas.microsoft.com/office/drawing/2014/main" id="{FEC4ED97-EA7B-44B9-B530-23E0B650C0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7" name="Gerade Verbindung mit Pfeil 1546">
          <a:extLst>
            <a:ext uri="{FF2B5EF4-FFF2-40B4-BE49-F238E27FC236}">
              <a16:creationId xmlns:a16="http://schemas.microsoft.com/office/drawing/2014/main" id="{15BB628B-8902-4B09-8628-7D79A2C936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8" name="Gerade Verbindung mit Pfeil 1547">
          <a:extLst>
            <a:ext uri="{FF2B5EF4-FFF2-40B4-BE49-F238E27FC236}">
              <a16:creationId xmlns:a16="http://schemas.microsoft.com/office/drawing/2014/main" id="{3C311883-273B-4DA3-BA42-FC18E11E1E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9" name="Gerade Verbindung mit Pfeil 1548">
          <a:extLst>
            <a:ext uri="{FF2B5EF4-FFF2-40B4-BE49-F238E27FC236}">
              <a16:creationId xmlns:a16="http://schemas.microsoft.com/office/drawing/2014/main" id="{09F3E465-05A5-4C78-80E5-9AAE137BF2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0" name="Gerade Verbindung mit Pfeil 1549">
          <a:extLst>
            <a:ext uri="{FF2B5EF4-FFF2-40B4-BE49-F238E27FC236}">
              <a16:creationId xmlns:a16="http://schemas.microsoft.com/office/drawing/2014/main" id="{886BB771-B123-43C4-B7FA-18960C545B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1" name="Gerade Verbindung mit Pfeil 1550">
          <a:extLst>
            <a:ext uri="{FF2B5EF4-FFF2-40B4-BE49-F238E27FC236}">
              <a16:creationId xmlns:a16="http://schemas.microsoft.com/office/drawing/2014/main" id="{AA4B2C97-5796-4090-993A-0E84B5F341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2" name="Gerade Verbindung mit Pfeil 1551">
          <a:extLst>
            <a:ext uri="{FF2B5EF4-FFF2-40B4-BE49-F238E27FC236}">
              <a16:creationId xmlns:a16="http://schemas.microsoft.com/office/drawing/2014/main" id="{A02C6147-6AEA-48BB-A9BE-B5E0B9E1BC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3" name="Gerade Verbindung mit Pfeil 1552">
          <a:extLst>
            <a:ext uri="{FF2B5EF4-FFF2-40B4-BE49-F238E27FC236}">
              <a16:creationId xmlns:a16="http://schemas.microsoft.com/office/drawing/2014/main" id="{6016D8B3-C499-4E5B-8C3D-2471316FEC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4" name="Gerade Verbindung mit Pfeil 1553">
          <a:extLst>
            <a:ext uri="{FF2B5EF4-FFF2-40B4-BE49-F238E27FC236}">
              <a16:creationId xmlns:a16="http://schemas.microsoft.com/office/drawing/2014/main" id="{4E9FAFEE-E47A-4191-B197-F55F131C99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5" name="Gerade Verbindung mit Pfeil 1554">
          <a:extLst>
            <a:ext uri="{FF2B5EF4-FFF2-40B4-BE49-F238E27FC236}">
              <a16:creationId xmlns:a16="http://schemas.microsoft.com/office/drawing/2014/main" id="{CF739358-450C-490C-B107-E5920E250A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6" name="Gerade Verbindung mit Pfeil 1555">
          <a:extLst>
            <a:ext uri="{FF2B5EF4-FFF2-40B4-BE49-F238E27FC236}">
              <a16:creationId xmlns:a16="http://schemas.microsoft.com/office/drawing/2014/main" id="{9948B23F-5274-48B2-A1C0-95DEDFFDA0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7" name="Gerade Verbindung mit Pfeil 1556">
          <a:extLst>
            <a:ext uri="{FF2B5EF4-FFF2-40B4-BE49-F238E27FC236}">
              <a16:creationId xmlns:a16="http://schemas.microsoft.com/office/drawing/2014/main" id="{F7BA886D-F90D-480F-B029-AD10EE38A8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8" name="Gerade Verbindung mit Pfeil 1557">
          <a:extLst>
            <a:ext uri="{FF2B5EF4-FFF2-40B4-BE49-F238E27FC236}">
              <a16:creationId xmlns:a16="http://schemas.microsoft.com/office/drawing/2014/main" id="{0513C66F-AF7E-4D94-ADCF-FC766ABCBA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59" name="Gerade Verbindung mit Pfeil 1558">
          <a:extLst>
            <a:ext uri="{FF2B5EF4-FFF2-40B4-BE49-F238E27FC236}">
              <a16:creationId xmlns:a16="http://schemas.microsoft.com/office/drawing/2014/main" id="{7B1169B6-7041-46D3-899D-EAB3FD938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0" name="Gerade Verbindung mit Pfeil 1559">
          <a:extLst>
            <a:ext uri="{FF2B5EF4-FFF2-40B4-BE49-F238E27FC236}">
              <a16:creationId xmlns:a16="http://schemas.microsoft.com/office/drawing/2014/main" id="{E6D50109-6F36-47CA-B67C-BE5FF75E07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1" name="Gerade Verbindung mit Pfeil 1560">
          <a:extLst>
            <a:ext uri="{FF2B5EF4-FFF2-40B4-BE49-F238E27FC236}">
              <a16:creationId xmlns:a16="http://schemas.microsoft.com/office/drawing/2014/main" id="{0AAEC1E5-0891-4B23-AC96-5687B9DF1F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2" name="Gerade Verbindung mit Pfeil 1561">
          <a:extLst>
            <a:ext uri="{FF2B5EF4-FFF2-40B4-BE49-F238E27FC236}">
              <a16:creationId xmlns:a16="http://schemas.microsoft.com/office/drawing/2014/main" id="{15382A7C-3BB2-4DA7-8EBA-F4919E49B8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3" name="Gerade Verbindung mit Pfeil 1562">
          <a:extLst>
            <a:ext uri="{FF2B5EF4-FFF2-40B4-BE49-F238E27FC236}">
              <a16:creationId xmlns:a16="http://schemas.microsoft.com/office/drawing/2014/main" id="{FF176686-F5F3-4E4B-9055-703D7F2539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4" name="Gerade Verbindung mit Pfeil 1563">
          <a:extLst>
            <a:ext uri="{FF2B5EF4-FFF2-40B4-BE49-F238E27FC236}">
              <a16:creationId xmlns:a16="http://schemas.microsoft.com/office/drawing/2014/main" id="{1184CED3-875A-4252-9589-5C082C7AA7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5" name="Gerade Verbindung mit Pfeil 1564">
          <a:extLst>
            <a:ext uri="{FF2B5EF4-FFF2-40B4-BE49-F238E27FC236}">
              <a16:creationId xmlns:a16="http://schemas.microsoft.com/office/drawing/2014/main" id="{3A09B625-5FE2-480F-9E86-5B48868064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6" name="Gerade Verbindung mit Pfeil 1565">
          <a:extLst>
            <a:ext uri="{FF2B5EF4-FFF2-40B4-BE49-F238E27FC236}">
              <a16:creationId xmlns:a16="http://schemas.microsoft.com/office/drawing/2014/main" id="{C56A21DA-9B77-456E-9214-AC9E7C991D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7" name="Gerade Verbindung mit Pfeil 1566">
          <a:extLst>
            <a:ext uri="{FF2B5EF4-FFF2-40B4-BE49-F238E27FC236}">
              <a16:creationId xmlns:a16="http://schemas.microsoft.com/office/drawing/2014/main" id="{6AACDCAB-0322-4799-A211-F4AF297FD5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8" name="Gerade Verbindung mit Pfeil 1567">
          <a:extLst>
            <a:ext uri="{FF2B5EF4-FFF2-40B4-BE49-F238E27FC236}">
              <a16:creationId xmlns:a16="http://schemas.microsoft.com/office/drawing/2014/main" id="{FB54377A-5E39-484E-9E09-99ED1104FB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69" name="Gerade Verbindung mit Pfeil 1568">
          <a:extLst>
            <a:ext uri="{FF2B5EF4-FFF2-40B4-BE49-F238E27FC236}">
              <a16:creationId xmlns:a16="http://schemas.microsoft.com/office/drawing/2014/main" id="{80DA9208-AEDE-40AD-AA67-DA9F2173F6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0" name="Gerade Verbindung mit Pfeil 1569">
          <a:extLst>
            <a:ext uri="{FF2B5EF4-FFF2-40B4-BE49-F238E27FC236}">
              <a16:creationId xmlns:a16="http://schemas.microsoft.com/office/drawing/2014/main" id="{56118B6B-8637-48CE-B894-C9A2A7409F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1" name="Gerade Verbindung mit Pfeil 1570">
          <a:extLst>
            <a:ext uri="{FF2B5EF4-FFF2-40B4-BE49-F238E27FC236}">
              <a16:creationId xmlns:a16="http://schemas.microsoft.com/office/drawing/2014/main" id="{DFCD02F4-1630-4613-BF69-0485979338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2" name="Gerade Verbindung mit Pfeil 1571">
          <a:extLst>
            <a:ext uri="{FF2B5EF4-FFF2-40B4-BE49-F238E27FC236}">
              <a16:creationId xmlns:a16="http://schemas.microsoft.com/office/drawing/2014/main" id="{98EF2929-4261-4E50-8E3F-9FCB5FE106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3" name="Gerade Verbindung mit Pfeil 1572">
          <a:extLst>
            <a:ext uri="{FF2B5EF4-FFF2-40B4-BE49-F238E27FC236}">
              <a16:creationId xmlns:a16="http://schemas.microsoft.com/office/drawing/2014/main" id="{7F7556D4-005A-493B-8CEC-94F4C8AB3D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4" name="Gerade Verbindung mit Pfeil 1573">
          <a:extLst>
            <a:ext uri="{FF2B5EF4-FFF2-40B4-BE49-F238E27FC236}">
              <a16:creationId xmlns:a16="http://schemas.microsoft.com/office/drawing/2014/main" id="{4562CA03-9725-48BA-82FE-2AB236413B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5" name="Gerade Verbindung mit Pfeil 1574">
          <a:extLst>
            <a:ext uri="{FF2B5EF4-FFF2-40B4-BE49-F238E27FC236}">
              <a16:creationId xmlns:a16="http://schemas.microsoft.com/office/drawing/2014/main" id="{BFCFA9E2-94B3-4F14-94AB-69EA1870D9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6" name="Gerade Verbindung mit Pfeil 1575">
          <a:extLst>
            <a:ext uri="{FF2B5EF4-FFF2-40B4-BE49-F238E27FC236}">
              <a16:creationId xmlns:a16="http://schemas.microsoft.com/office/drawing/2014/main" id="{1D16D518-A9A6-485E-9145-747E29FB9B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7" name="Gerade Verbindung mit Pfeil 1576">
          <a:extLst>
            <a:ext uri="{FF2B5EF4-FFF2-40B4-BE49-F238E27FC236}">
              <a16:creationId xmlns:a16="http://schemas.microsoft.com/office/drawing/2014/main" id="{B207FDAC-1522-4306-B930-6DA9199EDF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8" name="Gerade Verbindung mit Pfeil 1577">
          <a:extLst>
            <a:ext uri="{FF2B5EF4-FFF2-40B4-BE49-F238E27FC236}">
              <a16:creationId xmlns:a16="http://schemas.microsoft.com/office/drawing/2014/main" id="{9A58DAAC-52A0-4C8D-8CDF-2BDF0447A5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79" name="Gerade Verbindung mit Pfeil 1578">
          <a:extLst>
            <a:ext uri="{FF2B5EF4-FFF2-40B4-BE49-F238E27FC236}">
              <a16:creationId xmlns:a16="http://schemas.microsoft.com/office/drawing/2014/main" id="{F22135CA-3670-4A3A-919B-74E82E24B6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0" name="Gerade Verbindung mit Pfeil 1579">
          <a:extLst>
            <a:ext uri="{FF2B5EF4-FFF2-40B4-BE49-F238E27FC236}">
              <a16:creationId xmlns:a16="http://schemas.microsoft.com/office/drawing/2014/main" id="{0AB4FDE5-CE33-4772-BF7D-721B90F73A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1" name="Gerade Verbindung mit Pfeil 1580">
          <a:extLst>
            <a:ext uri="{FF2B5EF4-FFF2-40B4-BE49-F238E27FC236}">
              <a16:creationId xmlns:a16="http://schemas.microsoft.com/office/drawing/2014/main" id="{42EE0EBE-ADDF-4609-8C15-7E66235987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2" name="Gerade Verbindung mit Pfeil 1581">
          <a:extLst>
            <a:ext uri="{FF2B5EF4-FFF2-40B4-BE49-F238E27FC236}">
              <a16:creationId xmlns:a16="http://schemas.microsoft.com/office/drawing/2014/main" id="{3B8D3DC6-0B46-413B-A1EE-CAF040031E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3" name="Gerade Verbindung mit Pfeil 1582">
          <a:extLst>
            <a:ext uri="{FF2B5EF4-FFF2-40B4-BE49-F238E27FC236}">
              <a16:creationId xmlns:a16="http://schemas.microsoft.com/office/drawing/2014/main" id="{3F81CE91-63A9-4724-A5F0-79AA52232A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4" name="Gerade Verbindung mit Pfeil 1583">
          <a:extLst>
            <a:ext uri="{FF2B5EF4-FFF2-40B4-BE49-F238E27FC236}">
              <a16:creationId xmlns:a16="http://schemas.microsoft.com/office/drawing/2014/main" id="{041E5A52-9055-4789-A9D5-EDBFF80098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5" name="Gerade Verbindung mit Pfeil 1584">
          <a:extLst>
            <a:ext uri="{FF2B5EF4-FFF2-40B4-BE49-F238E27FC236}">
              <a16:creationId xmlns:a16="http://schemas.microsoft.com/office/drawing/2014/main" id="{4E4CC3CC-D9A1-4FE5-9256-F1F309BFDB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6" name="Gerade Verbindung mit Pfeil 1585">
          <a:extLst>
            <a:ext uri="{FF2B5EF4-FFF2-40B4-BE49-F238E27FC236}">
              <a16:creationId xmlns:a16="http://schemas.microsoft.com/office/drawing/2014/main" id="{1F593EAF-96B6-4C12-8D65-275E118F95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7" name="Gerade Verbindung mit Pfeil 1586">
          <a:extLst>
            <a:ext uri="{FF2B5EF4-FFF2-40B4-BE49-F238E27FC236}">
              <a16:creationId xmlns:a16="http://schemas.microsoft.com/office/drawing/2014/main" id="{DD244020-F0AC-40A9-B422-9F5ED8B444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8" name="Gerade Verbindung mit Pfeil 1587">
          <a:extLst>
            <a:ext uri="{FF2B5EF4-FFF2-40B4-BE49-F238E27FC236}">
              <a16:creationId xmlns:a16="http://schemas.microsoft.com/office/drawing/2014/main" id="{6C39AC4B-CBED-4D4C-ABCC-4A5B487582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89" name="Gerade Verbindung mit Pfeil 1588">
          <a:extLst>
            <a:ext uri="{FF2B5EF4-FFF2-40B4-BE49-F238E27FC236}">
              <a16:creationId xmlns:a16="http://schemas.microsoft.com/office/drawing/2014/main" id="{80B006C5-BC77-4FFF-9302-763507AF04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0" name="Gerade Verbindung mit Pfeil 1589">
          <a:extLst>
            <a:ext uri="{FF2B5EF4-FFF2-40B4-BE49-F238E27FC236}">
              <a16:creationId xmlns:a16="http://schemas.microsoft.com/office/drawing/2014/main" id="{706CA0F6-3F66-427D-9253-D0B9EC2760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1" name="Gerade Verbindung mit Pfeil 1590">
          <a:extLst>
            <a:ext uri="{FF2B5EF4-FFF2-40B4-BE49-F238E27FC236}">
              <a16:creationId xmlns:a16="http://schemas.microsoft.com/office/drawing/2014/main" id="{25C9FA58-E8E8-4185-8D4E-A3AD3F1D2D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2" name="Gerade Verbindung mit Pfeil 1591">
          <a:extLst>
            <a:ext uri="{FF2B5EF4-FFF2-40B4-BE49-F238E27FC236}">
              <a16:creationId xmlns:a16="http://schemas.microsoft.com/office/drawing/2014/main" id="{05AA5C34-7B22-454C-8F6E-EF37C43EE4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3" name="Gerade Verbindung mit Pfeil 1592">
          <a:extLst>
            <a:ext uri="{FF2B5EF4-FFF2-40B4-BE49-F238E27FC236}">
              <a16:creationId xmlns:a16="http://schemas.microsoft.com/office/drawing/2014/main" id="{F0C2698A-9ECA-4A46-9AF8-E06992B23A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4" name="Gerade Verbindung mit Pfeil 1593">
          <a:extLst>
            <a:ext uri="{FF2B5EF4-FFF2-40B4-BE49-F238E27FC236}">
              <a16:creationId xmlns:a16="http://schemas.microsoft.com/office/drawing/2014/main" id="{F3C33DF9-2282-41A6-BCF8-E41972C0CA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5" name="Gerade Verbindung mit Pfeil 1594">
          <a:extLst>
            <a:ext uri="{FF2B5EF4-FFF2-40B4-BE49-F238E27FC236}">
              <a16:creationId xmlns:a16="http://schemas.microsoft.com/office/drawing/2014/main" id="{D588A281-BB8F-41FB-83B6-EF629093D0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6" name="Gerade Verbindung mit Pfeil 1595">
          <a:extLst>
            <a:ext uri="{FF2B5EF4-FFF2-40B4-BE49-F238E27FC236}">
              <a16:creationId xmlns:a16="http://schemas.microsoft.com/office/drawing/2014/main" id="{A945B89E-8940-41D1-BA90-659FDDCDCA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7" name="Gerade Verbindung mit Pfeil 1596">
          <a:extLst>
            <a:ext uri="{FF2B5EF4-FFF2-40B4-BE49-F238E27FC236}">
              <a16:creationId xmlns:a16="http://schemas.microsoft.com/office/drawing/2014/main" id="{04DF16E5-655C-4547-841B-E2E8F08419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8" name="Gerade Verbindung mit Pfeil 1597">
          <a:extLst>
            <a:ext uri="{FF2B5EF4-FFF2-40B4-BE49-F238E27FC236}">
              <a16:creationId xmlns:a16="http://schemas.microsoft.com/office/drawing/2014/main" id="{6FDA9BBC-2520-4EB4-A6EB-2CA4E25A2E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99" name="Gerade Verbindung mit Pfeil 1598">
          <a:extLst>
            <a:ext uri="{FF2B5EF4-FFF2-40B4-BE49-F238E27FC236}">
              <a16:creationId xmlns:a16="http://schemas.microsoft.com/office/drawing/2014/main" id="{7F8A8E23-BFE3-4E91-A945-1470D0F3EE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0" name="Gerade Verbindung mit Pfeil 1599">
          <a:extLst>
            <a:ext uri="{FF2B5EF4-FFF2-40B4-BE49-F238E27FC236}">
              <a16:creationId xmlns:a16="http://schemas.microsoft.com/office/drawing/2014/main" id="{3F00E296-3D71-4044-BD06-2DD2A026CC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1" name="Gerade Verbindung mit Pfeil 1600">
          <a:extLst>
            <a:ext uri="{FF2B5EF4-FFF2-40B4-BE49-F238E27FC236}">
              <a16:creationId xmlns:a16="http://schemas.microsoft.com/office/drawing/2014/main" id="{3B04BF59-5EB9-4064-B9D2-DEBB54CBE5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2" name="Gerade Verbindung mit Pfeil 1601">
          <a:extLst>
            <a:ext uri="{FF2B5EF4-FFF2-40B4-BE49-F238E27FC236}">
              <a16:creationId xmlns:a16="http://schemas.microsoft.com/office/drawing/2014/main" id="{2F30D69E-9C49-4319-B9F7-01EE11924C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3" name="Gerade Verbindung mit Pfeil 1602">
          <a:extLst>
            <a:ext uri="{FF2B5EF4-FFF2-40B4-BE49-F238E27FC236}">
              <a16:creationId xmlns:a16="http://schemas.microsoft.com/office/drawing/2014/main" id="{3FCC335D-1B90-4BBA-9947-338C2CD777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4" name="Gerade Verbindung mit Pfeil 1603">
          <a:extLst>
            <a:ext uri="{FF2B5EF4-FFF2-40B4-BE49-F238E27FC236}">
              <a16:creationId xmlns:a16="http://schemas.microsoft.com/office/drawing/2014/main" id="{92369A1A-8EAC-40DE-9DA6-AB40926C16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5" name="Gerade Verbindung mit Pfeil 1604">
          <a:extLst>
            <a:ext uri="{FF2B5EF4-FFF2-40B4-BE49-F238E27FC236}">
              <a16:creationId xmlns:a16="http://schemas.microsoft.com/office/drawing/2014/main" id="{2D9692C3-C0A2-460A-81D2-D75E83DCC1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6" name="Gerade Verbindung mit Pfeil 1605">
          <a:extLst>
            <a:ext uri="{FF2B5EF4-FFF2-40B4-BE49-F238E27FC236}">
              <a16:creationId xmlns:a16="http://schemas.microsoft.com/office/drawing/2014/main" id="{9E1D5117-C86F-47FB-9DBA-D7904EB491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7" name="Gerade Verbindung mit Pfeil 1606">
          <a:extLst>
            <a:ext uri="{FF2B5EF4-FFF2-40B4-BE49-F238E27FC236}">
              <a16:creationId xmlns:a16="http://schemas.microsoft.com/office/drawing/2014/main" id="{EB6BC3E5-7BF1-4EB4-B83A-FA41083AE3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8" name="Gerade Verbindung mit Pfeil 1607">
          <a:extLst>
            <a:ext uri="{FF2B5EF4-FFF2-40B4-BE49-F238E27FC236}">
              <a16:creationId xmlns:a16="http://schemas.microsoft.com/office/drawing/2014/main" id="{468FD8C1-38B2-4CB7-A19E-FE6811A4DD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09" name="Gerade Verbindung mit Pfeil 1608">
          <a:extLst>
            <a:ext uri="{FF2B5EF4-FFF2-40B4-BE49-F238E27FC236}">
              <a16:creationId xmlns:a16="http://schemas.microsoft.com/office/drawing/2014/main" id="{A4F6E0EF-FA54-4769-9612-9723CA4BF6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0" name="Gerade Verbindung mit Pfeil 1609">
          <a:extLst>
            <a:ext uri="{FF2B5EF4-FFF2-40B4-BE49-F238E27FC236}">
              <a16:creationId xmlns:a16="http://schemas.microsoft.com/office/drawing/2014/main" id="{8749687F-84A8-4324-8567-817C5A0BE7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1" name="Gerade Verbindung mit Pfeil 1610">
          <a:extLst>
            <a:ext uri="{FF2B5EF4-FFF2-40B4-BE49-F238E27FC236}">
              <a16:creationId xmlns:a16="http://schemas.microsoft.com/office/drawing/2014/main" id="{2DF71F8B-E239-4286-8959-4B926C7AD8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2" name="Gerade Verbindung mit Pfeil 1611">
          <a:extLst>
            <a:ext uri="{FF2B5EF4-FFF2-40B4-BE49-F238E27FC236}">
              <a16:creationId xmlns:a16="http://schemas.microsoft.com/office/drawing/2014/main" id="{708058B2-37D2-474A-8D59-3C4455F1C7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13" name="Gerade Verbindung mit Pfeil 1612">
          <a:extLst>
            <a:ext uri="{FF2B5EF4-FFF2-40B4-BE49-F238E27FC236}">
              <a16:creationId xmlns:a16="http://schemas.microsoft.com/office/drawing/2014/main" id="{7A2468CD-E93E-454A-AD69-B7684750C4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4" name="Gerade Verbindung mit Pfeil 1613">
          <a:extLst>
            <a:ext uri="{FF2B5EF4-FFF2-40B4-BE49-F238E27FC236}">
              <a16:creationId xmlns:a16="http://schemas.microsoft.com/office/drawing/2014/main" id="{83191CF6-DE15-4ED6-B82B-9E5F9E58D1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5" name="Gerade Verbindung mit Pfeil 1614">
          <a:extLst>
            <a:ext uri="{FF2B5EF4-FFF2-40B4-BE49-F238E27FC236}">
              <a16:creationId xmlns:a16="http://schemas.microsoft.com/office/drawing/2014/main" id="{B0CDCFC7-EF79-4BF0-BE52-15FC2594A6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6" name="Gerade Verbindung mit Pfeil 1615">
          <a:extLst>
            <a:ext uri="{FF2B5EF4-FFF2-40B4-BE49-F238E27FC236}">
              <a16:creationId xmlns:a16="http://schemas.microsoft.com/office/drawing/2014/main" id="{1E1A902F-2CD5-4B99-BB1B-CE41378EAC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7" name="Gerade Verbindung mit Pfeil 1616">
          <a:extLst>
            <a:ext uri="{FF2B5EF4-FFF2-40B4-BE49-F238E27FC236}">
              <a16:creationId xmlns:a16="http://schemas.microsoft.com/office/drawing/2014/main" id="{6C6450F2-CF77-47B3-916D-7557C2459C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8" name="Gerade Verbindung mit Pfeil 1617">
          <a:extLst>
            <a:ext uri="{FF2B5EF4-FFF2-40B4-BE49-F238E27FC236}">
              <a16:creationId xmlns:a16="http://schemas.microsoft.com/office/drawing/2014/main" id="{9EB4D3B3-6E8A-4A72-BE76-E44B1A5788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9" name="Gerade Verbindung mit Pfeil 1618">
          <a:extLst>
            <a:ext uri="{FF2B5EF4-FFF2-40B4-BE49-F238E27FC236}">
              <a16:creationId xmlns:a16="http://schemas.microsoft.com/office/drawing/2014/main" id="{81731D25-0B90-4C52-A321-2DAC0F2F5F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0" name="Gerade Verbindung mit Pfeil 1619">
          <a:extLst>
            <a:ext uri="{FF2B5EF4-FFF2-40B4-BE49-F238E27FC236}">
              <a16:creationId xmlns:a16="http://schemas.microsoft.com/office/drawing/2014/main" id="{47F1366E-A30C-45AB-B1FA-E3DC6206BF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1" name="Gerade Verbindung mit Pfeil 1620">
          <a:extLst>
            <a:ext uri="{FF2B5EF4-FFF2-40B4-BE49-F238E27FC236}">
              <a16:creationId xmlns:a16="http://schemas.microsoft.com/office/drawing/2014/main" id="{0CC52646-31A0-4612-B8E3-F8362EE873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2" name="Gerade Verbindung mit Pfeil 1621">
          <a:extLst>
            <a:ext uri="{FF2B5EF4-FFF2-40B4-BE49-F238E27FC236}">
              <a16:creationId xmlns:a16="http://schemas.microsoft.com/office/drawing/2014/main" id="{996773A4-BF6E-4DA1-B7E0-D72EDA7B5F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3" name="Gerade Verbindung mit Pfeil 1622">
          <a:extLst>
            <a:ext uri="{FF2B5EF4-FFF2-40B4-BE49-F238E27FC236}">
              <a16:creationId xmlns:a16="http://schemas.microsoft.com/office/drawing/2014/main" id="{7E0F729C-7F6F-4012-86D5-A72E7E6FA3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4" name="Gerade Verbindung mit Pfeil 1623">
          <a:extLst>
            <a:ext uri="{FF2B5EF4-FFF2-40B4-BE49-F238E27FC236}">
              <a16:creationId xmlns:a16="http://schemas.microsoft.com/office/drawing/2014/main" id="{E052F465-DE06-4234-B361-36B32A4809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5" name="Gerade Verbindung mit Pfeil 1624">
          <a:extLst>
            <a:ext uri="{FF2B5EF4-FFF2-40B4-BE49-F238E27FC236}">
              <a16:creationId xmlns:a16="http://schemas.microsoft.com/office/drawing/2014/main" id="{C2392668-1508-4FDD-8976-DEA373163C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6" name="Gerade Verbindung mit Pfeil 1625">
          <a:extLst>
            <a:ext uri="{FF2B5EF4-FFF2-40B4-BE49-F238E27FC236}">
              <a16:creationId xmlns:a16="http://schemas.microsoft.com/office/drawing/2014/main" id="{37BA4360-3B9C-4216-A18B-2ED04427E3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7" name="Gerade Verbindung mit Pfeil 1626">
          <a:extLst>
            <a:ext uri="{FF2B5EF4-FFF2-40B4-BE49-F238E27FC236}">
              <a16:creationId xmlns:a16="http://schemas.microsoft.com/office/drawing/2014/main" id="{E4342BD1-1EA3-473E-958E-18E93E6FD8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8" name="Gerade Verbindung mit Pfeil 1627">
          <a:extLst>
            <a:ext uri="{FF2B5EF4-FFF2-40B4-BE49-F238E27FC236}">
              <a16:creationId xmlns:a16="http://schemas.microsoft.com/office/drawing/2014/main" id="{F8A12D88-985C-401E-9BC9-63143B0E38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29" name="Gerade Verbindung mit Pfeil 1628">
          <a:extLst>
            <a:ext uri="{FF2B5EF4-FFF2-40B4-BE49-F238E27FC236}">
              <a16:creationId xmlns:a16="http://schemas.microsoft.com/office/drawing/2014/main" id="{F8C7D474-E4E1-41AB-8522-7D8BC44774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0" name="Gerade Verbindung mit Pfeil 1629">
          <a:extLst>
            <a:ext uri="{FF2B5EF4-FFF2-40B4-BE49-F238E27FC236}">
              <a16:creationId xmlns:a16="http://schemas.microsoft.com/office/drawing/2014/main" id="{DE72D14E-78AC-4FCA-858C-618D6CFE9B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1" name="Gerade Verbindung mit Pfeil 1630">
          <a:extLst>
            <a:ext uri="{FF2B5EF4-FFF2-40B4-BE49-F238E27FC236}">
              <a16:creationId xmlns:a16="http://schemas.microsoft.com/office/drawing/2014/main" id="{CF56418B-B9F2-421B-B34B-F65F6B4E1A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2" name="Gerade Verbindung mit Pfeil 1631">
          <a:extLst>
            <a:ext uri="{FF2B5EF4-FFF2-40B4-BE49-F238E27FC236}">
              <a16:creationId xmlns:a16="http://schemas.microsoft.com/office/drawing/2014/main" id="{A1A031CD-70F7-4B1B-A6BA-DF961B2F5B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3" name="Gerade Verbindung mit Pfeil 1632">
          <a:extLst>
            <a:ext uri="{FF2B5EF4-FFF2-40B4-BE49-F238E27FC236}">
              <a16:creationId xmlns:a16="http://schemas.microsoft.com/office/drawing/2014/main" id="{9CA34419-EFA7-472F-8418-A8A5465A6A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4" name="Gerade Verbindung mit Pfeil 1633">
          <a:extLst>
            <a:ext uri="{FF2B5EF4-FFF2-40B4-BE49-F238E27FC236}">
              <a16:creationId xmlns:a16="http://schemas.microsoft.com/office/drawing/2014/main" id="{C6264BBC-AC4F-429D-B5B0-E48DBBB7E4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5" name="Gerade Verbindung mit Pfeil 1634">
          <a:extLst>
            <a:ext uri="{FF2B5EF4-FFF2-40B4-BE49-F238E27FC236}">
              <a16:creationId xmlns:a16="http://schemas.microsoft.com/office/drawing/2014/main" id="{D1B49720-C176-4552-831B-274B7E6E01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6" name="Gerade Verbindung mit Pfeil 1635">
          <a:extLst>
            <a:ext uri="{FF2B5EF4-FFF2-40B4-BE49-F238E27FC236}">
              <a16:creationId xmlns:a16="http://schemas.microsoft.com/office/drawing/2014/main" id="{39B80385-C525-47EC-9AFC-5282FDFF20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7" name="Gerade Verbindung mit Pfeil 1636">
          <a:extLst>
            <a:ext uri="{FF2B5EF4-FFF2-40B4-BE49-F238E27FC236}">
              <a16:creationId xmlns:a16="http://schemas.microsoft.com/office/drawing/2014/main" id="{B8BD5D11-EB1A-4074-928A-33A0354F44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8" name="Gerade Verbindung mit Pfeil 1637">
          <a:extLst>
            <a:ext uri="{FF2B5EF4-FFF2-40B4-BE49-F238E27FC236}">
              <a16:creationId xmlns:a16="http://schemas.microsoft.com/office/drawing/2014/main" id="{53768E15-2C57-4F63-B74C-60D29AB0AE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39" name="Gerade Verbindung mit Pfeil 1638">
          <a:extLst>
            <a:ext uri="{FF2B5EF4-FFF2-40B4-BE49-F238E27FC236}">
              <a16:creationId xmlns:a16="http://schemas.microsoft.com/office/drawing/2014/main" id="{2F5DD53A-198E-4FC4-A9BF-EA08FC2949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0" name="Gerade Verbindung mit Pfeil 1639">
          <a:extLst>
            <a:ext uri="{FF2B5EF4-FFF2-40B4-BE49-F238E27FC236}">
              <a16:creationId xmlns:a16="http://schemas.microsoft.com/office/drawing/2014/main" id="{808EDED2-8979-481C-8D17-A3E4CE03CB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1" name="Gerade Verbindung mit Pfeil 1640">
          <a:extLst>
            <a:ext uri="{FF2B5EF4-FFF2-40B4-BE49-F238E27FC236}">
              <a16:creationId xmlns:a16="http://schemas.microsoft.com/office/drawing/2014/main" id="{83852B64-31D7-49B4-9C4F-E761FE4C3E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2" name="Gerade Verbindung mit Pfeil 1641">
          <a:extLst>
            <a:ext uri="{FF2B5EF4-FFF2-40B4-BE49-F238E27FC236}">
              <a16:creationId xmlns:a16="http://schemas.microsoft.com/office/drawing/2014/main" id="{25332D32-80B7-4073-A6F4-37C69EAF8C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3" name="Gerade Verbindung mit Pfeil 1642">
          <a:extLst>
            <a:ext uri="{FF2B5EF4-FFF2-40B4-BE49-F238E27FC236}">
              <a16:creationId xmlns:a16="http://schemas.microsoft.com/office/drawing/2014/main" id="{C4942EBE-9B74-48CB-8C52-2A65BE64E2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4" name="Gerade Verbindung mit Pfeil 1643">
          <a:extLst>
            <a:ext uri="{FF2B5EF4-FFF2-40B4-BE49-F238E27FC236}">
              <a16:creationId xmlns:a16="http://schemas.microsoft.com/office/drawing/2014/main" id="{A8B161DC-D0BA-4D37-A74E-08B99797FF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5" name="Gerade Verbindung mit Pfeil 1644">
          <a:extLst>
            <a:ext uri="{FF2B5EF4-FFF2-40B4-BE49-F238E27FC236}">
              <a16:creationId xmlns:a16="http://schemas.microsoft.com/office/drawing/2014/main" id="{1F6DF6A3-1B72-46EA-A800-4EBF385FCE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6" name="Gerade Verbindung mit Pfeil 1645">
          <a:extLst>
            <a:ext uri="{FF2B5EF4-FFF2-40B4-BE49-F238E27FC236}">
              <a16:creationId xmlns:a16="http://schemas.microsoft.com/office/drawing/2014/main" id="{ECB0CEC8-B186-499E-9AF0-A72676B225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7" name="Gerade Verbindung mit Pfeil 1646">
          <a:extLst>
            <a:ext uri="{FF2B5EF4-FFF2-40B4-BE49-F238E27FC236}">
              <a16:creationId xmlns:a16="http://schemas.microsoft.com/office/drawing/2014/main" id="{35371A9C-DE33-4B0D-B918-A51CB5A2B5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8" name="Gerade Verbindung mit Pfeil 1647">
          <a:extLst>
            <a:ext uri="{FF2B5EF4-FFF2-40B4-BE49-F238E27FC236}">
              <a16:creationId xmlns:a16="http://schemas.microsoft.com/office/drawing/2014/main" id="{0BDF0BA7-472B-41B9-BA39-4CB8718886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49" name="Gerade Verbindung mit Pfeil 1648">
          <a:extLst>
            <a:ext uri="{FF2B5EF4-FFF2-40B4-BE49-F238E27FC236}">
              <a16:creationId xmlns:a16="http://schemas.microsoft.com/office/drawing/2014/main" id="{471E2134-9D97-4585-A057-2DD2E0CA4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0" name="Gerade Verbindung mit Pfeil 1649">
          <a:extLst>
            <a:ext uri="{FF2B5EF4-FFF2-40B4-BE49-F238E27FC236}">
              <a16:creationId xmlns:a16="http://schemas.microsoft.com/office/drawing/2014/main" id="{753ED407-64C2-4F52-9ABC-E1019D401F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1" name="Gerade Verbindung mit Pfeil 1650">
          <a:extLst>
            <a:ext uri="{FF2B5EF4-FFF2-40B4-BE49-F238E27FC236}">
              <a16:creationId xmlns:a16="http://schemas.microsoft.com/office/drawing/2014/main" id="{D74CAB3D-A8A9-4E18-AD8E-D29A9A6923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2" name="Gerade Verbindung mit Pfeil 1651">
          <a:extLst>
            <a:ext uri="{FF2B5EF4-FFF2-40B4-BE49-F238E27FC236}">
              <a16:creationId xmlns:a16="http://schemas.microsoft.com/office/drawing/2014/main" id="{1AF00055-EDEF-4452-A1AF-3823549E7C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3" name="Gerade Verbindung mit Pfeil 1652">
          <a:extLst>
            <a:ext uri="{FF2B5EF4-FFF2-40B4-BE49-F238E27FC236}">
              <a16:creationId xmlns:a16="http://schemas.microsoft.com/office/drawing/2014/main" id="{B174FF05-0A79-4DCA-988C-FADCB0A71F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4" name="Gerade Verbindung mit Pfeil 1653">
          <a:extLst>
            <a:ext uri="{FF2B5EF4-FFF2-40B4-BE49-F238E27FC236}">
              <a16:creationId xmlns:a16="http://schemas.microsoft.com/office/drawing/2014/main" id="{C975A4D4-F995-40CF-B2A6-767A3E0939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5" name="Gerade Verbindung mit Pfeil 1654">
          <a:extLst>
            <a:ext uri="{FF2B5EF4-FFF2-40B4-BE49-F238E27FC236}">
              <a16:creationId xmlns:a16="http://schemas.microsoft.com/office/drawing/2014/main" id="{EC49C292-A049-4D2C-9BA2-0092CBFA01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6" name="Gerade Verbindung mit Pfeil 1655">
          <a:extLst>
            <a:ext uri="{FF2B5EF4-FFF2-40B4-BE49-F238E27FC236}">
              <a16:creationId xmlns:a16="http://schemas.microsoft.com/office/drawing/2014/main" id="{F11B23D4-0B62-4086-9B07-E3F8605450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7" name="Gerade Verbindung mit Pfeil 1656">
          <a:extLst>
            <a:ext uri="{FF2B5EF4-FFF2-40B4-BE49-F238E27FC236}">
              <a16:creationId xmlns:a16="http://schemas.microsoft.com/office/drawing/2014/main" id="{FE34B241-709C-4377-B2EB-F0D5C0C4B9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8" name="Gerade Verbindung mit Pfeil 1657">
          <a:extLst>
            <a:ext uri="{FF2B5EF4-FFF2-40B4-BE49-F238E27FC236}">
              <a16:creationId xmlns:a16="http://schemas.microsoft.com/office/drawing/2014/main" id="{7792356E-2EFA-46F0-BCE5-65E9826D69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9" name="Gerade Verbindung mit Pfeil 1658">
          <a:extLst>
            <a:ext uri="{FF2B5EF4-FFF2-40B4-BE49-F238E27FC236}">
              <a16:creationId xmlns:a16="http://schemas.microsoft.com/office/drawing/2014/main" id="{B4C8A191-D308-40B3-8C4F-ACF742B97E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0" name="Gerade Verbindung mit Pfeil 1659">
          <a:extLst>
            <a:ext uri="{FF2B5EF4-FFF2-40B4-BE49-F238E27FC236}">
              <a16:creationId xmlns:a16="http://schemas.microsoft.com/office/drawing/2014/main" id="{9422D3FC-8806-44CF-A66D-2058A8DD29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61" name="Gerade Verbindung mit Pfeil 1660">
          <a:extLst>
            <a:ext uri="{FF2B5EF4-FFF2-40B4-BE49-F238E27FC236}">
              <a16:creationId xmlns:a16="http://schemas.microsoft.com/office/drawing/2014/main" id="{2FAAE05A-7BBC-488D-BDFE-CEC407A198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2" name="Gerade Verbindung mit Pfeil 1661">
          <a:extLst>
            <a:ext uri="{FF2B5EF4-FFF2-40B4-BE49-F238E27FC236}">
              <a16:creationId xmlns:a16="http://schemas.microsoft.com/office/drawing/2014/main" id="{31A87C47-E746-40FD-88E0-97D7B40B56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3" name="Gerade Verbindung mit Pfeil 1662">
          <a:extLst>
            <a:ext uri="{FF2B5EF4-FFF2-40B4-BE49-F238E27FC236}">
              <a16:creationId xmlns:a16="http://schemas.microsoft.com/office/drawing/2014/main" id="{613BACBF-777E-4DAC-B2BE-6291F35E1D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4" name="Gerade Verbindung mit Pfeil 1663">
          <a:extLst>
            <a:ext uri="{FF2B5EF4-FFF2-40B4-BE49-F238E27FC236}">
              <a16:creationId xmlns:a16="http://schemas.microsoft.com/office/drawing/2014/main" id="{61D25CEB-69DE-46E2-A5B7-ABA7F30F27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5" name="Gerade Verbindung mit Pfeil 1664">
          <a:extLst>
            <a:ext uri="{FF2B5EF4-FFF2-40B4-BE49-F238E27FC236}">
              <a16:creationId xmlns:a16="http://schemas.microsoft.com/office/drawing/2014/main" id="{909D6A8E-B899-4668-AD34-1B9E179E5D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6" name="Gerade Verbindung mit Pfeil 1665">
          <a:extLst>
            <a:ext uri="{FF2B5EF4-FFF2-40B4-BE49-F238E27FC236}">
              <a16:creationId xmlns:a16="http://schemas.microsoft.com/office/drawing/2014/main" id="{7F865E1E-B22C-4793-8CAD-3BD0C8708F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7" name="Gerade Verbindung mit Pfeil 1666">
          <a:extLst>
            <a:ext uri="{FF2B5EF4-FFF2-40B4-BE49-F238E27FC236}">
              <a16:creationId xmlns:a16="http://schemas.microsoft.com/office/drawing/2014/main" id="{C1FE6D98-3349-4473-A923-5E043DCB3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8" name="Gerade Verbindung mit Pfeil 1667">
          <a:extLst>
            <a:ext uri="{FF2B5EF4-FFF2-40B4-BE49-F238E27FC236}">
              <a16:creationId xmlns:a16="http://schemas.microsoft.com/office/drawing/2014/main" id="{B9321494-22B4-4386-B7AC-43649D1864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9" name="Gerade Verbindung mit Pfeil 1668">
          <a:extLst>
            <a:ext uri="{FF2B5EF4-FFF2-40B4-BE49-F238E27FC236}">
              <a16:creationId xmlns:a16="http://schemas.microsoft.com/office/drawing/2014/main" id="{DF43E7F1-13C5-4947-BF79-70CECD8611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0" name="Gerade Verbindung mit Pfeil 1669">
          <a:extLst>
            <a:ext uri="{FF2B5EF4-FFF2-40B4-BE49-F238E27FC236}">
              <a16:creationId xmlns:a16="http://schemas.microsoft.com/office/drawing/2014/main" id="{7953F8A4-42D2-40A7-BC80-C92FB1673E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1" name="Gerade Verbindung mit Pfeil 1670">
          <a:extLst>
            <a:ext uri="{FF2B5EF4-FFF2-40B4-BE49-F238E27FC236}">
              <a16:creationId xmlns:a16="http://schemas.microsoft.com/office/drawing/2014/main" id="{B626D817-55B8-40B4-9969-28602F883E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2" name="Gerade Verbindung mit Pfeil 1671">
          <a:extLst>
            <a:ext uri="{FF2B5EF4-FFF2-40B4-BE49-F238E27FC236}">
              <a16:creationId xmlns:a16="http://schemas.microsoft.com/office/drawing/2014/main" id="{981312E9-B3DF-40ED-8ED6-A84A9FF826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3" name="Gerade Verbindung mit Pfeil 1672">
          <a:extLst>
            <a:ext uri="{FF2B5EF4-FFF2-40B4-BE49-F238E27FC236}">
              <a16:creationId xmlns:a16="http://schemas.microsoft.com/office/drawing/2014/main" id="{F6081E27-B5CC-48FA-8371-C6B62420EA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4" name="Gerade Verbindung mit Pfeil 1673">
          <a:extLst>
            <a:ext uri="{FF2B5EF4-FFF2-40B4-BE49-F238E27FC236}">
              <a16:creationId xmlns:a16="http://schemas.microsoft.com/office/drawing/2014/main" id="{7982DD86-6D3B-4BF0-A872-36F9073E9F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5" name="Gerade Verbindung mit Pfeil 1674">
          <a:extLst>
            <a:ext uri="{FF2B5EF4-FFF2-40B4-BE49-F238E27FC236}">
              <a16:creationId xmlns:a16="http://schemas.microsoft.com/office/drawing/2014/main" id="{6C3EDB8D-67DF-4FAF-A680-2DC54A09B5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6" name="Gerade Verbindung mit Pfeil 1675">
          <a:extLst>
            <a:ext uri="{FF2B5EF4-FFF2-40B4-BE49-F238E27FC236}">
              <a16:creationId xmlns:a16="http://schemas.microsoft.com/office/drawing/2014/main" id="{47898A55-A240-4352-B281-8EE50EDF54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7" name="Gerade Verbindung mit Pfeil 1676">
          <a:extLst>
            <a:ext uri="{FF2B5EF4-FFF2-40B4-BE49-F238E27FC236}">
              <a16:creationId xmlns:a16="http://schemas.microsoft.com/office/drawing/2014/main" id="{366F875C-16A5-4735-A37D-C96D809272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8" name="Gerade Verbindung mit Pfeil 1677">
          <a:extLst>
            <a:ext uri="{FF2B5EF4-FFF2-40B4-BE49-F238E27FC236}">
              <a16:creationId xmlns:a16="http://schemas.microsoft.com/office/drawing/2014/main" id="{37B58DFF-A70B-4A95-99A1-8E71AA7AD5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9" name="Gerade Verbindung mit Pfeil 1678">
          <a:extLst>
            <a:ext uri="{FF2B5EF4-FFF2-40B4-BE49-F238E27FC236}">
              <a16:creationId xmlns:a16="http://schemas.microsoft.com/office/drawing/2014/main" id="{426F708A-0947-41F8-9569-A39E49D84C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0" name="Gerade Verbindung mit Pfeil 1679">
          <a:extLst>
            <a:ext uri="{FF2B5EF4-FFF2-40B4-BE49-F238E27FC236}">
              <a16:creationId xmlns:a16="http://schemas.microsoft.com/office/drawing/2014/main" id="{F19D5311-C1A0-4A58-85D4-2DFC0882CD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1" name="Gerade Verbindung mit Pfeil 1680">
          <a:extLst>
            <a:ext uri="{FF2B5EF4-FFF2-40B4-BE49-F238E27FC236}">
              <a16:creationId xmlns:a16="http://schemas.microsoft.com/office/drawing/2014/main" id="{CF889DA7-D32F-48D0-8B34-F8C18B9254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2" name="Gerade Verbindung mit Pfeil 1681">
          <a:extLst>
            <a:ext uri="{FF2B5EF4-FFF2-40B4-BE49-F238E27FC236}">
              <a16:creationId xmlns:a16="http://schemas.microsoft.com/office/drawing/2014/main" id="{A8F4BD3D-4BE4-4B59-A88A-791ABA4D54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3" name="Gerade Verbindung mit Pfeil 1682">
          <a:extLst>
            <a:ext uri="{FF2B5EF4-FFF2-40B4-BE49-F238E27FC236}">
              <a16:creationId xmlns:a16="http://schemas.microsoft.com/office/drawing/2014/main" id="{27D89190-572C-48D2-9F4B-B9577531CD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4" name="Gerade Verbindung mit Pfeil 1683">
          <a:extLst>
            <a:ext uri="{FF2B5EF4-FFF2-40B4-BE49-F238E27FC236}">
              <a16:creationId xmlns:a16="http://schemas.microsoft.com/office/drawing/2014/main" id="{2455D1F9-36D2-413C-82BA-F794163E1A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5" name="Gerade Verbindung mit Pfeil 1684">
          <a:extLst>
            <a:ext uri="{FF2B5EF4-FFF2-40B4-BE49-F238E27FC236}">
              <a16:creationId xmlns:a16="http://schemas.microsoft.com/office/drawing/2014/main" id="{404E6842-36E6-4BB0-8D97-6B014B956C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6" name="Gerade Verbindung mit Pfeil 1685">
          <a:extLst>
            <a:ext uri="{FF2B5EF4-FFF2-40B4-BE49-F238E27FC236}">
              <a16:creationId xmlns:a16="http://schemas.microsoft.com/office/drawing/2014/main" id="{E628215E-0F15-4166-A126-2DF66F1834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7" name="Gerade Verbindung mit Pfeil 1686">
          <a:extLst>
            <a:ext uri="{FF2B5EF4-FFF2-40B4-BE49-F238E27FC236}">
              <a16:creationId xmlns:a16="http://schemas.microsoft.com/office/drawing/2014/main" id="{E3FF422B-A9A6-4F0E-AF60-66457FC66B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8" name="Gerade Verbindung mit Pfeil 1687">
          <a:extLst>
            <a:ext uri="{FF2B5EF4-FFF2-40B4-BE49-F238E27FC236}">
              <a16:creationId xmlns:a16="http://schemas.microsoft.com/office/drawing/2014/main" id="{63E56CA2-F0DE-4680-9556-E254CC8772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9" name="Gerade Verbindung mit Pfeil 1688">
          <a:extLst>
            <a:ext uri="{FF2B5EF4-FFF2-40B4-BE49-F238E27FC236}">
              <a16:creationId xmlns:a16="http://schemas.microsoft.com/office/drawing/2014/main" id="{AAF96D90-1B56-42B7-B09B-B269E940C3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0" name="Gerade Verbindung mit Pfeil 1689">
          <a:extLst>
            <a:ext uri="{FF2B5EF4-FFF2-40B4-BE49-F238E27FC236}">
              <a16:creationId xmlns:a16="http://schemas.microsoft.com/office/drawing/2014/main" id="{BAA64D18-502A-44DE-94C6-92328F3A8A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1" name="Gerade Verbindung mit Pfeil 1690">
          <a:extLst>
            <a:ext uri="{FF2B5EF4-FFF2-40B4-BE49-F238E27FC236}">
              <a16:creationId xmlns:a16="http://schemas.microsoft.com/office/drawing/2014/main" id="{3431E355-9FDD-4E07-B4E0-2FAE873887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2" name="Gerade Verbindung mit Pfeil 1691">
          <a:extLst>
            <a:ext uri="{FF2B5EF4-FFF2-40B4-BE49-F238E27FC236}">
              <a16:creationId xmlns:a16="http://schemas.microsoft.com/office/drawing/2014/main" id="{66133E6D-D169-47C0-BAC9-84DEF803D0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3" name="Gerade Verbindung mit Pfeil 1692">
          <a:extLst>
            <a:ext uri="{FF2B5EF4-FFF2-40B4-BE49-F238E27FC236}">
              <a16:creationId xmlns:a16="http://schemas.microsoft.com/office/drawing/2014/main" id="{EF08BA09-90B5-4A57-ADCB-350ADB40AD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4" name="Gerade Verbindung mit Pfeil 1693">
          <a:extLst>
            <a:ext uri="{FF2B5EF4-FFF2-40B4-BE49-F238E27FC236}">
              <a16:creationId xmlns:a16="http://schemas.microsoft.com/office/drawing/2014/main" id="{6529478B-5CC4-40DE-A65B-1F95A061F1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5" name="Gerade Verbindung mit Pfeil 1694">
          <a:extLst>
            <a:ext uri="{FF2B5EF4-FFF2-40B4-BE49-F238E27FC236}">
              <a16:creationId xmlns:a16="http://schemas.microsoft.com/office/drawing/2014/main" id="{D75F6F25-B0EC-4C0B-9F93-4E4A932078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6" name="Gerade Verbindung mit Pfeil 1695">
          <a:extLst>
            <a:ext uri="{FF2B5EF4-FFF2-40B4-BE49-F238E27FC236}">
              <a16:creationId xmlns:a16="http://schemas.microsoft.com/office/drawing/2014/main" id="{1809841A-1BD6-4DDF-A39C-0C867EEFBE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7" name="Gerade Verbindung mit Pfeil 1696">
          <a:extLst>
            <a:ext uri="{FF2B5EF4-FFF2-40B4-BE49-F238E27FC236}">
              <a16:creationId xmlns:a16="http://schemas.microsoft.com/office/drawing/2014/main" id="{E321DA12-D0AC-4A38-B90D-0C4C1AEE2F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8" name="Gerade Verbindung mit Pfeil 1697">
          <a:extLst>
            <a:ext uri="{FF2B5EF4-FFF2-40B4-BE49-F238E27FC236}">
              <a16:creationId xmlns:a16="http://schemas.microsoft.com/office/drawing/2014/main" id="{2B375AA0-41FC-4CF4-A0C8-C53205B1F7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9" name="Gerade Verbindung mit Pfeil 1698">
          <a:extLst>
            <a:ext uri="{FF2B5EF4-FFF2-40B4-BE49-F238E27FC236}">
              <a16:creationId xmlns:a16="http://schemas.microsoft.com/office/drawing/2014/main" id="{299458C9-A6D5-430D-AFA9-7D7438F765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0" name="Gerade Verbindung mit Pfeil 1699">
          <a:extLst>
            <a:ext uri="{FF2B5EF4-FFF2-40B4-BE49-F238E27FC236}">
              <a16:creationId xmlns:a16="http://schemas.microsoft.com/office/drawing/2014/main" id="{66DC3508-BE0A-42FE-AAE1-DFB1A31E06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1" name="Gerade Verbindung mit Pfeil 1700">
          <a:extLst>
            <a:ext uri="{FF2B5EF4-FFF2-40B4-BE49-F238E27FC236}">
              <a16:creationId xmlns:a16="http://schemas.microsoft.com/office/drawing/2014/main" id="{FBCD2DB7-702D-4AEF-9252-0E48A9B987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2" name="Gerade Verbindung mit Pfeil 1701">
          <a:extLst>
            <a:ext uri="{FF2B5EF4-FFF2-40B4-BE49-F238E27FC236}">
              <a16:creationId xmlns:a16="http://schemas.microsoft.com/office/drawing/2014/main" id="{217280FD-9CD3-4976-8ECD-67EFA9CF25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3" name="Gerade Verbindung mit Pfeil 1702">
          <a:extLst>
            <a:ext uri="{FF2B5EF4-FFF2-40B4-BE49-F238E27FC236}">
              <a16:creationId xmlns:a16="http://schemas.microsoft.com/office/drawing/2014/main" id="{C8DB38BE-6094-4628-9092-BD5FE7F983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4" name="Gerade Verbindung mit Pfeil 1703">
          <a:extLst>
            <a:ext uri="{FF2B5EF4-FFF2-40B4-BE49-F238E27FC236}">
              <a16:creationId xmlns:a16="http://schemas.microsoft.com/office/drawing/2014/main" id="{4AEA7EBD-71A0-4681-BEBC-D8F5F279CB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5" name="Gerade Verbindung mit Pfeil 1704">
          <a:extLst>
            <a:ext uri="{FF2B5EF4-FFF2-40B4-BE49-F238E27FC236}">
              <a16:creationId xmlns:a16="http://schemas.microsoft.com/office/drawing/2014/main" id="{C870B406-77FD-4F0D-8763-DAC6026E98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6" name="Gerade Verbindung mit Pfeil 1705">
          <a:extLst>
            <a:ext uri="{FF2B5EF4-FFF2-40B4-BE49-F238E27FC236}">
              <a16:creationId xmlns:a16="http://schemas.microsoft.com/office/drawing/2014/main" id="{2164B147-16CA-47B5-B99A-CBD3C2F3DC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7" name="Gerade Verbindung mit Pfeil 1706">
          <a:extLst>
            <a:ext uri="{FF2B5EF4-FFF2-40B4-BE49-F238E27FC236}">
              <a16:creationId xmlns:a16="http://schemas.microsoft.com/office/drawing/2014/main" id="{93A11033-9F31-4451-90A1-7A812D331B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8" name="Gerade Verbindung mit Pfeil 1707">
          <a:extLst>
            <a:ext uri="{FF2B5EF4-FFF2-40B4-BE49-F238E27FC236}">
              <a16:creationId xmlns:a16="http://schemas.microsoft.com/office/drawing/2014/main" id="{8FB342D7-106A-4392-A191-5BDB5C495E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9" name="Gerade Verbindung mit Pfeil 1708">
          <a:extLst>
            <a:ext uri="{FF2B5EF4-FFF2-40B4-BE49-F238E27FC236}">
              <a16:creationId xmlns:a16="http://schemas.microsoft.com/office/drawing/2014/main" id="{48ED5BF1-13B4-4848-958B-88136FA368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0" name="Gerade Verbindung mit Pfeil 1709">
          <a:extLst>
            <a:ext uri="{FF2B5EF4-FFF2-40B4-BE49-F238E27FC236}">
              <a16:creationId xmlns:a16="http://schemas.microsoft.com/office/drawing/2014/main" id="{56792D3D-181D-4694-B5EB-A080710881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1" name="Gerade Verbindung mit Pfeil 1710">
          <a:extLst>
            <a:ext uri="{FF2B5EF4-FFF2-40B4-BE49-F238E27FC236}">
              <a16:creationId xmlns:a16="http://schemas.microsoft.com/office/drawing/2014/main" id="{F2B4BD9B-109F-4A93-8AAD-E2473C5675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2" name="Gerade Verbindung mit Pfeil 1711">
          <a:extLst>
            <a:ext uri="{FF2B5EF4-FFF2-40B4-BE49-F238E27FC236}">
              <a16:creationId xmlns:a16="http://schemas.microsoft.com/office/drawing/2014/main" id="{B8DA42B5-4040-4733-A0E4-02D99CBF55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3" name="Gerade Verbindung mit Pfeil 1712">
          <a:extLst>
            <a:ext uri="{FF2B5EF4-FFF2-40B4-BE49-F238E27FC236}">
              <a16:creationId xmlns:a16="http://schemas.microsoft.com/office/drawing/2014/main" id="{22DBDEB6-C574-4B2C-918E-6FE2612813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4" name="Gerade Verbindung mit Pfeil 1713">
          <a:extLst>
            <a:ext uri="{FF2B5EF4-FFF2-40B4-BE49-F238E27FC236}">
              <a16:creationId xmlns:a16="http://schemas.microsoft.com/office/drawing/2014/main" id="{0220181A-BD9B-46ED-8ED2-36BAC6B47F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5" name="Gerade Verbindung mit Pfeil 1714">
          <a:extLst>
            <a:ext uri="{FF2B5EF4-FFF2-40B4-BE49-F238E27FC236}">
              <a16:creationId xmlns:a16="http://schemas.microsoft.com/office/drawing/2014/main" id="{BF1AE686-D678-4FD1-A798-FD1ADF490C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6" name="Gerade Verbindung mit Pfeil 1715">
          <a:extLst>
            <a:ext uri="{FF2B5EF4-FFF2-40B4-BE49-F238E27FC236}">
              <a16:creationId xmlns:a16="http://schemas.microsoft.com/office/drawing/2014/main" id="{96405896-FB42-4C03-AC48-C8AA14D2CB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7" name="Gerade Verbindung mit Pfeil 1716">
          <a:extLst>
            <a:ext uri="{FF2B5EF4-FFF2-40B4-BE49-F238E27FC236}">
              <a16:creationId xmlns:a16="http://schemas.microsoft.com/office/drawing/2014/main" id="{E0430ECE-7A11-491C-920B-F9CE0C44B5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8" name="Gerade Verbindung mit Pfeil 1717">
          <a:extLst>
            <a:ext uri="{FF2B5EF4-FFF2-40B4-BE49-F238E27FC236}">
              <a16:creationId xmlns:a16="http://schemas.microsoft.com/office/drawing/2014/main" id="{F1CE95E5-63D6-4A83-A8E3-6124E5A78F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9" name="Gerade Verbindung mit Pfeil 1718">
          <a:extLst>
            <a:ext uri="{FF2B5EF4-FFF2-40B4-BE49-F238E27FC236}">
              <a16:creationId xmlns:a16="http://schemas.microsoft.com/office/drawing/2014/main" id="{EF8147C3-6972-4D03-8D7A-A0A680FE9C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0" name="Gerade Verbindung mit Pfeil 1719">
          <a:extLst>
            <a:ext uri="{FF2B5EF4-FFF2-40B4-BE49-F238E27FC236}">
              <a16:creationId xmlns:a16="http://schemas.microsoft.com/office/drawing/2014/main" id="{4766D9DE-E4BA-46BA-9D7F-112A270D33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1" name="Gerade Verbindung mit Pfeil 1720">
          <a:extLst>
            <a:ext uri="{FF2B5EF4-FFF2-40B4-BE49-F238E27FC236}">
              <a16:creationId xmlns:a16="http://schemas.microsoft.com/office/drawing/2014/main" id="{784E8B7F-4CAE-455C-97B1-51F85A5D58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2" name="Gerade Verbindung mit Pfeil 1721">
          <a:extLst>
            <a:ext uri="{FF2B5EF4-FFF2-40B4-BE49-F238E27FC236}">
              <a16:creationId xmlns:a16="http://schemas.microsoft.com/office/drawing/2014/main" id="{CD8E8CF7-8A66-4144-919D-F56125DD6B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3" name="Gerade Verbindung mit Pfeil 1722">
          <a:extLst>
            <a:ext uri="{FF2B5EF4-FFF2-40B4-BE49-F238E27FC236}">
              <a16:creationId xmlns:a16="http://schemas.microsoft.com/office/drawing/2014/main" id="{C45D1FDF-2631-4FCD-BAB9-4CC9E79B3A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4" name="Gerade Verbindung mit Pfeil 1723">
          <a:extLst>
            <a:ext uri="{FF2B5EF4-FFF2-40B4-BE49-F238E27FC236}">
              <a16:creationId xmlns:a16="http://schemas.microsoft.com/office/drawing/2014/main" id="{815900F7-A3E0-4140-9619-EEC007FC22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5" name="Gerade Verbindung mit Pfeil 1724">
          <a:extLst>
            <a:ext uri="{FF2B5EF4-FFF2-40B4-BE49-F238E27FC236}">
              <a16:creationId xmlns:a16="http://schemas.microsoft.com/office/drawing/2014/main" id="{55B683AF-C21A-49AF-902F-AFEDDE9106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6" name="Gerade Verbindung mit Pfeil 1725">
          <a:extLst>
            <a:ext uri="{FF2B5EF4-FFF2-40B4-BE49-F238E27FC236}">
              <a16:creationId xmlns:a16="http://schemas.microsoft.com/office/drawing/2014/main" id="{D2A70C27-963B-421A-9CF3-558A802CDF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7" name="Gerade Verbindung mit Pfeil 1726">
          <a:extLst>
            <a:ext uri="{FF2B5EF4-FFF2-40B4-BE49-F238E27FC236}">
              <a16:creationId xmlns:a16="http://schemas.microsoft.com/office/drawing/2014/main" id="{2AC87BF8-0527-4810-A148-96747F5EC9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8" name="Gerade Verbindung mit Pfeil 1727">
          <a:extLst>
            <a:ext uri="{FF2B5EF4-FFF2-40B4-BE49-F238E27FC236}">
              <a16:creationId xmlns:a16="http://schemas.microsoft.com/office/drawing/2014/main" id="{047F919A-251A-432E-8FC4-918D1AC579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29" name="Gerade Verbindung mit Pfeil 1728">
          <a:extLst>
            <a:ext uri="{FF2B5EF4-FFF2-40B4-BE49-F238E27FC236}">
              <a16:creationId xmlns:a16="http://schemas.microsoft.com/office/drawing/2014/main" id="{4536293A-EB4C-446B-959E-E2BB883F8D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0" name="Gerade Verbindung mit Pfeil 1729">
          <a:extLst>
            <a:ext uri="{FF2B5EF4-FFF2-40B4-BE49-F238E27FC236}">
              <a16:creationId xmlns:a16="http://schemas.microsoft.com/office/drawing/2014/main" id="{18249F86-18EA-4EAB-950F-AA5895849A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1" name="Gerade Verbindung mit Pfeil 1730">
          <a:extLst>
            <a:ext uri="{FF2B5EF4-FFF2-40B4-BE49-F238E27FC236}">
              <a16:creationId xmlns:a16="http://schemas.microsoft.com/office/drawing/2014/main" id="{AAB807FE-5745-45C6-A209-2A52ACE5A4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2" name="Gerade Verbindung mit Pfeil 1731">
          <a:extLst>
            <a:ext uri="{FF2B5EF4-FFF2-40B4-BE49-F238E27FC236}">
              <a16:creationId xmlns:a16="http://schemas.microsoft.com/office/drawing/2014/main" id="{F56CDEC2-BD69-412A-B425-FF08BA85CA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33" name="Gerade Verbindung mit Pfeil 1732">
          <a:extLst>
            <a:ext uri="{FF2B5EF4-FFF2-40B4-BE49-F238E27FC236}">
              <a16:creationId xmlns:a16="http://schemas.microsoft.com/office/drawing/2014/main" id="{3622A6E7-53B1-49B0-9065-69CDBDFA74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4" name="Gerade Verbindung mit Pfeil 1733">
          <a:extLst>
            <a:ext uri="{FF2B5EF4-FFF2-40B4-BE49-F238E27FC236}">
              <a16:creationId xmlns:a16="http://schemas.microsoft.com/office/drawing/2014/main" id="{4A3EBF33-5634-4003-BF06-7D3A42717F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5" name="Gerade Verbindung mit Pfeil 1734">
          <a:extLst>
            <a:ext uri="{FF2B5EF4-FFF2-40B4-BE49-F238E27FC236}">
              <a16:creationId xmlns:a16="http://schemas.microsoft.com/office/drawing/2014/main" id="{FFB1D3DA-3E04-410B-AB8D-4897C2D89A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6" name="Gerade Verbindung mit Pfeil 1735">
          <a:extLst>
            <a:ext uri="{FF2B5EF4-FFF2-40B4-BE49-F238E27FC236}">
              <a16:creationId xmlns:a16="http://schemas.microsoft.com/office/drawing/2014/main" id="{2D1EDC31-BE3B-46FD-A811-71821C493D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7" name="Gerade Verbindung mit Pfeil 1736">
          <a:extLst>
            <a:ext uri="{FF2B5EF4-FFF2-40B4-BE49-F238E27FC236}">
              <a16:creationId xmlns:a16="http://schemas.microsoft.com/office/drawing/2014/main" id="{33176389-295A-4B04-8507-604FCC43DD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8" name="Gerade Verbindung mit Pfeil 1737">
          <a:extLst>
            <a:ext uri="{FF2B5EF4-FFF2-40B4-BE49-F238E27FC236}">
              <a16:creationId xmlns:a16="http://schemas.microsoft.com/office/drawing/2014/main" id="{42858E02-B3DD-44AC-B953-28FC4B36EC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9" name="Gerade Verbindung mit Pfeil 1738">
          <a:extLst>
            <a:ext uri="{FF2B5EF4-FFF2-40B4-BE49-F238E27FC236}">
              <a16:creationId xmlns:a16="http://schemas.microsoft.com/office/drawing/2014/main" id="{C4152885-6FBD-48AB-9FEA-01032D8422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0" name="Gerade Verbindung mit Pfeil 1739">
          <a:extLst>
            <a:ext uri="{FF2B5EF4-FFF2-40B4-BE49-F238E27FC236}">
              <a16:creationId xmlns:a16="http://schemas.microsoft.com/office/drawing/2014/main" id="{10528B74-A974-4CF0-BC63-AB1701750B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1" name="Gerade Verbindung mit Pfeil 1740">
          <a:extLst>
            <a:ext uri="{FF2B5EF4-FFF2-40B4-BE49-F238E27FC236}">
              <a16:creationId xmlns:a16="http://schemas.microsoft.com/office/drawing/2014/main" id="{B07EC7E7-099E-41B7-86CA-9D9D05E17E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2" name="Gerade Verbindung mit Pfeil 1741">
          <a:extLst>
            <a:ext uri="{FF2B5EF4-FFF2-40B4-BE49-F238E27FC236}">
              <a16:creationId xmlns:a16="http://schemas.microsoft.com/office/drawing/2014/main" id="{FC864A1F-8B75-42F9-9DBD-715B64B5AF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3" name="Gerade Verbindung mit Pfeil 1742">
          <a:extLst>
            <a:ext uri="{FF2B5EF4-FFF2-40B4-BE49-F238E27FC236}">
              <a16:creationId xmlns:a16="http://schemas.microsoft.com/office/drawing/2014/main" id="{997D6033-BD51-4EF9-B00B-5C140C7174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4" name="Gerade Verbindung mit Pfeil 1743">
          <a:extLst>
            <a:ext uri="{FF2B5EF4-FFF2-40B4-BE49-F238E27FC236}">
              <a16:creationId xmlns:a16="http://schemas.microsoft.com/office/drawing/2014/main" id="{EDC2EAFE-4564-4799-90C7-29A267DF0C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5" name="Gerade Verbindung mit Pfeil 1744">
          <a:extLst>
            <a:ext uri="{FF2B5EF4-FFF2-40B4-BE49-F238E27FC236}">
              <a16:creationId xmlns:a16="http://schemas.microsoft.com/office/drawing/2014/main" id="{3D7CC150-18A2-4A69-9BA2-F6D9DE6E2B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6" name="Gerade Verbindung mit Pfeil 1745">
          <a:extLst>
            <a:ext uri="{FF2B5EF4-FFF2-40B4-BE49-F238E27FC236}">
              <a16:creationId xmlns:a16="http://schemas.microsoft.com/office/drawing/2014/main" id="{0A7E702F-B573-41E5-8ABD-09382304BA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7" name="Gerade Verbindung mit Pfeil 1746">
          <a:extLst>
            <a:ext uri="{FF2B5EF4-FFF2-40B4-BE49-F238E27FC236}">
              <a16:creationId xmlns:a16="http://schemas.microsoft.com/office/drawing/2014/main" id="{22BCE72D-1A4D-4CF6-96C4-1D72A6136E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8" name="Gerade Verbindung mit Pfeil 1747">
          <a:extLst>
            <a:ext uri="{FF2B5EF4-FFF2-40B4-BE49-F238E27FC236}">
              <a16:creationId xmlns:a16="http://schemas.microsoft.com/office/drawing/2014/main" id="{F450CC99-497F-4BC8-A2F3-0D55D5846E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9" name="Gerade Verbindung mit Pfeil 1748">
          <a:extLst>
            <a:ext uri="{FF2B5EF4-FFF2-40B4-BE49-F238E27FC236}">
              <a16:creationId xmlns:a16="http://schemas.microsoft.com/office/drawing/2014/main" id="{00AEC62A-B7AD-479D-B4F9-A143D832F7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0" name="Gerade Verbindung mit Pfeil 1749">
          <a:extLst>
            <a:ext uri="{FF2B5EF4-FFF2-40B4-BE49-F238E27FC236}">
              <a16:creationId xmlns:a16="http://schemas.microsoft.com/office/drawing/2014/main" id="{24BBDD32-567E-4DF7-B0B1-BA68379B63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1" name="Gerade Verbindung mit Pfeil 1750">
          <a:extLst>
            <a:ext uri="{FF2B5EF4-FFF2-40B4-BE49-F238E27FC236}">
              <a16:creationId xmlns:a16="http://schemas.microsoft.com/office/drawing/2014/main" id="{D5932B1E-290F-433D-87D3-FA6D2F8AFF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2" name="Gerade Verbindung mit Pfeil 1751">
          <a:extLst>
            <a:ext uri="{FF2B5EF4-FFF2-40B4-BE49-F238E27FC236}">
              <a16:creationId xmlns:a16="http://schemas.microsoft.com/office/drawing/2014/main" id="{FFCB381E-8DEE-4489-BFA5-98A5A59666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3" name="Gerade Verbindung mit Pfeil 1752">
          <a:extLst>
            <a:ext uri="{FF2B5EF4-FFF2-40B4-BE49-F238E27FC236}">
              <a16:creationId xmlns:a16="http://schemas.microsoft.com/office/drawing/2014/main" id="{8BC74AB2-4470-42AF-B540-284BA5C659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4" name="Gerade Verbindung mit Pfeil 1753">
          <a:extLst>
            <a:ext uri="{FF2B5EF4-FFF2-40B4-BE49-F238E27FC236}">
              <a16:creationId xmlns:a16="http://schemas.microsoft.com/office/drawing/2014/main" id="{9625A4FB-6639-4F96-9A82-8DDE1A2570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5" name="Gerade Verbindung mit Pfeil 1754">
          <a:extLst>
            <a:ext uri="{FF2B5EF4-FFF2-40B4-BE49-F238E27FC236}">
              <a16:creationId xmlns:a16="http://schemas.microsoft.com/office/drawing/2014/main" id="{9C83736B-406A-449F-BD9B-9DB8324435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6" name="Gerade Verbindung mit Pfeil 1755">
          <a:extLst>
            <a:ext uri="{FF2B5EF4-FFF2-40B4-BE49-F238E27FC236}">
              <a16:creationId xmlns:a16="http://schemas.microsoft.com/office/drawing/2014/main" id="{3661E686-594B-4E9C-96E9-3C6C1F82B8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7" name="Gerade Verbindung mit Pfeil 1756">
          <a:extLst>
            <a:ext uri="{FF2B5EF4-FFF2-40B4-BE49-F238E27FC236}">
              <a16:creationId xmlns:a16="http://schemas.microsoft.com/office/drawing/2014/main" id="{53F380E6-3BD5-4034-91C0-9D14DCA51A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8" name="Gerade Verbindung mit Pfeil 1757">
          <a:extLst>
            <a:ext uri="{FF2B5EF4-FFF2-40B4-BE49-F238E27FC236}">
              <a16:creationId xmlns:a16="http://schemas.microsoft.com/office/drawing/2014/main" id="{693BB5E7-CD03-4886-9442-A6B9DCF990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59" name="Gerade Verbindung mit Pfeil 1758">
          <a:extLst>
            <a:ext uri="{FF2B5EF4-FFF2-40B4-BE49-F238E27FC236}">
              <a16:creationId xmlns:a16="http://schemas.microsoft.com/office/drawing/2014/main" id="{649534E5-62FC-4181-B23C-C54452E9A9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0" name="Gerade Verbindung mit Pfeil 1759">
          <a:extLst>
            <a:ext uri="{FF2B5EF4-FFF2-40B4-BE49-F238E27FC236}">
              <a16:creationId xmlns:a16="http://schemas.microsoft.com/office/drawing/2014/main" id="{9F164042-F8FC-484A-AF38-3B18A0BB9E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1" name="Gerade Verbindung mit Pfeil 1760">
          <a:extLst>
            <a:ext uri="{FF2B5EF4-FFF2-40B4-BE49-F238E27FC236}">
              <a16:creationId xmlns:a16="http://schemas.microsoft.com/office/drawing/2014/main" id="{CE81C7E3-61FF-45F9-A3B7-63424A942B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2" name="Gerade Verbindung mit Pfeil 1761">
          <a:extLst>
            <a:ext uri="{FF2B5EF4-FFF2-40B4-BE49-F238E27FC236}">
              <a16:creationId xmlns:a16="http://schemas.microsoft.com/office/drawing/2014/main" id="{42EF9938-3DAD-4DD8-BEAC-7580AB0AF4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3" name="Gerade Verbindung mit Pfeil 1762">
          <a:extLst>
            <a:ext uri="{FF2B5EF4-FFF2-40B4-BE49-F238E27FC236}">
              <a16:creationId xmlns:a16="http://schemas.microsoft.com/office/drawing/2014/main" id="{F7E4AAE0-9D41-4BE0-AF2C-291EC59783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4" name="Gerade Verbindung mit Pfeil 1763">
          <a:extLst>
            <a:ext uri="{FF2B5EF4-FFF2-40B4-BE49-F238E27FC236}">
              <a16:creationId xmlns:a16="http://schemas.microsoft.com/office/drawing/2014/main" id="{1AD9A724-DCEF-489B-BF13-9D21363A0F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5" name="Gerade Verbindung mit Pfeil 1764">
          <a:extLst>
            <a:ext uri="{FF2B5EF4-FFF2-40B4-BE49-F238E27FC236}">
              <a16:creationId xmlns:a16="http://schemas.microsoft.com/office/drawing/2014/main" id="{8FFC04DF-4959-464D-9217-D1D659CF63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6" name="Gerade Verbindung mit Pfeil 1765">
          <a:extLst>
            <a:ext uri="{FF2B5EF4-FFF2-40B4-BE49-F238E27FC236}">
              <a16:creationId xmlns:a16="http://schemas.microsoft.com/office/drawing/2014/main" id="{5D8F659A-8CA1-47BC-8C95-77E3C9B9CD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7" name="Gerade Verbindung mit Pfeil 1766">
          <a:extLst>
            <a:ext uri="{FF2B5EF4-FFF2-40B4-BE49-F238E27FC236}">
              <a16:creationId xmlns:a16="http://schemas.microsoft.com/office/drawing/2014/main" id="{F811C1F0-AE50-4C44-9D0E-D4EB997CE4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8" name="Gerade Verbindung mit Pfeil 1767">
          <a:extLst>
            <a:ext uri="{FF2B5EF4-FFF2-40B4-BE49-F238E27FC236}">
              <a16:creationId xmlns:a16="http://schemas.microsoft.com/office/drawing/2014/main" id="{856EB53C-80C9-4E0D-8089-5D5AC18CDA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69" name="Gerade Verbindung mit Pfeil 1768">
          <a:extLst>
            <a:ext uri="{FF2B5EF4-FFF2-40B4-BE49-F238E27FC236}">
              <a16:creationId xmlns:a16="http://schemas.microsoft.com/office/drawing/2014/main" id="{216A29E7-07A1-4B9F-BA01-11063147B7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0" name="Gerade Verbindung mit Pfeil 1769">
          <a:extLst>
            <a:ext uri="{FF2B5EF4-FFF2-40B4-BE49-F238E27FC236}">
              <a16:creationId xmlns:a16="http://schemas.microsoft.com/office/drawing/2014/main" id="{62DAE94C-84AF-41BD-8455-C735174580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1" name="Gerade Verbindung mit Pfeil 1770">
          <a:extLst>
            <a:ext uri="{FF2B5EF4-FFF2-40B4-BE49-F238E27FC236}">
              <a16:creationId xmlns:a16="http://schemas.microsoft.com/office/drawing/2014/main" id="{D9C5F128-D662-4BB9-9EAA-96B0AC8923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2" name="Gerade Verbindung mit Pfeil 1771">
          <a:extLst>
            <a:ext uri="{FF2B5EF4-FFF2-40B4-BE49-F238E27FC236}">
              <a16:creationId xmlns:a16="http://schemas.microsoft.com/office/drawing/2014/main" id="{C4326B08-9617-457C-86B3-AE4FB04862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3" name="Gerade Verbindung mit Pfeil 1772">
          <a:extLst>
            <a:ext uri="{FF2B5EF4-FFF2-40B4-BE49-F238E27FC236}">
              <a16:creationId xmlns:a16="http://schemas.microsoft.com/office/drawing/2014/main" id="{21830744-E473-495C-AE14-2474F8DA0E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4" name="Gerade Verbindung mit Pfeil 1773">
          <a:extLst>
            <a:ext uri="{FF2B5EF4-FFF2-40B4-BE49-F238E27FC236}">
              <a16:creationId xmlns:a16="http://schemas.microsoft.com/office/drawing/2014/main" id="{23A09A87-C853-4616-BCCE-776EF134C2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5" name="Gerade Verbindung mit Pfeil 1774">
          <a:extLst>
            <a:ext uri="{FF2B5EF4-FFF2-40B4-BE49-F238E27FC236}">
              <a16:creationId xmlns:a16="http://schemas.microsoft.com/office/drawing/2014/main" id="{02799909-2136-483D-BDE6-172976A53E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6" name="Gerade Verbindung mit Pfeil 1775">
          <a:extLst>
            <a:ext uri="{FF2B5EF4-FFF2-40B4-BE49-F238E27FC236}">
              <a16:creationId xmlns:a16="http://schemas.microsoft.com/office/drawing/2014/main" id="{3BA8F84F-E945-4F07-8FE8-394FA70D03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7" name="Gerade Verbindung mit Pfeil 1776">
          <a:extLst>
            <a:ext uri="{FF2B5EF4-FFF2-40B4-BE49-F238E27FC236}">
              <a16:creationId xmlns:a16="http://schemas.microsoft.com/office/drawing/2014/main" id="{4B3167C9-D94A-46C0-8826-DDE4F98735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8" name="Gerade Verbindung mit Pfeil 1777">
          <a:extLst>
            <a:ext uri="{FF2B5EF4-FFF2-40B4-BE49-F238E27FC236}">
              <a16:creationId xmlns:a16="http://schemas.microsoft.com/office/drawing/2014/main" id="{BF723B4A-6859-4518-82D7-CC791D3791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9" name="Gerade Verbindung mit Pfeil 1778">
          <a:extLst>
            <a:ext uri="{FF2B5EF4-FFF2-40B4-BE49-F238E27FC236}">
              <a16:creationId xmlns:a16="http://schemas.microsoft.com/office/drawing/2014/main" id="{136B9F29-2DFC-453C-B05A-9F7D7826C5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0" name="Gerade Verbindung mit Pfeil 1779">
          <a:extLst>
            <a:ext uri="{FF2B5EF4-FFF2-40B4-BE49-F238E27FC236}">
              <a16:creationId xmlns:a16="http://schemas.microsoft.com/office/drawing/2014/main" id="{08CA098F-66A6-4FA0-B1EB-AD36924198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1" name="Gerade Verbindung mit Pfeil 1780">
          <a:extLst>
            <a:ext uri="{FF2B5EF4-FFF2-40B4-BE49-F238E27FC236}">
              <a16:creationId xmlns:a16="http://schemas.microsoft.com/office/drawing/2014/main" id="{CAC18589-5839-4F3D-9C8C-91DA421558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2" name="Gerade Verbindung mit Pfeil 1781">
          <a:extLst>
            <a:ext uri="{FF2B5EF4-FFF2-40B4-BE49-F238E27FC236}">
              <a16:creationId xmlns:a16="http://schemas.microsoft.com/office/drawing/2014/main" id="{20387FA1-8EFD-4953-9EE3-AFA631C945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3" name="Gerade Verbindung mit Pfeil 1782">
          <a:extLst>
            <a:ext uri="{FF2B5EF4-FFF2-40B4-BE49-F238E27FC236}">
              <a16:creationId xmlns:a16="http://schemas.microsoft.com/office/drawing/2014/main" id="{29A82B0E-2DCC-4353-855C-5B99B63B5B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4" name="Gerade Verbindung mit Pfeil 1783">
          <a:extLst>
            <a:ext uri="{FF2B5EF4-FFF2-40B4-BE49-F238E27FC236}">
              <a16:creationId xmlns:a16="http://schemas.microsoft.com/office/drawing/2014/main" id="{10D7818E-5B3B-4E51-BA37-0E79FE64B1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5" name="Gerade Verbindung mit Pfeil 1784">
          <a:extLst>
            <a:ext uri="{FF2B5EF4-FFF2-40B4-BE49-F238E27FC236}">
              <a16:creationId xmlns:a16="http://schemas.microsoft.com/office/drawing/2014/main" id="{8A09AB1D-963C-4306-AD62-71446BC31D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6" name="Gerade Verbindung mit Pfeil 1785">
          <a:extLst>
            <a:ext uri="{FF2B5EF4-FFF2-40B4-BE49-F238E27FC236}">
              <a16:creationId xmlns:a16="http://schemas.microsoft.com/office/drawing/2014/main" id="{2224FB7E-0340-4CD1-B30C-C25DC401B9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7" name="Gerade Verbindung mit Pfeil 1786">
          <a:extLst>
            <a:ext uri="{FF2B5EF4-FFF2-40B4-BE49-F238E27FC236}">
              <a16:creationId xmlns:a16="http://schemas.microsoft.com/office/drawing/2014/main" id="{A5545B2D-9D22-44C2-9A24-3E0BEE3C88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8" name="Gerade Verbindung mit Pfeil 1787">
          <a:extLst>
            <a:ext uri="{FF2B5EF4-FFF2-40B4-BE49-F238E27FC236}">
              <a16:creationId xmlns:a16="http://schemas.microsoft.com/office/drawing/2014/main" id="{2020FF36-5E0B-415D-98ED-0A243FE4F3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9" name="Gerade Verbindung mit Pfeil 1788">
          <a:extLst>
            <a:ext uri="{FF2B5EF4-FFF2-40B4-BE49-F238E27FC236}">
              <a16:creationId xmlns:a16="http://schemas.microsoft.com/office/drawing/2014/main" id="{28ED4BD6-70EB-41CD-9E91-336318D286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0" name="Gerade Verbindung mit Pfeil 1789">
          <a:extLst>
            <a:ext uri="{FF2B5EF4-FFF2-40B4-BE49-F238E27FC236}">
              <a16:creationId xmlns:a16="http://schemas.microsoft.com/office/drawing/2014/main" id="{FC5EC119-8F82-47E9-A1E9-9BF184510B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1" name="Gerade Verbindung mit Pfeil 1790">
          <a:extLst>
            <a:ext uri="{FF2B5EF4-FFF2-40B4-BE49-F238E27FC236}">
              <a16:creationId xmlns:a16="http://schemas.microsoft.com/office/drawing/2014/main" id="{BAA72144-B150-4058-9B68-AB0B627B02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2" name="Gerade Verbindung mit Pfeil 1791">
          <a:extLst>
            <a:ext uri="{FF2B5EF4-FFF2-40B4-BE49-F238E27FC236}">
              <a16:creationId xmlns:a16="http://schemas.microsoft.com/office/drawing/2014/main" id="{011CEA4A-1731-4422-AFC7-6E3EC5F6D1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3" name="Gerade Verbindung mit Pfeil 1792">
          <a:extLst>
            <a:ext uri="{FF2B5EF4-FFF2-40B4-BE49-F238E27FC236}">
              <a16:creationId xmlns:a16="http://schemas.microsoft.com/office/drawing/2014/main" id="{27959653-1467-45C3-AC09-8E04B5D88A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4" name="Gerade Verbindung mit Pfeil 1793">
          <a:extLst>
            <a:ext uri="{FF2B5EF4-FFF2-40B4-BE49-F238E27FC236}">
              <a16:creationId xmlns:a16="http://schemas.microsoft.com/office/drawing/2014/main" id="{22D40531-0FEC-4C57-BB1A-034A0C67F7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5" name="Gerade Verbindung mit Pfeil 1794">
          <a:extLst>
            <a:ext uri="{FF2B5EF4-FFF2-40B4-BE49-F238E27FC236}">
              <a16:creationId xmlns:a16="http://schemas.microsoft.com/office/drawing/2014/main" id="{4C8E018E-052B-451B-BFE9-456E07CBBB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6" name="Gerade Verbindung mit Pfeil 1795">
          <a:extLst>
            <a:ext uri="{FF2B5EF4-FFF2-40B4-BE49-F238E27FC236}">
              <a16:creationId xmlns:a16="http://schemas.microsoft.com/office/drawing/2014/main" id="{E62E73AF-904D-4F41-B042-E4FA776C57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7" name="Gerade Verbindung mit Pfeil 1796">
          <a:extLst>
            <a:ext uri="{FF2B5EF4-FFF2-40B4-BE49-F238E27FC236}">
              <a16:creationId xmlns:a16="http://schemas.microsoft.com/office/drawing/2014/main" id="{043C95A3-A28A-479A-8A52-59A33E3225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8" name="Gerade Verbindung mit Pfeil 1797">
          <a:extLst>
            <a:ext uri="{FF2B5EF4-FFF2-40B4-BE49-F238E27FC236}">
              <a16:creationId xmlns:a16="http://schemas.microsoft.com/office/drawing/2014/main" id="{14FB3725-5EED-49C6-833E-23303D4BB0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9" name="Gerade Verbindung mit Pfeil 1798">
          <a:extLst>
            <a:ext uri="{FF2B5EF4-FFF2-40B4-BE49-F238E27FC236}">
              <a16:creationId xmlns:a16="http://schemas.microsoft.com/office/drawing/2014/main" id="{99F84B6B-632E-4580-BE95-12A4A377A1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0" name="Gerade Verbindung mit Pfeil 1799">
          <a:extLst>
            <a:ext uri="{FF2B5EF4-FFF2-40B4-BE49-F238E27FC236}">
              <a16:creationId xmlns:a16="http://schemas.microsoft.com/office/drawing/2014/main" id="{C392FD1B-438F-41A3-8647-2DED2EE05F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1" name="Gerade Verbindung mit Pfeil 1800">
          <a:extLst>
            <a:ext uri="{FF2B5EF4-FFF2-40B4-BE49-F238E27FC236}">
              <a16:creationId xmlns:a16="http://schemas.microsoft.com/office/drawing/2014/main" id="{04638AB4-A6B6-4DCD-AB5E-B0318A586A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2" name="Gerade Verbindung mit Pfeil 1801">
          <a:extLst>
            <a:ext uri="{FF2B5EF4-FFF2-40B4-BE49-F238E27FC236}">
              <a16:creationId xmlns:a16="http://schemas.microsoft.com/office/drawing/2014/main" id="{0B73AA06-07EE-4F67-B243-751C77667A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3" name="Gerade Verbindung mit Pfeil 1802">
          <a:extLst>
            <a:ext uri="{FF2B5EF4-FFF2-40B4-BE49-F238E27FC236}">
              <a16:creationId xmlns:a16="http://schemas.microsoft.com/office/drawing/2014/main" id="{D873C3ED-8D01-464E-8444-E75D7661EE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4" name="Gerade Verbindung mit Pfeil 1803">
          <a:extLst>
            <a:ext uri="{FF2B5EF4-FFF2-40B4-BE49-F238E27FC236}">
              <a16:creationId xmlns:a16="http://schemas.microsoft.com/office/drawing/2014/main" id="{EE7766AE-77C7-4127-8D41-C424F394C3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5" name="Gerade Verbindung mit Pfeil 1804">
          <a:extLst>
            <a:ext uri="{FF2B5EF4-FFF2-40B4-BE49-F238E27FC236}">
              <a16:creationId xmlns:a16="http://schemas.microsoft.com/office/drawing/2014/main" id="{3A37EEF0-E610-4708-82DF-9868BF2E56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6" name="Gerade Verbindung mit Pfeil 1805">
          <a:extLst>
            <a:ext uri="{FF2B5EF4-FFF2-40B4-BE49-F238E27FC236}">
              <a16:creationId xmlns:a16="http://schemas.microsoft.com/office/drawing/2014/main" id="{C4703AD3-623F-4D9F-A249-94ADE5537D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7" name="Gerade Verbindung mit Pfeil 1806">
          <a:extLst>
            <a:ext uri="{FF2B5EF4-FFF2-40B4-BE49-F238E27FC236}">
              <a16:creationId xmlns:a16="http://schemas.microsoft.com/office/drawing/2014/main" id="{8FAF0652-9E4E-4AD2-A0C3-8006570D66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8" name="Gerade Verbindung mit Pfeil 1807">
          <a:extLst>
            <a:ext uri="{FF2B5EF4-FFF2-40B4-BE49-F238E27FC236}">
              <a16:creationId xmlns:a16="http://schemas.microsoft.com/office/drawing/2014/main" id="{4809F2A1-D4AC-40E6-82A0-185CC988D5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9" name="Gerade Verbindung mit Pfeil 1808">
          <a:extLst>
            <a:ext uri="{FF2B5EF4-FFF2-40B4-BE49-F238E27FC236}">
              <a16:creationId xmlns:a16="http://schemas.microsoft.com/office/drawing/2014/main" id="{FD8AC646-C8BB-41C5-AB86-D6AE9561D1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0" name="Gerade Verbindung mit Pfeil 1809">
          <a:extLst>
            <a:ext uri="{FF2B5EF4-FFF2-40B4-BE49-F238E27FC236}">
              <a16:creationId xmlns:a16="http://schemas.microsoft.com/office/drawing/2014/main" id="{1767AE73-AEE2-440F-A79C-5DE79031CC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1" name="Gerade Verbindung mit Pfeil 1810">
          <a:extLst>
            <a:ext uri="{FF2B5EF4-FFF2-40B4-BE49-F238E27FC236}">
              <a16:creationId xmlns:a16="http://schemas.microsoft.com/office/drawing/2014/main" id="{AFE2A885-B0A1-43B9-AE9D-14C6B19E17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2" name="Gerade Verbindung mit Pfeil 1811">
          <a:extLst>
            <a:ext uri="{FF2B5EF4-FFF2-40B4-BE49-F238E27FC236}">
              <a16:creationId xmlns:a16="http://schemas.microsoft.com/office/drawing/2014/main" id="{E8735318-2104-44B3-B969-2C95141012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3" name="Gerade Verbindung mit Pfeil 1812">
          <a:extLst>
            <a:ext uri="{FF2B5EF4-FFF2-40B4-BE49-F238E27FC236}">
              <a16:creationId xmlns:a16="http://schemas.microsoft.com/office/drawing/2014/main" id="{D858EC8E-0392-48A2-A0C1-5F49181416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4" name="Gerade Verbindung mit Pfeil 1813">
          <a:extLst>
            <a:ext uri="{FF2B5EF4-FFF2-40B4-BE49-F238E27FC236}">
              <a16:creationId xmlns:a16="http://schemas.microsoft.com/office/drawing/2014/main" id="{C30150C1-C79F-47D0-BEEB-F3F65C1C42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5" name="Gerade Verbindung mit Pfeil 1814">
          <a:extLst>
            <a:ext uri="{FF2B5EF4-FFF2-40B4-BE49-F238E27FC236}">
              <a16:creationId xmlns:a16="http://schemas.microsoft.com/office/drawing/2014/main" id="{3EC2942F-03F1-4FD2-A41C-CDF90D9D0F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6" name="Gerade Verbindung mit Pfeil 1815">
          <a:extLst>
            <a:ext uri="{FF2B5EF4-FFF2-40B4-BE49-F238E27FC236}">
              <a16:creationId xmlns:a16="http://schemas.microsoft.com/office/drawing/2014/main" id="{79B5AFF8-BEA0-488D-9F51-ACCA073C02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7" name="Gerade Verbindung mit Pfeil 1816">
          <a:extLst>
            <a:ext uri="{FF2B5EF4-FFF2-40B4-BE49-F238E27FC236}">
              <a16:creationId xmlns:a16="http://schemas.microsoft.com/office/drawing/2014/main" id="{39FEAB62-BD21-49D3-B0CC-52FD83F1AF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8" name="Gerade Verbindung mit Pfeil 1817">
          <a:extLst>
            <a:ext uri="{FF2B5EF4-FFF2-40B4-BE49-F238E27FC236}">
              <a16:creationId xmlns:a16="http://schemas.microsoft.com/office/drawing/2014/main" id="{8F1DE961-2E56-4AA8-8105-82DA7C03C7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9" name="Gerade Verbindung mit Pfeil 1818">
          <a:extLst>
            <a:ext uri="{FF2B5EF4-FFF2-40B4-BE49-F238E27FC236}">
              <a16:creationId xmlns:a16="http://schemas.microsoft.com/office/drawing/2014/main" id="{23E7629B-0AC0-4B7E-8D9D-7FF2C17279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0" name="Gerade Verbindung mit Pfeil 1819">
          <a:extLst>
            <a:ext uri="{FF2B5EF4-FFF2-40B4-BE49-F238E27FC236}">
              <a16:creationId xmlns:a16="http://schemas.microsoft.com/office/drawing/2014/main" id="{D96D3C9D-1AB4-4F3B-9B7D-9667A43194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1" name="Gerade Verbindung mit Pfeil 1820">
          <a:extLst>
            <a:ext uri="{FF2B5EF4-FFF2-40B4-BE49-F238E27FC236}">
              <a16:creationId xmlns:a16="http://schemas.microsoft.com/office/drawing/2014/main" id="{FF8278B1-ACE2-449F-8355-58CA467B66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2" name="Gerade Verbindung mit Pfeil 1821">
          <a:extLst>
            <a:ext uri="{FF2B5EF4-FFF2-40B4-BE49-F238E27FC236}">
              <a16:creationId xmlns:a16="http://schemas.microsoft.com/office/drawing/2014/main" id="{7AC72672-3378-45A8-A32C-E2812A9D31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3" name="Gerade Verbindung mit Pfeil 1822">
          <a:extLst>
            <a:ext uri="{FF2B5EF4-FFF2-40B4-BE49-F238E27FC236}">
              <a16:creationId xmlns:a16="http://schemas.microsoft.com/office/drawing/2014/main" id="{74B3FCAF-E628-4239-9996-CA3518D9F1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4" name="Gerade Verbindung mit Pfeil 1823">
          <a:extLst>
            <a:ext uri="{FF2B5EF4-FFF2-40B4-BE49-F238E27FC236}">
              <a16:creationId xmlns:a16="http://schemas.microsoft.com/office/drawing/2014/main" id="{360FB82F-F3FB-4CA6-8B2B-D7AD8B43BD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5" name="Gerade Verbindung mit Pfeil 1824">
          <a:extLst>
            <a:ext uri="{FF2B5EF4-FFF2-40B4-BE49-F238E27FC236}">
              <a16:creationId xmlns:a16="http://schemas.microsoft.com/office/drawing/2014/main" id="{90885862-21CA-43B2-BA16-47EA395216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6" name="Gerade Verbindung mit Pfeil 1825">
          <a:extLst>
            <a:ext uri="{FF2B5EF4-FFF2-40B4-BE49-F238E27FC236}">
              <a16:creationId xmlns:a16="http://schemas.microsoft.com/office/drawing/2014/main" id="{1AD91A08-A009-4905-940B-BDEE64E009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7" name="Gerade Verbindung mit Pfeil 1826">
          <a:extLst>
            <a:ext uri="{FF2B5EF4-FFF2-40B4-BE49-F238E27FC236}">
              <a16:creationId xmlns:a16="http://schemas.microsoft.com/office/drawing/2014/main" id="{23D1CA02-FE64-4D18-A3FA-7B301FC3B7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8" name="Gerade Verbindung mit Pfeil 1827">
          <a:extLst>
            <a:ext uri="{FF2B5EF4-FFF2-40B4-BE49-F238E27FC236}">
              <a16:creationId xmlns:a16="http://schemas.microsoft.com/office/drawing/2014/main" id="{41823408-D715-4257-AE2F-033A8E2EB0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9" name="Gerade Verbindung mit Pfeil 1828">
          <a:extLst>
            <a:ext uri="{FF2B5EF4-FFF2-40B4-BE49-F238E27FC236}">
              <a16:creationId xmlns:a16="http://schemas.microsoft.com/office/drawing/2014/main" id="{56A2E153-C24A-40B2-8DC9-204435E591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0" name="Gerade Verbindung mit Pfeil 1829">
          <a:extLst>
            <a:ext uri="{FF2B5EF4-FFF2-40B4-BE49-F238E27FC236}">
              <a16:creationId xmlns:a16="http://schemas.microsoft.com/office/drawing/2014/main" id="{9E88CB35-BF6D-4FA7-B828-392E14E69D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1" name="Gerade Verbindung mit Pfeil 1830">
          <a:extLst>
            <a:ext uri="{FF2B5EF4-FFF2-40B4-BE49-F238E27FC236}">
              <a16:creationId xmlns:a16="http://schemas.microsoft.com/office/drawing/2014/main" id="{2EB7CB25-B0CD-4A00-8541-F1F89792E3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2" name="Gerade Verbindung mit Pfeil 1831">
          <a:extLst>
            <a:ext uri="{FF2B5EF4-FFF2-40B4-BE49-F238E27FC236}">
              <a16:creationId xmlns:a16="http://schemas.microsoft.com/office/drawing/2014/main" id="{037FE5FF-8D76-45E1-A320-31AC5E77C0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3" name="Gerade Verbindung mit Pfeil 1832">
          <a:extLst>
            <a:ext uri="{FF2B5EF4-FFF2-40B4-BE49-F238E27FC236}">
              <a16:creationId xmlns:a16="http://schemas.microsoft.com/office/drawing/2014/main" id="{3B1287CC-9B92-4133-8A8D-B56B55000D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4" name="Gerade Verbindung mit Pfeil 1833">
          <a:extLst>
            <a:ext uri="{FF2B5EF4-FFF2-40B4-BE49-F238E27FC236}">
              <a16:creationId xmlns:a16="http://schemas.microsoft.com/office/drawing/2014/main" id="{180DF432-BB32-439D-9738-F0689FF2F9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5" name="Gerade Verbindung mit Pfeil 1834">
          <a:extLst>
            <a:ext uri="{FF2B5EF4-FFF2-40B4-BE49-F238E27FC236}">
              <a16:creationId xmlns:a16="http://schemas.microsoft.com/office/drawing/2014/main" id="{A78D97E7-F6B5-4FFC-A2F5-A1340BA534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6" name="Gerade Verbindung mit Pfeil 1835">
          <a:extLst>
            <a:ext uri="{FF2B5EF4-FFF2-40B4-BE49-F238E27FC236}">
              <a16:creationId xmlns:a16="http://schemas.microsoft.com/office/drawing/2014/main" id="{A2A59E74-083D-4BEE-9561-1D37AFF07D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7" name="Gerade Verbindung mit Pfeil 1836">
          <a:extLst>
            <a:ext uri="{FF2B5EF4-FFF2-40B4-BE49-F238E27FC236}">
              <a16:creationId xmlns:a16="http://schemas.microsoft.com/office/drawing/2014/main" id="{C7A1ABC0-A1D9-42F4-8687-D25B7EF22B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8" name="Gerade Verbindung mit Pfeil 1837">
          <a:extLst>
            <a:ext uri="{FF2B5EF4-FFF2-40B4-BE49-F238E27FC236}">
              <a16:creationId xmlns:a16="http://schemas.microsoft.com/office/drawing/2014/main" id="{4B855D53-36EB-487A-9F14-C33B3BE566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9" name="Gerade Verbindung mit Pfeil 1838">
          <a:extLst>
            <a:ext uri="{FF2B5EF4-FFF2-40B4-BE49-F238E27FC236}">
              <a16:creationId xmlns:a16="http://schemas.microsoft.com/office/drawing/2014/main" id="{04A09211-541C-4BDE-A7F7-381F87ECBE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0" name="Gerade Verbindung mit Pfeil 1839">
          <a:extLst>
            <a:ext uri="{FF2B5EF4-FFF2-40B4-BE49-F238E27FC236}">
              <a16:creationId xmlns:a16="http://schemas.microsoft.com/office/drawing/2014/main" id="{2E62E6A0-FEB0-44DB-8045-6601C10A42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1" name="Gerade Verbindung mit Pfeil 1840">
          <a:extLst>
            <a:ext uri="{FF2B5EF4-FFF2-40B4-BE49-F238E27FC236}">
              <a16:creationId xmlns:a16="http://schemas.microsoft.com/office/drawing/2014/main" id="{CADB5844-1C19-4F06-B7AA-148807E738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2" name="Gerade Verbindung mit Pfeil 1841">
          <a:extLst>
            <a:ext uri="{FF2B5EF4-FFF2-40B4-BE49-F238E27FC236}">
              <a16:creationId xmlns:a16="http://schemas.microsoft.com/office/drawing/2014/main" id="{73F205CF-988E-4285-87B3-1FC6B24882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3" name="Gerade Verbindung mit Pfeil 1842">
          <a:extLst>
            <a:ext uri="{FF2B5EF4-FFF2-40B4-BE49-F238E27FC236}">
              <a16:creationId xmlns:a16="http://schemas.microsoft.com/office/drawing/2014/main" id="{9B64E992-BFBF-4050-B2AB-20AAFAE453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4" name="Gerade Verbindung mit Pfeil 1843">
          <a:extLst>
            <a:ext uri="{FF2B5EF4-FFF2-40B4-BE49-F238E27FC236}">
              <a16:creationId xmlns:a16="http://schemas.microsoft.com/office/drawing/2014/main" id="{7085F711-9CBC-4C9D-92B5-0233E7B12A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5" name="Gerade Verbindung mit Pfeil 1844">
          <a:extLst>
            <a:ext uri="{FF2B5EF4-FFF2-40B4-BE49-F238E27FC236}">
              <a16:creationId xmlns:a16="http://schemas.microsoft.com/office/drawing/2014/main" id="{6EAEA599-9DBC-4EDD-A212-339350D79F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6" name="Gerade Verbindung mit Pfeil 1845">
          <a:extLst>
            <a:ext uri="{FF2B5EF4-FFF2-40B4-BE49-F238E27FC236}">
              <a16:creationId xmlns:a16="http://schemas.microsoft.com/office/drawing/2014/main" id="{EE95750E-99C9-43EC-AEA8-48E614AA62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7" name="Gerade Verbindung mit Pfeil 1846">
          <a:extLst>
            <a:ext uri="{FF2B5EF4-FFF2-40B4-BE49-F238E27FC236}">
              <a16:creationId xmlns:a16="http://schemas.microsoft.com/office/drawing/2014/main" id="{207AF388-7DFC-44EB-9FA8-A0C8D72026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8" name="Gerade Verbindung mit Pfeil 1847">
          <a:extLst>
            <a:ext uri="{FF2B5EF4-FFF2-40B4-BE49-F238E27FC236}">
              <a16:creationId xmlns:a16="http://schemas.microsoft.com/office/drawing/2014/main" id="{5E2E1D5D-93CD-4385-A783-810A49DFE3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9" name="Gerade Verbindung mit Pfeil 1848">
          <a:extLst>
            <a:ext uri="{FF2B5EF4-FFF2-40B4-BE49-F238E27FC236}">
              <a16:creationId xmlns:a16="http://schemas.microsoft.com/office/drawing/2014/main" id="{DE3C9D63-DAEB-40D7-A1BD-2192E4F26F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0" name="Gerade Verbindung mit Pfeil 1849">
          <a:extLst>
            <a:ext uri="{FF2B5EF4-FFF2-40B4-BE49-F238E27FC236}">
              <a16:creationId xmlns:a16="http://schemas.microsoft.com/office/drawing/2014/main" id="{E1BB2D23-51F0-4B85-8A9E-A9D68C6410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1" name="Gerade Verbindung mit Pfeil 1850">
          <a:extLst>
            <a:ext uri="{FF2B5EF4-FFF2-40B4-BE49-F238E27FC236}">
              <a16:creationId xmlns:a16="http://schemas.microsoft.com/office/drawing/2014/main" id="{758AC356-33E6-4046-939F-7E49BC62C1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2" name="Gerade Verbindung mit Pfeil 1851">
          <a:extLst>
            <a:ext uri="{FF2B5EF4-FFF2-40B4-BE49-F238E27FC236}">
              <a16:creationId xmlns:a16="http://schemas.microsoft.com/office/drawing/2014/main" id="{D064A44E-7A47-4E3D-9432-23FA8F851D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3" name="Gerade Verbindung mit Pfeil 1852">
          <a:extLst>
            <a:ext uri="{FF2B5EF4-FFF2-40B4-BE49-F238E27FC236}">
              <a16:creationId xmlns:a16="http://schemas.microsoft.com/office/drawing/2014/main" id="{84B5D9E2-FD53-4B7A-B2D7-4782E8780B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4" name="Gerade Verbindung mit Pfeil 1853">
          <a:extLst>
            <a:ext uri="{FF2B5EF4-FFF2-40B4-BE49-F238E27FC236}">
              <a16:creationId xmlns:a16="http://schemas.microsoft.com/office/drawing/2014/main" id="{241A413D-9431-43AD-A052-B45C7D21B0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5" name="Gerade Verbindung mit Pfeil 1854">
          <a:extLst>
            <a:ext uri="{FF2B5EF4-FFF2-40B4-BE49-F238E27FC236}">
              <a16:creationId xmlns:a16="http://schemas.microsoft.com/office/drawing/2014/main" id="{711DB2A6-35AF-41C4-9501-67569A9EF3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6" name="Gerade Verbindung mit Pfeil 1855">
          <a:extLst>
            <a:ext uri="{FF2B5EF4-FFF2-40B4-BE49-F238E27FC236}">
              <a16:creationId xmlns:a16="http://schemas.microsoft.com/office/drawing/2014/main" id="{659952B4-44CE-4087-A8F1-52F2253BFC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7" name="Gerade Verbindung mit Pfeil 1856">
          <a:extLst>
            <a:ext uri="{FF2B5EF4-FFF2-40B4-BE49-F238E27FC236}">
              <a16:creationId xmlns:a16="http://schemas.microsoft.com/office/drawing/2014/main" id="{22A359AA-BBA6-4DB5-B641-81B80F8449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8" name="Gerade Verbindung mit Pfeil 1857">
          <a:extLst>
            <a:ext uri="{FF2B5EF4-FFF2-40B4-BE49-F238E27FC236}">
              <a16:creationId xmlns:a16="http://schemas.microsoft.com/office/drawing/2014/main" id="{AE8FAC5C-B67E-40DC-9BA1-DF881D169C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59" name="Gerade Verbindung mit Pfeil 1858">
          <a:extLst>
            <a:ext uri="{FF2B5EF4-FFF2-40B4-BE49-F238E27FC236}">
              <a16:creationId xmlns:a16="http://schemas.microsoft.com/office/drawing/2014/main" id="{981960B2-6100-4D9A-8476-41C5D59CDD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0" name="Gerade Verbindung mit Pfeil 1859">
          <a:extLst>
            <a:ext uri="{FF2B5EF4-FFF2-40B4-BE49-F238E27FC236}">
              <a16:creationId xmlns:a16="http://schemas.microsoft.com/office/drawing/2014/main" id="{18CB0653-940B-4826-B27B-D21667C3C5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1" name="Gerade Verbindung mit Pfeil 1860">
          <a:extLst>
            <a:ext uri="{FF2B5EF4-FFF2-40B4-BE49-F238E27FC236}">
              <a16:creationId xmlns:a16="http://schemas.microsoft.com/office/drawing/2014/main" id="{9D3C94BF-6E5B-4718-8C9A-A6A362F5AF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2" name="Gerade Verbindung mit Pfeil 1861">
          <a:extLst>
            <a:ext uri="{FF2B5EF4-FFF2-40B4-BE49-F238E27FC236}">
              <a16:creationId xmlns:a16="http://schemas.microsoft.com/office/drawing/2014/main" id="{A5F2EB84-30E9-4DE3-AB3C-6D9C547D08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3" name="Gerade Verbindung mit Pfeil 1862">
          <a:extLst>
            <a:ext uri="{FF2B5EF4-FFF2-40B4-BE49-F238E27FC236}">
              <a16:creationId xmlns:a16="http://schemas.microsoft.com/office/drawing/2014/main" id="{1C11D32F-C2B2-4F08-83F7-64C2AE85C8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4" name="Gerade Verbindung mit Pfeil 1863">
          <a:extLst>
            <a:ext uri="{FF2B5EF4-FFF2-40B4-BE49-F238E27FC236}">
              <a16:creationId xmlns:a16="http://schemas.microsoft.com/office/drawing/2014/main" id="{310FD15A-02DA-4A21-9274-03D2D22BBA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5" name="Gerade Verbindung mit Pfeil 1864">
          <a:extLst>
            <a:ext uri="{FF2B5EF4-FFF2-40B4-BE49-F238E27FC236}">
              <a16:creationId xmlns:a16="http://schemas.microsoft.com/office/drawing/2014/main" id="{A12A5B86-016D-497A-8379-0DAEA33100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6" name="Gerade Verbindung mit Pfeil 1865">
          <a:extLst>
            <a:ext uri="{FF2B5EF4-FFF2-40B4-BE49-F238E27FC236}">
              <a16:creationId xmlns:a16="http://schemas.microsoft.com/office/drawing/2014/main" id="{26EA7965-24EB-4B44-9B70-1C74595933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7" name="Gerade Verbindung mit Pfeil 1866">
          <a:extLst>
            <a:ext uri="{FF2B5EF4-FFF2-40B4-BE49-F238E27FC236}">
              <a16:creationId xmlns:a16="http://schemas.microsoft.com/office/drawing/2014/main" id="{B1505C66-EBBA-4473-A198-A46F68F053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8" name="Gerade Verbindung mit Pfeil 1867">
          <a:extLst>
            <a:ext uri="{FF2B5EF4-FFF2-40B4-BE49-F238E27FC236}">
              <a16:creationId xmlns:a16="http://schemas.microsoft.com/office/drawing/2014/main" id="{E7891620-9BCD-4B79-A19B-12745C1E6C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69" name="Gerade Verbindung mit Pfeil 1868">
          <a:extLst>
            <a:ext uri="{FF2B5EF4-FFF2-40B4-BE49-F238E27FC236}">
              <a16:creationId xmlns:a16="http://schemas.microsoft.com/office/drawing/2014/main" id="{938D9BC4-27F1-4C2B-888F-05009596AD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70" name="Gerade Verbindung mit Pfeil 1869">
          <a:extLst>
            <a:ext uri="{FF2B5EF4-FFF2-40B4-BE49-F238E27FC236}">
              <a16:creationId xmlns:a16="http://schemas.microsoft.com/office/drawing/2014/main" id="{64837EDA-24BC-4E17-BBDA-9CCBD173A0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71" name="Gerade Verbindung mit Pfeil 1870">
          <a:extLst>
            <a:ext uri="{FF2B5EF4-FFF2-40B4-BE49-F238E27FC236}">
              <a16:creationId xmlns:a16="http://schemas.microsoft.com/office/drawing/2014/main" id="{F68D5F36-6630-46D9-83EF-73A7B9F619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72" name="Gerade Verbindung mit Pfeil 1871">
          <a:extLst>
            <a:ext uri="{FF2B5EF4-FFF2-40B4-BE49-F238E27FC236}">
              <a16:creationId xmlns:a16="http://schemas.microsoft.com/office/drawing/2014/main" id="{A4BA2255-C35A-4716-B1F9-098D6B3560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3" name="Gerade Verbindung mit Pfeil 1872">
          <a:extLst>
            <a:ext uri="{FF2B5EF4-FFF2-40B4-BE49-F238E27FC236}">
              <a16:creationId xmlns:a16="http://schemas.microsoft.com/office/drawing/2014/main" id="{2F24C487-2344-4D18-8682-6C6EC70AA6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4" name="Gerade Verbindung mit Pfeil 1873">
          <a:extLst>
            <a:ext uri="{FF2B5EF4-FFF2-40B4-BE49-F238E27FC236}">
              <a16:creationId xmlns:a16="http://schemas.microsoft.com/office/drawing/2014/main" id="{2F71E5B0-85C6-4E53-8F77-04AF03E221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5" name="Gerade Verbindung mit Pfeil 1874">
          <a:extLst>
            <a:ext uri="{FF2B5EF4-FFF2-40B4-BE49-F238E27FC236}">
              <a16:creationId xmlns:a16="http://schemas.microsoft.com/office/drawing/2014/main" id="{64C30CD8-F4CC-446A-AAE4-70210A7365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6" name="Gerade Verbindung mit Pfeil 1875">
          <a:extLst>
            <a:ext uri="{FF2B5EF4-FFF2-40B4-BE49-F238E27FC236}">
              <a16:creationId xmlns:a16="http://schemas.microsoft.com/office/drawing/2014/main" id="{CBDBB550-AFCC-41F5-8C5D-70A581B985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7" name="Gerade Verbindung mit Pfeil 1876">
          <a:extLst>
            <a:ext uri="{FF2B5EF4-FFF2-40B4-BE49-F238E27FC236}">
              <a16:creationId xmlns:a16="http://schemas.microsoft.com/office/drawing/2014/main" id="{E696F61A-B722-46DF-8A0F-A35C387D14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8" name="Gerade Verbindung mit Pfeil 1877">
          <a:extLst>
            <a:ext uri="{FF2B5EF4-FFF2-40B4-BE49-F238E27FC236}">
              <a16:creationId xmlns:a16="http://schemas.microsoft.com/office/drawing/2014/main" id="{19250DF6-507F-4242-AC6A-2478BA6BE3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9" name="Gerade Verbindung mit Pfeil 1878">
          <a:extLst>
            <a:ext uri="{FF2B5EF4-FFF2-40B4-BE49-F238E27FC236}">
              <a16:creationId xmlns:a16="http://schemas.microsoft.com/office/drawing/2014/main" id="{9E446272-18F7-4DAD-AA77-C0D633AD43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0" name="Gerade Verbindung mit Pfeil 1879">
          <a:extLst>
            <a:ext uri="{FF2B5EF4-FFF2-40B4-BE49-F238E27FC236}">
              <a16:creationId xmlns:a16="http://schemas.microsoft.com/office/drawing/2014/main" id="{E6E68B77-EAF0-4F2B-8835-DCF41C93A6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1" name="Gerade Verbindung mit Pfeil 1880">
          <a:extLst>
            <a:ext uri="{FF2B5EF4-FFF2-40B4-BE49-F238E27FC236}">
              <a16:creationId xmlns:a16="http://schemas.microsoft.com/office/drawing/2014/main" id="{AF1EC966-15E1-4D08-9C26-47B4815347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2" name="Gerade Verbindung mit Pfeil 1881">
          <a:extLst>
            <a:ext uri="{FF2B5EF4-FFF2-40B4-BE49-F238E27FC236}">
              <a16:creationId xmlns:a16="http://schemas.microsoft.com/office/drawing/2014/main" id="{98D571CF-5F08-4F0C-86BF-713C768CF0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3" name="Gerade Verbindung mit Pfeil 1882">
          <a:extLst>
            <a:ext uri="{FF2B5EF4-FFF2-40B4-BE49-F238E27FC236}">
              <a16:creationId xmlns:a16="http://schemas.microsoft.com/office/drawing/2014/main" id="{41939B4E-6E6A-41D2-BC68-3394051E52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4" name="Gerade Verbindung mit Pfeil 1883">
          <a:extLst>
            <a:ext uri="{FF2B5EF4-FFF2-40B4-BE49-F238E27FC236}">
              <a16:creationId xmlns:a16="http://schemas.microsoft.com/office/drawing/2014/main" id="{50D7F158-D39F-4D21-BB90-8AB415DE88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5" name="Gerade Verbindung mit Pfeil 1884">
          <a:extLst>
            <a:ext uri="{FF2B5EF4-FFF2-40B4-BE49-F238E27FC236}">
              <a16:creationId xmlns:a16="http://schemas.microsoft.com/office/drawing/2014/main" id="{69E9DF9E-1276-4AA5-8F77-DEFDF069F9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6" name="Gerade Verbindung mit Pfeil 1885">
          <a:extLst>
            <a:ext uri="{FF2B5EF4-FFF2-40B4-BE49-F238E27FC236}">
              <a16:creationId xmlns:a16="http://schemas.microsoft.com/office/drawing/2014/main" id="{3E7A2E67-9F84-4292-845C-2EE4EDDCA3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7" name="Gerade Verbindung mit Pfeil 1886">
          <a:extLst>
            <a:ext uri="{FF2B5EF4-FFF2-40B4-BE49-F238E27FC236}">
              <a16:creationId xmlns:a16="http://schemas.microsoft.com/office/drawing/2014/main" id="{A7D7CD15-1CAD-4983-8281-271FE6078E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8" name="Gerade Verbindung mit Pfeil 1887">
          <a:extLst>
            <a:ext uri="{FF2B5EF4-FFF2-40B4-BE49-F238E27FC236}">
              <a16:creationId xmlns:a16="http://schemas.microsoft.com/office/drawing/2014/main" id="{DE3D432E-C764-4F5C-94A7-15DB380CAB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9" name="Gerade Verbindung mit Pfeil 1888">
          <a:extLst>
            <a:ext uri="{FF2B5EF4-FFF2-40B4-BE49-F238E27FC236}">
              <a16:creationId xmlns:a16="http://schemas.microsoft.com/office/drawing/2014/main" id="{8CD4B833-8D52-4686-AEC2-2DF6C990F0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0" name="Gerade Verbindung mit Pfeil 1889">
          <a:extLst>
            <a:ext uri="{FF2B5EF4-FFF2-40B4-BE49-F238E27FC236}">
              <a16:creationId xmlns:a16="http://schemas.microsoft.com/office/drawing/2014/main" id="{701D7461-BF2D-4499-A49D-3B16B9D8A6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1" name="Gerade Verbindung mit Pfeil 1890">
          <a:extLst>
            <a:ext uri="{FF2B5EF4-FFF2-40B4-BE49-F238E27FC236}">
              <a16:creationId xmlns:a16="http://schemas.microsoft.com/office/drawing/2014/main" id="{E0D87B21-B44A-4E5D-866A-874A33E45B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2" name="Gerade Verbindung mit Pfeil 1891">
          <a:extLst>
            <a:ext uri="{FF2B5EF4-FFF2-40B4-BE49-F238E27FC236}">
              <a16:creationId xmlns:a16="http://schemas.microsoft.com/office/drawing/2014/main" id="{092229AE-238F-4695-B748-8609F0B1F8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3" name="Gerade Verbindung mit Pfeil 1892">
          <a:extLst>
            <a:ext uri="{FF2B5EF4-FFF2-40B4-BE49-F238E27FC236}">
              <a16:creationId xmlns:a16="http://schemas.microsoft.com/office/drawing/2014/main" id="{167018FA-85BC-4370-ADFE-602EDCE21C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4" name="Gerade Verbindung mit Pfeil 1893">
          <a:extLst>
            <a:ext uri="{FF2B5EF4-FFF2-40B4-BE49-F238E27FC236}">
              <a16:creationId xmlns:a16="http://schemas.microsoft.com/office/drawing/2014/main" id="{19C06B08-89F6-432F-B11F-A49AE47D42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5" name="Gerade Verbindung mit Pfeil 1894">
          <a:extLst>
            <a:ext uri="{FF2B5EF4-FFF2-40B4-BE49-F238E27FC236}">
              <a16:creationId xmlns:a16="http://schemas.microsoft.com/office/drawing/2014/main" id="{CA9BAF79-BF30-4EC4-B8F2-45ADAF2ED7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6" name="Gerade Verbindung mit Pfeil 1895">
          <a:extLst>
            <a:ext uri="{FF2B5EF4-FFF2-40B4-BE49-F238E27FC236}">
              <a16:creationId xmlns:a16="http://schemas.microsoft.com/office/drawing/2014/main" id="{7673288B-82EC-4D40-BC64-F56D623DFA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97" name="Gerade Verbindung mit Pfeil 1896">
          <a:extLst>
            <a:ext uri="{FF2B5EF4-FFF2-40B4-BE49-F238E27FC236}">
              <a16:creationId xmlns:a16="http://schemas.microsoft.com/office/drawing/2014/main" id="{3DD91803-221E-43ED-8D4D-E31B1FBDDD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98" name="Gerade Verbindung mit Pfeil 1897">
          <a:extLst>
            <a:ext uri="{FF2B5EF4-FFF2-40B4-BE49-F238E27FC236}">
              <a16:creationId xmlns:a16="http://schemas.microsoft.com/office/drawing/2014/main" id="{D3E9F50C-3540-431C-B646-2A5C2F8BC7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99" name="Gerade Verbindung mit Pfeil 1898">
          <a:extLst>
            <a:ext uri="{FF2B5EF4-FFF2-40B4-BE49-F238E27FC236}">
              <a16:creationId xmlns:a16="http://schemas.microsoft.com/office/drawing/2014/main" id="{733ACA25-AAF2-43D0-91AF-71F6D33524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0" name="Gerade Verbindung mit Pfeil 1899">
          <a:extLst>
            <a:ext uri="{FF2B5EF4-FFF2-40B4-BE49-F238E27FC236}">
              <a16:creationId xmlns:a16="http://schemas.microsoft.com/office/drawing/2014/main" id="{2EB2105F-B326-4C1F-9AD2-A3A9958AC1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1" name="Gerade Verbindung mit Pfeil 1900">
          <a:extLst>
            <a:ext uri="{FF2B5EF4-FFF2-40B4-BE49-F238E27FC236}">
              <a16:creationId xmlns:a16="http://schemas.microsoft.com/office/drawing/2014/main" id="{E468992F-4BE6-42B7-A645-59FCFCA6C8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2" name="Gerade Verbindung mit Pfeil 1901">
          <a:extLst>
            <a:ext uri="{FF2B5EF4-FFF2-40B4-BE49-F238E27FC236}">
              <a16:creationId xmlns:a16="http://schemas.microsoft.com/office/drawing/2014/main" id="{51475261-1304-4803-94AB-F58D838CC1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3" name="Gerade Verbindung mit Pfeil 1902">
          <a:extLst>
            <a:ext uri="{FF2B5EF4-FFF2-40B4-BE49-F238E27FC236}">
              <a16:creationId xmlns:a16="http://schemas.microsoft.com/office/drawing/2014/main" id="{7D9B6B09-2A7E-4238-B45B-9C33D8C8E4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4" name="Gerade Verbindung mit Pfeil 1903">
          <a:extLst>
            <a:ext uri="{FF2B5EF4-FFF2-40B4-BE49-F238E27FC236}">
              <a16:creationId xmlns:a16="http://schemas.microsoft.com/office/drawing/2014/main" id="{7516E9D5-7C50-4DA1-9612-850C5039FF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5" name="Gerade Verbindung mit Pfeil 1904">
          <a:extLst>
            <a:ext uri="{FF2B5EF4-FFF2-40B4-BE49-F238E27FC236}">
              <a16:creationId xmlns:a16="http://schemas.microsoft.com/office/drawing/2014/main" id="{032DC22B-CD6E-4B21-84E4-054382A9B5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6" name="Gerade Verbindung mit Pfeil 1905">
          <a:extLst>
            <a:ext uri="{FF2B5EF4-FFF2-40B4-BE49-F238E27FC236}">
              <a16:creationId xmlns:a16="http://schemas.microsoft.com/office/drawing/2014/main" id="{E8FBF1CE-634C-41CB-853D-BD98CDD70A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7" name="Gerade Verbindung mit Pfeil 1906">
          <a:extLst>
            <a:ext uri="{FF2B5EF4-FFF2-40B4-BE49-F238E27FC236}">
              <a16:creationId xmlns:a16="http://schemas.microsoft.com/office/drawing/2014/main" id="{2367B1E3-6679-411B-8978-F8B4455CAF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08" name="Gerade Verbindung mit Pfeil 1907">
          <a:extLst>
            <a:ext uri="{FF2B5EF4-FFF2-40B4-BE49-F238E27FC236}">
              <a16:creationId xmlns:a16="http://schemas.microsoft.com/office/drawing/2014/main" id="{9262B77C-1238-480B-990B-9DCE9F7603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9" name="Gerade Verbindung mit Pfeil 1908">
          <a:extLst>
            <a:ext uri="{FF2B5EF4-FFF2-40B4-BE49-F238E27FC236}">
              <a16:creationId xmlns:a16="http://schemas.microsoft.com/office/drawing/2014/main" id="{9F22AD3A-9555-4904-B9FA-BFC27E7B3E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0" name="Gerade Verbindung mit Pfeil 1909">
          <a:extLst>
            <a:ext uri="{FF2B5EF4-FFF2-40B4-BE49-F238E27FC236}">
              <a16:creationId xmlns:a16="http://schemas.microsoft.com/office/drawing/2014/main" id="{51CD28C9-1A54-42EC-9F67-138BBFBAD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1" name="Gerade Verbindung mit Pfeil 1910">
          <a:extLst>
            <a:ext uri="{FF2B5EF4-FFF2-40B4-BE49-F238E27FC236}">
              <a16:creationId xmlns:a16="http://schemas.microsoft.com/office/drawing/2014/main" id="{C39527DB-7750-442E-AECE-AD767A5D49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2" name="Gerade Verbindung mit Pfeil 1911">
          <a:extLst>
            <a:ext uri="{FF2B5EF4-FFF2-40B4-BE49-F238E27FC236}">
              <a16:creationId xmlns:a16="http://schemas.microsoft.com/office/drawing/2014/main" id="{FD34D503-3490-4972-B7B4-EC7132093B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3" name="Gerade Verbindung mit Pfeil 1912">
          <a:extLst>
            <a:ext uri="{FF2B5EF4-FFF2-40B4-BE49-F238E27FC236}">
              <a16:creationId xmlns:a16="http://schemas.microsoft.com/office/drawing/2014/main" id="{8226F8A6-8F07-4211-ACBB-566FF101A6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4" name="Gerade Verbindung mit Pfeil 1913">
          <a:extLst>
            <a:ext uri="{FF2B5EF4-FFF2-40B4-BE49-F238E27FC236}">
              <a16:creationId xmlns:a16="http://schemas.microsoft.com/office/drawing/2014/main" id="{02C86E79-BF95-453E-B784-8C1DF3D804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5" name="Gerade Verbindung mit Pfeil 1914">
          <a:extLst>
            <a:ext uri="{FF2B5EF4-FFF2-40B4-BE49-F238E27FC236}">
              <a16:creationId xmlns:a16="http://schemas.microsoft.com/office/drawing/2014/main" id="{D506EC2A-BC36-46B9-80DF-2F097F71C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6" name="Gerade Verbindung mit Pfeil 1915">
          <a:extLst>
            <a:ext uri="{FF2B5EF4-FFF2-40B4-BE49-F238E27FC236}">
              <a16:creationId xmlns:a16="http://schemas.microsoft.com/office/drawing/2014/main" id="{1DF64FC1-D22B-4794-A167-A6D6D6D1C0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7" name="Gerade Verbindung mit Pfeil 1916">
          <a:extLst>
            <a:ext uri="{FF2B5EF4-FFF2-40B4-BE49-F238E27FC236}">
              <a16:creationId xmlns:a16="http://schemas.microsoft.com/office/drawing/2014/main" id="{9AA7DB6D-7595-4BC2-86F9-C40B2CF6D5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8" name="Gerade Verbindung mit Pfeil 1917">
          <a:extLst>
            <a:ext uri="{FF2B5EF4-FFF2-40B4-BE49-F238E27FC236}">
              <a16:creationId xmlns:a16="http://schemas.microsoft.com/office/drawing/2014/main" id="{24CEF44A-70A7-46AD-AC10-2489F5CA4E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9" name="Gerade Verbindung mit Pfeil 1918">
          <a:extLst>
            <a:ext uri="{FF2B5EF4-FFF2-40B4-BE49-F238E27FC236}">
              <a16:creationId xmlns:a16="http://schemas.microsoft.com/office/drawing/2014/main" id="{C87A3CA0-CBAC-4EA9-A008-C2AC5757B7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0" name="Gerade Verbindung mit Pfeil 1919">
          <a:extLst>
            <a:ext uri="{FF2B5EF4-FFF2-40B4-BE49-F238E27FC236}">
              <a16:creationId xmlns:a16="http://schemas.microsoft.com/office/drawing/2014/main" id="{4D4146CD-89E4-4EE1-A666-5B8EFB7154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1" name="Gerade Verbindung mit Pfeil 1920">
          <a:extLst>
            <a:ext uri="{FF2B5EF4-FFF2-40B4-BE49-F238E27FC236}">
              <a16:creationId xmlns:a16="http://schemas.microsoft.com/office/drawing/2014/main" id="{FC5EC2F7-6A22-430F-9875-5226963B9E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2" name="Gerade Verbindung mit Pfeil 1921">
          <a:extLst>
            <a:ext uri="{FF2B5EF4-FFF2-40B4-BE49-F238E27FC236}">
              <a16:creationId xmlns:a16="http://schemas.microsoft.com/office/drawing/2014/main" id="{C3127D8E-4EBB-4E4A-B5D2-3600A986C7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3" name="Gerade Verbindung mit Pfeil 1922">
          <a:extLst>
            <a:ext uri="{FF2B5EF4-FFF2-40B4-BE49-F238E27FC236}">
              <a16:creationId xmlns:a16="http://schemas.microsoft.com/office/drawing/2014/main" id="{B72ECA19-316A-4E33-9C03-5141CF943A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4" name="Gerade Verbindung mit Pfeil 1923">
          <a:extLst>
            <a:ext uri="{FF2B5EF4-FFF2-40B4-BE49-F238E27FC236}">
              <a16:creationId xmlns:a16="http://schemas.microsoft.com/office/drawing/2014/main" id="{D4D330ED-BED8-4D7F-BBF6-78D83EF53E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5" name="Gerade Verbindung mit Pfeil 1924">
          <a:extLst>
            <a:ext uri="{FF2B5EF4-FFF2-40B4-BE49-F238E27FC236}">
              <a16:creationId xmlns:a16="http://schemas.microsoft.com/office/drawing/2014/main" id="{48CC7B9F-5D10-45F3-AC7B-98138D157C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6" name="Gerade Verbindung mit Pfeil 1925">
          <a:extLst>
            <a:ext uri="{FF2B5EF4-FFF2-40B4-BE49-F238E27FC236}">
              <a16:creationId xmlns:a16="http://schemas.microsoft.com/office/drawing/2014/main" id="{10324E91-F734-4CFA-8564-1DF1BDF926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7" name="Gerade Verbindung mit Pfeil 1926">
          <a:extLst>
            <a:ext uri="{FF2B5EF4-FFF2-40B4-BE49-F238E27FC236}">
              <a16:creationId xmlns:a16="http://schemas.microsoft.com/office/drawing/2014/main" id="{6ECF8831-3495-4803-8CA1-2ED646D2E6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8" name="Gerade Verbindung mit Pfeil 1927">
          <a:extLst>
            <a:ext uri="{FF2B5EF4-FFF2-40B4-BE49-F238E27FC236}">
              <a16:creationId xmlns:a16="http://schemas.microsoft.com/office/drawing/2014/main" id="{A690EF62-45B2-440F-A266-F7644DC86C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9" name="Gerade Verbindung mit Pfeil 1928">
          <a:extLst>
            <a:ext uri="{FF2B5EF4-FFF2-40B4-BE49-F238E27FC236}">
              <a16:creationId xmlns:a16="http://schemas.microsoft.com/office/drawing/2014/main" id="{C268C20B-A342-4852-8F6A-A208373701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0" name="Gerade Verbindung mit Pfeil 1929">
          <a:extLst>
            <a:ext uri="{FF2B5EF4-FFF2-40B4-BE49-F238E27FC236}">
              <a16:creationId xmlns:a16="http://schemas.microsoft.com/office/drawing/2014/main" id="{0A492876-682E-445B-ABE8-042F3D6928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1" name="Gerade Verbindung mit Pfeil 1930">
          <a:extLst>
            <a:ext uri="{FF2B5EF4-FFF2-40B4-BE49-F238E27FC236}">
              <a16:creationId xmlns:a16="http://schemas.microsoft.com/office/drawing/2014/main" id="{A8AB5BD8-2B0A-47EA-B6D5-F50102FCEA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2" name="Gerade Verbindung mit Pfeil 1931">
          <a:extLst>
            <a:ext uri="{FF2B5EF4-FFF2-40B4-BE49-F238E27FC236}">
              <a16:creationId xmlns:a16="http://schemas.microsoft.com/office/drawing/2014/main" id="{E6DACAB9-3C6E-46B6-8523-EC2B84BD55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3" name="Gerade Verbindung mit Pfeil 1932">
          <a:extLst>
            <a:ext uri="{FF2B5EF4-FFF2-40B4-BE49-F238E27FC236}">
              <a16:creationId xmlns:a16="http://schemas.microsoft.com/office/drawing/2014/main" id="{2D3B1737-B64B-4410-82E4-6010F9DC5D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4" name="Gerade Verbindung mit Pfeil 1933">
          <a:extLst>
            <a:ext uri="{FF2B5EF4-FFF2-40B4-BE49-F238E27FC236}">
              <a16:creationId xmlns:a16="http://schemas.microsoft.com/office/drawing/2014/main" id="{67DDA2DB-C45A-44B5-B51C-B6C87A5AD0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5" name="Gerade Verbindung mit Pfeil 1934">
          <a:extLst>
            <a:ext uri="{FF2B5EF4-FFF2-40B4-BE49-F238E27FC236}">
              <a16:creationId xmlns:a16="http://schemas.microsoft.com/office/drawing/2014/main" id="{4AAA679E-ECC8-4D59-9709-C05F03D595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6" name="Gerade Verbindung mit Pfeil 1935">
          <a:extLst>
            <a:ext uri="{FF2B5EF4-FFF2-40B4-BE49-F238E27FC236}">
              <a16:creationId xmlns:a16="http://schemas.microsoft.com/office/drawing/2014/main" id="{E0F8FC53-1509-42A4-910D-8D09FCD4CB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7" name="Gerade Verbindung mit Pfeil 1936">
          <a:extLst>
            <a:ext uri="{FF2B5EF4-FFF2-40B4-BE49-F238E27FC236}">
              <a16:creationId xmlns:a16="http://schemas.microsoft.com/office/drawing/2014/main" id="{718E0196-D3E7-4B16-B925-A8DCA54D1F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8" name="Gerade Verbindung mit Pfeil 1937">
          <a:extLst>
            <a:ext uri="{FF2B5EF4-FFF2-40B4-BE49-F238E27FC236}">
              <a16:creationId xmlns:a16="http://schemas.microsoft.com/office/drawing/2014/main" id="{64DD0F3B-36CA-460C-94A7-6446ECA463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9" name="Gerade Verbindung mit Pfeil 1938">
          <a:extLst>
            <a:ext uri="{FF2B5EF4-FFF2-40B4-BE49-F238E27FC236}">
              <a16:creationId xmlns:a16="http://schemas.microsoft.com/office/drawing/2014/main" id="{C9FF035C-EA43-4487-99B1-01C8CF80BF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0" name="Gerade Verbindung mit Pfeil 1939">
          <a:extLst>
            <a:ext uri="{FF2B5EF4-FFF2-40B4-BE49-F238E27FC236}">
              <a16:creationId xmlns:a16="http://schemas.microsoft.com/office/drawing/2014/main" id="{F42E1616-0234-40D0-A2A5-793962A25B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1" name="Gerade Verbindung mit Pfeil 1940">
          <a:extLst>
            <a:ext uri="{FF2B5EF4-FFF2-40B4-BE49-F238E27FC236}">
              <a16:creationId xmlns:a16="http://schemas.microsoft.com/office/drawing/2014/main" id="{B1B696D7-C6D0-4DDA-A248-3BE90E24C3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2" name="Gerade Verbindung mit Pfeil 1941">
          <a:extLst>
            <a:ext uri="{FF2B5EF4-FFF2-40B4-BE49-F238E27FC236}">
              <a16:creationId xmlns:a16="http://schemas.microsoft.com/office/drawing/2014/main" id="{C75B05F7-2424-4790-B3D0-55EC0F7571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3" name="Gerade Verbindung mit Pfeil 1942">
          <a:extLst>
            <a:ext uri="{FF2B5EF4-FFF2-40B4-BE49-F238E27FC236}">
              <a16:creationId xmlns:a16="http://schemas.microsoft.com/office/drawing/2014/main" id="{A1C7902A-0C1D-472C-9D7A-C32AA7406D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4" name="Gerade Verbindung mit Pfeil 1943">
          <a:extLst>
            <a:ext uri="{FF2B5EF4-FFF2-40B4-BE49-F238E27FC236}">
              <a16:creationId xmlns:a16="http://schemas.microsoft.com/office/drawing/2014/main" id="{13F57AB8-7B86-4CED-A10A-4D417C030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5" name="Gerade Verbindung mit Pfeil 1944">
          <a:extLst>
            <a:ext uri="{FF2B5EF4-FFF2-40B4-BE49-F238E27FC236}">
              <a16:creationId xmlns:a16="http://schemas.microsoft.com/office/drawing/2014/main" id="{FAF8E125-3254-4CBF-9458-5E2B6F2266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6" name="Gerade Verbindung mit Pfeil 1945">
          <a:extLst>
            <a:ext uri="{FF2B5EF4-FFF2-40B4-BE49-F238E27FC236}">
              <a16:creationId xmlns:a16="http://schemas.microsoft.com/office/drawing/2014/main" id="{4DB981DB-DF56-4F94-8C9E-6EB4A2DC0B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7" name="Gerade Verbindung mit Pfeil 1946">
          <a:extLst>
            <a:ext uri="{FF2B5EF4-FFF2-40B4-BE49-F238E27FC236}">
              <a16:creationId xmlns:a16="http://schemas.microsoft.com/office/drawing/2014/main" id="{B086C822-27D8-4AB4-ADC6-2C4F921EE2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8" name="Gerade Verbindung mit Pfeil 1947">
          <a:extLst>
            <a:ext uri="{FF2B5EF4-FFF2-40B4-BE49-F238E27FC236}">
              <a16:creationId xmlns:a16="http://schemas.microsoft.com/office/drawing/2014/main" id="{BEB72F54-10D5-437E-832A-75E65BA6FF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9" name="Gerade Verbindung mit Pfeil 1948">
          <a:extLst>
            <a:ext uri="{FF2B5EF4-FFF2-40B4-BE49-F238E27FC236}">
              <a16:creationId xmlns:a16="http://schemas.microsoft.com/office/drawing/2014/main" id="{54458EF3-FC5C-495B-9D99-1AD9451DB4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0" name="Gerade Verbindung mit Pfeil 1949">
          <a:extLst>
            <a:ext uri="{FF2B5EF4-FFF2-40B4-BE49-F238E27FC236}">
              <a16:creationId xmlns:a16="http://schemas.microsoft.com/office/drawing/2014/main" id="{50CEB4C6-08F2-4915-B78C-F2948D45A9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1" name="Gerade Verbindung mit Pfeil 1950">
          <a:extLst>
            <a:ext uri="{FF2B5EF4-FFF2-40B4-BE49-F238E27FC236}">
              <a16:creationId xmlns:a16="http://schemas.microsoft.com/office/drawing/2014/main" id="{28E6C2CA-35B4-42D7-AD87-FC4A08B0B3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2" name="Gerade Verbindung mit Pfeil 1951">
          <a:extLst>
            <a:ext uri="{FF2B5EF4-FFF2-40B4-BE49-F238E27FC236}">
              <a16:creationId xmlns:a16="http://schemas.microsoft.com/office/drawing/2014/main" id="{A68DCE45-1336-439C-8D40-778588975F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3" name="Gerade Verbindung mit Pfeil 1952">
          <a:extLst>
            <a:ext uri="{FF2B5EF4-FFF2-40B4-BE49-F238E27FC236}">
              <a16:creationId xmlns:a16="http://schemas.microsoft.com/office/drawing/2014/main" id="{1D538D27-0B86-4D5A-AFDA-16813738EC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4" name="Gerade Verbindung mit Pfeil 1953">
          <a:extLst>
            <a:ext uri="{FF2B5EF4-FFF2-40B4-BE49-F238E27FC236}">
              <a16:creationId xmlns:a16="http://schemas.microsoft.com/office/drawing/2014/main" id="{5377E722-215F-43AA-84DF-3577D8259B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5" name="Gerade Verbindung mit Pfeil 1954">
          <a:extLst>
            <a:ext uri="{FF2B5EF4-FFF2-40B4-BE49-F238E27FC236}">
              <a16:creationId xmlns:a16="http://schemas.microsoft.com/office/drawing/2014/main" id="{427644BA-ED77-4659-BEDB-0423A635CE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6" name="Gerade Verbindung mit Pfeil 1955">
          <a:extLst>
            <a:ext uri="{FF2B5EF4-FFF2-40B4-BE49-F238E27FC236}">
              <a16:creationId xmlns:a16="http://schemas.microsoft.com/office/drawing/2014/main" id="{3851F56A-89D1-430E-A501-E8F581D697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7" name="Gerade Verbindung mit Pfeil 1956">
          <a:extLst>
            <a:ext uri="{FF2B5EF4-FFF2-40B4-BE49-F238E27FC236}">
              <a16:creationId xmlns:a16="http://schemas.microsoft.com/office/drawing/2014/main" id="{7781D7D0-33C5-434B-A0BA-A96470884B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8" name="Gerade Verbindung mit Pfeil 1957">
          <a:extLst>
            <a:ext uri="{FF2B5EF4-FFF2-40B4-BE49-F238E27FC236}">
              <a16:creationId xmlns:a16="http://schemas.microsoft.com/office/drawing/2014/main" id="{EDB58403-EBE0-4472-9E5A-989FE07107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9" name="Gerade Verbindung mit Pfeil 1958">
          <a:extLst>
            <a:ext uri="{FF2B5EF4-FFF2-40B4-BE49-F238E27FC236}">
              <a16:creationId xmlns:a16="http://schemas.microsoft.com/office/drawing/2014/main" id="{0BC233CC-CC4F-4536-8171-7F4EB0F616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0" name="Gerade Verbindung mit Pfeil 1959">
          <a:extLst>
            <a:ext uri="{FF2B5EF4-FFF2-40B4-BE49-F238E27FC236}">
              <a16:creationId xmlns:a16="http://schemas.microsoft.com/office/drawing/2014/main" id="{75077022-8EC8-46D4-8B7F-C40A8EAA8E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1" name="Gerade Verbindung mit Pfeil 1960">
          <a:extLst>
            <a:ext uri="{FF2B5EF4-FFF2-40B4-BE49-F238E27FC236}">
              <a16:creationId xmlns:a16="http://schemas.microsoft.com/office/drawing/2014/main" id="{7D6E9729-6D1B-481F-AA92-E3EFA9C3A2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2" name="Gerade Verbindung mit Pfeil 1961">
          <a:extLst>
            <a:ext uri="{FF2B5EF4-FFF2-40B4-BE49-F238E27FC236}">
              <a16:creationId xmlns:a16="http://schemas.microsoft.com/office/drawing/2014/main" id="{4A239133-10E7-476F-8B6A-7076693BD9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3" name="Gerade Verbindung mit Pfeil 1962">
          <a:extLst>
            <a:ext uri="{FF2B5EF4-FFF2-40B4-BE49-F238E27FC236}">
              <a16:creationId xmlns:a16="http://schemas.microsoft.com/office/drawing/2014/main" id="{F3550AC0-AC23-4760-93D1-D4048C44F0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4" name="Gerade Verbindung mit Pfeil 1963">
          <a:extLst>
            <a:ext uri="{FF2B5EF4-FFF2-40B4-BE49-F238E27FC236}">
              <a16:creationId xmlns:a16="http://schemas.microsoft.com/office/drawing/2014/main" id="{2EF25DE9-58E4-4DAD-AD44-85F7D57C16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5" name="Gerade Verbindung mit Pfeil 1964">
          <a:extLst>
            <a:ext uri="{FF2B5EF4-FFF2-40B4-BE49-F238E27FC236}">
              <a16:creationId xmlns:a16="http://schemas.microsoft.com/office/drawing/2014/main" id="{B173428D-48DA-4143-9304-3DB3F2F362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6" name="Gerade Verbindung mit Pfeil 1965">
          <a:extLst>
            <a:ext uri="{FF2B5EF4-FFF2-40B4-BE49-F238E27FC236}">
              <a16:creationId xmlns:a16="http://schemas.microsoft.com/office/drawing/2014/main" id="{85AB6950-246C-4218-9D82-51868B1DA9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7" name="Gerade Verbindung mit Pfeil 1966">
          <a:extLst>
            <a:ext uri="{FF2B5EF4-FFF2-40B4-BE49-F238E27FC236}">
              <a16:creationId xmlns:a16="http://schemas.microsoft.com/office/drawing/2014/main" id="{76477BD0-2AD2-4F3A-BD85-43B2FD5219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8" name="Gerade Verbindung mit Pfeil 1967">
          <a:extLst>
            <a:ext uri="{FF2B5EF4-FFF2-40B4-BE49-F238E27FC236}">
              <a16:creationId xmlns:a16="http://schemas.microsoft.com/office/drawing/2014/main" id="{112BFAA3-1E77-4846-ACA0-FF06D38299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69" name="Gerade Verbindung mit Pfeil 1968">
          <a:extLst>
            <a:ext uri="{FF2B5EF4-FFF2-40B4-BE49-F238E27FC236}">
              <a16:creationId xmlns:a16="http://schemas.microsoft.com/office/drawing/2014/main" id="{21B00B31-44EA-4C3B-8418-4097F1B2C2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0" name="Gerade Verbindung mit Pfeil 1969">
          <a:extLst>
            <a:ext uri="{FF2B5EF4-FFF2-40B4-BE49-F238E27FC236}">
              <a16:creationId xmlns:a16="http://schemas.microsoft.com/office/drawing/2014/main" id="{DF294A41-F704-44B5-A7EC-F6AF31D9FD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1" name="Gerade Verbindung mit Pfeil 1970">
          <a:extLst>
            <a:ext uri="{FF2B5EF4-FFF2-40B4-BE49-F238E27FC236}">
              <a16:creationId xmlns:a16="http://schemas.microsoft.com/office/drawing/2014/main" id="{CA7BB5D0-DEF0-4859-BA6F-B257CE8008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2" name="Gerade Verbindung mit Pfeil 1971">
          <a:extLst>
            <a:ext uri="{FF2B5EF4-FFF2-40B4-BE49-F238E27FC236}">
              <a16:creationId xmlns:a16="http://schemas.microsoft.com/office/drawing/2014/main" id="{496B120D-8A2E-49F2-97CB-B039476D05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3" name="Gerade Verbindung mit Pfeil 1972">
          <a:extLst>
            <a:ext uri="{FF2B5EF4-FFF2-40B4-BE49-F238E27FC236}">
              <a16:creationId xmlns:a16="http://schemas.microsoft.com/office/drawing/2014/main" id="{0C801DF7-6A22-4027-98C5-3E05A512FC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4" name="Gerade Verbindung mit Pfeil 1973">
          <a:extLst>
            <a:ext uri="{FF2B5EF4-FFF2-40B4-BE49-F238E27FC236}">
              <a16:creationId xmlns:a16="http://schemas.microsoft.com/office/drawing/2014/main" id="{E5A3F288-3834-4B69-8EBF-0F76242F74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5" name="Gerade Verbindung mit Pfeil 1974">
          <a:extLst>
            <a:ext uri="{FF2B5EF4-FFF2-40B4-BE49-F238E27FC236}">
              <a16:creationId xmlns:a16="http://schemas.microsoft.com/office/drawing/2014/main" id="{67F4B4B7-D1A0-4F86-95EA-CA685697CA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6" name="Gerade Verbindung mit Pfeil 1975">
          <a:extLst>
            <a:ext uri="{FF2B5EF4-FFF2-40B4-BE49-F238E27FC236}">
              <a16:creationId xmlns:a16="http://schemas.microsoft.com/office/drawing/2014/main" id="{B5B87698-90E4-464F-8BD8-56AE207BF0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7" name="Gerade Verbindung mit Pfeil 1976">
          <a:extLst>
            <a:ext uri="{FF2B5EF4-FFF2-40B4-BE49-F238E27FC236}">
              <a16:creationId xmlns:a16="http://schemas.microsoft.com/office/drawing/2014/main" id="{EB5B5193-6124-4636-8E17-8E9ED26804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8" name="Gerade Verbindung mit Pfeil 1977">
          <a:extLst>
            <a:ext uri="{FF2B5EF4-FFF2-40B4-BE49-F238E27FC236}">
              <a16:creationId xmlns:a16="http://schemas.microsoft.com/office/drawing/2014/main" id="{FF9DC241-1CDB-465D-946B-CA7284291F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79" name="Gerade Verbindung mit Pfeil 1978">
          <a:extLst>
            <a:ext uri="{FF2B5EF4-FFF2-40B4-BE49-F238E27FC236}">
              <a16:creationId xmlns:a16="http://schemas.microsoft.com/office/drawing/2014/main" id="{47D35584-3455-44E0-A849-6952F922A1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80" name="Gerade Verbindung mit Pfeil 1979">
          <a:extLst>
            <a:ext uri="{FF2B5EF4-FFF2-40B4-BE49-F238E27FC236}">
              <a16:creationId xmlns:a16="http://schemas.microsoft.com/office/drawing/2014/main" id="{7533E3EA-86E0-478C-ACBD-C5F3B1CF20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1" name="Gerade Verbindung mit Pfeil 1980">
          <a:extLst>
            <a:ext uri="{FF2B5EF4-FFF2-40B4-BE49-F238E27FC236}">
              <a16:creationId xmlns:a16="http://schemas.microsoft.com/office/drawing/2014/main" id="{76607636-5DA4-4F55-820D-83EEFF4AD4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2" name="Gerade Verbindung mit Pfeil 1981">
          <a:extLst>
            <a:ext uri="{FF2B5EF4-FFF2-40B4-BE49-F238E27FC236}">
              <a16:creationId xmlns:a16="http://schemas.microsoft.com/office/drawing/2014/main" id="{15BEF1BA-F413-4DCF-820E-54F20B9327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3" name="Gerade Verbindung mit Pfeil 1982">
          <a:extLst>
            <a:ext uri="{FF2B5EF4-FFF2-40B4-BE49-F238E27FC236}">
              <a16:creationId xmlns:a16="http://schemas.microsoft.com/office/drawing/2014/main" id="{6E5F0FC6-37B8-4ACA-A0BC-433382F57B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4" name="Gerade Verbindung mit Pfeil 1983">
          <a:extLst>
            <a:ext uri="{FF2B5EF4-FFF2-40B4-BE49-F238E27FC236}">
              <a16:creationId xmlns:a16="http://schemas.microsoft.com/office/drawing/2014/main" id="{0477794F-5526-4887-8E6E-A5124F60FE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5" name="Gerade Verbindung mit Pfeil 1984">
          <a:extLst>
            <a:ext uri="{FF2B5EF4-FFF2-40B4-BE49-F238E27FC236}">
              <a16:creationId xmlns:a16="http://schemas.microsoft.com/office/drawing/2014/main" id="{BA0271DB-05CA-4274-B654-9C144608A0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6" name="Gerade Verbindung mit Pfeil 1985">
          <a:extLst>
            <a:ext uri="{FF2B5EF4-FFF2-40B4-BE49-F238E27FC236}">
              <a16:creationId xmlns:a16="http://schemas.microsoft.com/office/drawing/2014/main" id="{179CE5A9-82B1-4361-B210-664C1B3F99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7" name="Gerade Verbindung mit Pfeil 1986">
          <a:extLst>
            <a:ext uri="{FF2B5EF4-FFF2-40B4-BE49-F238E27FC236}">
              <a16:creationId xmlns:a16="http://schemas.microsoft.com/office/drawing/2014/main" id="{240847AB-28F2-4D79-AEC6-D7C1ED609A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8" name="Gerade Verbindung mit Pfeil 1987">
          <a:extLst>
            <a:ext uri="{FF2B5EF4-FFF2-40B4-BE49-F238E27FC236}">
              <a16:creationId xmlns:a16="http://schemas.microsoft.com/office/drawing/2014/main" id="{FC70A814-CE59-408A-B77A-FE7C05E248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9" name="Gerade Verbindung mit Pfeil 1988">
          <a:extLst>
            <a:ext uri="{FF2B5EF4-FFF2-40B4-BE49-F238E27FC236}">
              <a16:creationId xmlns:a16="http://schemas.microsoft.com/office/drawing/2014/main" id="{98505C0A-56D8-4E98-BB7A-E3E764DBDD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0" name="Gerade Verbindung mit Pfeil 1989">
          <a:extLst>
            <a:ext uri="{FF2B5EF4-FFF2-40B4-BE49-F238E27FC236}">
              <a16:creationId xmlns:a16="http://schemas.microsoft.com/office/drawing/2014/main" id="{2DAB782E-C21D-4730-B238-73B06E83A4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1" name="Gerade Verbindung mit Pfeil 1990">
          <a:extLst>
            <a:ext uri="{FF2B5EF4-FFF2-40B4-BE49-F238E27FC236}">
              <a16:creationId xmlns:a16="http://schemas.microsoft.com/office/drawing/2014/main" id="{9FFE043B-B479-4C1B-9163-8EAF75C1C0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2" name="Gerade Verbindung mit Pfeil 1991">
          <a:extLst>
            <a:ext uri="{FF2B5EF4-FFF2-40B4-BE49-F238E27FC236}">
              <a16:creationId xmlns:a16="http://schemas.microsoft.com/office/drawing/2014/main" id="{03035447-F89B-4435-8689-6D09A10ED6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3" name="Gerade Verbindung mit Pfeil 1992">
          <a:extLst>
            <a:ext uri="{FF2B5EF4-FFF2-40B4-BE49-F238E27FC236}">
              <a16:creationId xmlns:a16="http://schemas.microsoft.com/office/drawing/2014/main" id="{64AE5A74-CFE2-444A-81B1-E0BD0255DB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4" name="Gerade Verbindung mit Pfeil 1993">
          <a:extLst>
            <a:ext uri="{FF2B5EF4-FFF2-40B4-BE49-F238E27FC236}">
              <a16:creationId xmlns:a16="http://schemas.microsoft.com/office/drawing/2014/main" id="{F6A71E4D-6D14-4878-8006-19BC946482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5" name="Gerade Verbindung mit Pfeil 1994">
          <a:extLst>
            <a:ext uri="{FF2B5EF4-FFF2-40B4-BE49-F238E27FC236}">
              <a16:creationId xmlns:a16="http://schemas.microsoft.com/office/drawing/2014/main" id="{EEC947E1-D1BF-4099-9DB0-20B0D46545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6" name="Gerade Verbindung mit Pfeil 1995">
          <a:extLst>
            <a:ext uri="{FF2B5EF4-FFF2-40B4-BE49-F238E27FC236}">
              <a16:creationId xmlns:a16="http://schemas.microsoft.com/office/drawing/2014/main" id="{F90CF25F-533F-4D71-ACC0-1FCD0E44BB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7" name="Gerade Verbindung mit Pfeil 1996">
          <a:extLst>
            <a:ext uri="{FF2B5EF4-FFF2-40B4-BE49-F238E27FC236}">
              <a16:creationId xmlns:a16="http://schemas.microsoft.com/office/drawing/2014/main" id="{EDA3A605-8D7C-47F6-96E9-C8353EF943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8" name="Gerade Verbindung mit Pfeil 1997">
          <a:extLst>
            <a:ext uri="{FF2B5EF4-FFF2-40B4-BE49-F238E27FC236}">
              <a16:creationId xmlns:a16="http://schemas.microsoft.com/office/drawing/2014/main" id="{1AD6EC2A-EA79-48A4-BFCD-4BE59F0A8E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9" name="Gerade Verbindung mit Pfeil 1998">
          <a:extLst>
            <a:ext uri="{FF2B5EF4-FFF2-40B4-BE49-F238E27FC236}">
              <a16:creationId xmlns:a16="http://schemas.microsoft.com/office/drawing/2014/main" id="{2B9FA82E-81A1-4AAB-B02D-F0FDEB5EC2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0" name="Gerade Verbindung mit Pfeil 1999">
          <a:extLst>
            <a:ext uri="{FF2B5EF4-FFF2-40B4-BE49-F238E27FC236}">
              <a16:creationId xmlns:a16="http://schemas.microsoft.com/office/drawing/2014/main" id="{48D3F911-CBAF-480E-9FF7-2A9A1F0A37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1" name="Gerade Verbindung mit Pfeil 2000">
          <a:extLst>
            <a:ext uri="{FF2B5EF4-FFF2-40B4-BE49-F238E27FC236}">
              <a16:creationId xmlns:a16="http://schemas.microsoft.com/office/drawing/2014/main" id="{C8D65436-1B8F-4B16-97B6-C54E762E85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2" name="Gerade Verbindung mit Pfeil 2001">
          <a:extLst>
            <a:ext uri="{FF2B5EF4-FFF2-40B4-BE49-F238E27FC236}">
              <a16:creationId xmlns:a16="http://schemas.microsoft.com/office/drawing/2014/main" id="{ECEC1875-AD03-4D21-BCC6-9C79EBD6F7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3" name="Gerade Verbindung mit Pfeil 2002">
          <a:extLst>
            <a:ext uri="{FF2B5EF4-FFF2-40B4-BE49-F238E27FC236}">
              <a16:creationId xmlns:a16="http://schemas.microsoft.com/office/drawing/2014/main" id="{AA0EE403-64FB-4009-8F4C-7400DB19F4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4" name="Gerade Verbindung mit Pfeil 2003">
          <a:extLst>
            <a:ext uri="{FF2B5EF4-FFF2-40B4-BE49-F238E27FC236}">
              <a16:creationId xmlns:a16="http://schemas.microsoft.com/office/drawing/2014/main" id="{ABE51917-AA2A-42B7-9368-95EFAAE420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5" name="Gerade Verbindung mit Pfeil 2004">
          <a:extLst>
            <a:ext uri="{FF2B5EF4-FFF2-40B4-BE49-F238E27FC236}">
              <a16:creationId xmlns:a16="http://schemas.microsoft.com/office/drawing/2014/main" id="{E60AB149-A9C3-42CD-996B-01F1804379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6" name="Gerade Verbindung mit Pfeil 2005">
          <a:extLst>
            <a:ext uri="{FF2B5EF4-FFF2-40B4-BE49-F238E27FC236}">
              <a16:creationId xmlns:a16="http://schemas.microsoft.com/office/drawing/2014/main" id="{73BC5C9E-686C-4688-96BC-8E6EED94BA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7" name="Gerade Verbindung mit Pfeil 2006">
          <a:extLst>
            <a:ext uri="{FF2B5EF4-FFF2-40B4-BE49-F238E27FC236}">
              <a16:creationId xmlns:a16="http://schemas.microsoft.com/office/drawing/2014/main" id="{42B7BA2C-866F-42DB-B990-CABBD61AA1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8" name="Gerade Verbindung mit Pfeil 2007">
          <a:extLst>
            <a:ext uri="{FF2B5EF4-FFF2-40B4-BE49-F238E27FC236}">
              <a16:creationId xmlns:a16="http://schemas.microsoft.com/office/drawing/2014/main" id="{EED0B8A0-73D5-4F00-ADF2-CEE7F6EE0B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09" name="Gerade Verbindung mit Pfeil 2008">
          <a:extLst>
            <a:ext uri="{FF2B5EF4-FFF2-40B4-BE49-F238E27FC236}">
              <a16:creationId xmlns:a16="http://schemas.microsoft.com/office/drawing/2014/main" id="{BFA96FC9-7BFB-452C-8CC4-FC3D6B582D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0" name="Gerade Verbindung mit Pfeil 2009">
          <a:extLst>
            <a:ext uri="{FF2B5EF4-FFF2-40B4-BE49-F238E27FC236}">
              <a16:creationId xmlns:a16="http://schemas.microsoft.com/office/drawing/2014/main" id="{9E146E29-8AA1-40E9-9226-72C2CBFB58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1" name="Gerade Verbindung mit Pfeil 2010">
          <a:extLst>
            <a:ext uri="{FF2B5EF4-FFF2-40B4-BE49-F238E27FC236}">
              <a16:creationId xmlns:a16="http://schemas.microsoft.com/office/drawing/2014/main" id="{6915BFE1-93BD-417C-8DB3-B9982E66E2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2" name="Gerade Verbindung mit Pfeil 2011">
          <a:extLst>
            <a:ext uri="{FF2B5EF4-FFF2-40B4-BE49-F238E27FC236}">
              <a16:creationId xmlns:a16="http://schemas.microsoft.com/office/drawing/2014/main" id="{2B2F87C1-2094-4D58-BDF3-FF4246C3AC4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3" name="Gerade Verbindung mit Pfeil 2012">
          <a:extLst>
            <a:ext uri="{FF2B5EF4-FFF2-40B4-BE49-F238E27FC236}">
              <a16:creationId xmlns:a16="http://schemas.microsoft.com/office/drawing/2014/main" id="{29EAF69D-F8D2-420F-9CC8-8528C23C7F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4" name="Gerade Verbindung mit Pfeil 2013">
          <a:extLst>
            <a:ext uri="{FF2B5EF4-FFF2-40B4-BE49-F238E27FC236}">
              <a16:creationId xmlns:a16="http://schemas.microsoft.com/office/drawing/2014/main" id="{86311258-15B9-4C95-8069-6523A230E6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5" name="Gerade Verbindung mit Pfeil 2014">
          <a:extLst>
            <a:ext uri="{FF2B5EF4-FFF2-40B4-BE49-F238E27FC236}">
              <a16:creationId xmlns:a16="http://schemas.microsoft.com/office/drawing/2014/main" id="{4B069FBD-3862-45AA-856D-C186DC32E0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16" name="Gerade Verbindung mit Pfeil 2015">
          <a:extLst>
            <a:ext uri="{FF2B5EF4-FFF2-40B4-BE49-F238E27FC236}">
              <a16:creationId xmlns:a16="http://schemas.microsoft.com/office/drawing/2014/main" id="{CEDA3561-DEC1-4159-823C-A92C7948B1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7" name="Gerade Verbindung mit Pfeil 2016">
          <a:extLst>
            <a:ext uri="{FF2B5EF4-FFF2-40B4-BE49-F238E27FC236}">
              <a16:creationId xmlns:a16="http://schemas.microsoft.com/office/drawing/2014/main" id="{CC5F9954-3E59-4866-8A70-3154AD0E3C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8" name="Gerade Verbindung mit Pfeil 2017">
          <a:extLst>
            <a:ext uri="{FF2B5EF4-FFF2-40B4-BE49-F238E27FC236}">
              <a16:creationId xmlns:a16="http://schemas.microsoft.com/office/drawing/2014/main" id="{FE8FABAA-6B70-4316-96F1-68C6F09588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9" name="Gerade Verbindung mit Pfeil 2018">
          <a:extLst>
            <a:ext uri="{FF2B5EF4-FFF2-40B4-BE49-F238E27FC236}">
              <a16:creationId xmlns:a16="http://schemas.microsoft.com/office/drawing/2014/main" id="{999B1E28-630E-47EE-9A95-DA714A5BFC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0" name="Gerade Verbindung mit Pfeil 2019">
          <a:extLst>
            <a:ext uri="{FF2B5EF4-FFF2-40B4-BE49-F238E27FC236}">
              <a16:creationId xmlns:a16="http://schemas.microsoft.com/office/drawing/2014/main" id="{B519F031-3BD3-4586-A686-4335F79308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1" name="Gerade Verbindung mit Pfeil 2020">
          <a:extLst>
            <a:ext uri="{FF2B5EF4-FFF2-40B4-BE49-F238E27FC236}">
              <a16:creationId xmlns:a16="http://schemas.microsoft.com/office/drawing/2014/main" id="{F7D88A1A-1945-480C-9380-333465A641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2" name="Gerade Verbindung mit Pfeil 2021">
          <a:extLst>
            <a:ext uri="{FF2B5EF4-FFF2-40B4-BE49-F238E27FC236}">
              <a16:creationId xmlns:a16="http://schemas.microsoft.com/office/drawing/2014/main" id="{E2EA8780-26B4-42BA-8F6A-313D384B5B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3" name="Gerade Verbindung mit Pfeil 2022">
          <a:extLst>
            <a:ext uri="{FF2B5EF4-FFF2-40B4-BE49-F238E27FC236}">
              <a16:creationId xmlns:a16="http://schemas.microsoft.com/office/drawing/2014/main" id="{4E54019A-964F-4010-B5A7-3B45F6A55C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4" name="Gerade Verbindung mit Pfeil 2023">
          <a:extLst>
            <a:ext uri="{FF2B5EF4-FFF2-40B4-BE49-F238E27FC236}">
              <a16:creationId xmlns:a16="http://schemas.microsoft.com/office/drawing/2014/main" id="{DA31556C-190B-412D-B9CD-1D375D8CEA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5" name="Gerade Verbindung mit Pfeil 2024">
          <a:extLst>
            <a:ext uri="{FF2B5EF4-FFF2-40B4-BE49-F238E27FC236}">
              <a16:creationId xmlns:a16="http://schemas.microsoft.com/office/drawing/2014/main" id="{3D3D934E-BB9F-400D-820E-AF07A0D4F5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6" name="Gerade Verbindung mit Pfeil 2025">
          <a:extLst>
            <a:ext uri="{FF2B5EF4-FFF2-40B4-BE49-F238E27FC236}">
              <a16:creationId xmlns:a16="http://schemas.microsoft.com/office/drawing/2014/main" id="{3BF3405D-E6B0-40DB-A285-425A43DFED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7" name="Gerade Verbindung mit Pfeil 2026">
          <a:extLst>
            <a:ext uri="{FF2B5EF4-FFF2-40B4-BE49-F238E27FC236}">
              <a16:creationId xmlns:a16="http://schemas.microsoft.com/office/drawing/2014/main" id="{EB8E3AC3-F45A-47D6-B605-77180C1D17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8" name="Gerade Verbindung mit Pfeil 2027">
          <a:extLst>
            <a:ext uri="{FF2B5EF4-FFF2-40B4-BE49-F238E27FC236}">
              <a16:creationId xmlns:a16="http://schemas.microsoft.com/office/drawing/2014/main" id="{13E7A11F-98C3-48C2-8EAB-97CEC46AB9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9" name="Gerade Verbindung mit Pfeil 2028">
          <a:extLst>
            <a:ext uri="{FF2B5EF4-FFF2-40B4-BE49-F238E27FC236}">
              <a16:creationId xmlns:a16="http://schemas.microsoft.com/office/drawing/2014/main" id="{004754E3-765E-454A-93AC-FF924C2FF9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0" name="Gerade Verbindung mit Pfeil 2029">
          <a:extLst>
            <a:ext uri="{FF2B5EF4-FFF2-40B4-BE49-F238E27FC236}">
              <a16:creationId xmlns:a16="http://schemas.microsoft.com/office/drawing/2014/main" id="{8CA0E518-3D71-43F2-9082-7A2C8182FA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1" name="Gerade Verbindung mit Pfeil 2030">
          <a:extLst>
            <a:ext uri="{FF2B5EF4-FFF2-40B4-BE49-F238E27FC236}">
              <a16:creationId xmlns:a16="http://schemas.microsoft.com/office/drawing/2014/main" id="{CCFBFFD3-925A-47E4-8989-61A82D61AC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2" name="Gerade Verbindung mit Pfeil 2031">
          <a:extLst>
            <a:ext uri="{FF2B5EF4-FFF2-40B4-BE49-F238E27FC236}">
              <a16:creationId xmlns:a16="http://schemas.microsoft.com/office/drawing/2014/main" id="{E812D1B2-DA06-4170-AE6A-7B332BEA22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3" name="Gerade Verbindung mit Pfeil 2032">
          <a:extLst>
            <a:ext uri="{FF2B5EF4-FFF2-40B4-BE49-F238E27FC236}">
              <a16:creationId xmlns:a16="http://schemas.microsoft.com/office/drawing/2014/main" id="{492378C0-340B-4032-A983-2953EEB036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4" name="Gerade Verbindung mit Pfeil 2033">
          <a:extLst>
            <a:ext uri="{FF2B5EF4-FFF2-40B4-BE49-F238E27FC236}">
              <a16:creationId xmlns:a16="http://schemas.microsoft.com/office/drawing/2014/main" id="{593C4761-9906-4519-A67E-E2FD470F32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5" name="Gerade Verbindung mit Pfeil 2034">
          <a:extLst>
            <a:ext uri="{FF2B5EF4-FFF2-40B4-BE49-F238E27FC236}">
              <a16:creationId xmlns:a16="http://schemas.microsoft.com/office/drawing/2014/main" id="{73CC5DAD-A86C-4874-A5DA-95F03630B7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6" name="Gerade Verbindung mit Pfeil 2035">
          <a:extLst>
            <a:ext uri="{FF2B5EF4-FFF2-40B4-BE49-F238E27FC236}">
              <a16:creationId xmlns:a16="http://schemas.microsoft.com/office/drawing/2014/main" id="{3F0AECD2-6BDF-4F77-83CE-BAC25127B9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7" name="Gerade Verbindung mit Pfeil 2036">
          <a:extLst>
            <a:ext uri="{FF2B5EF4-FFF2-40B4-BE49-F238E27FC236}">
              <a16:creationId xmlns:a16="http://schemas.microsoft.com/office/drawing/2014/main" id="{27317056-2238-42CE-AD34-241BFF4EE1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8" name="Gerade Verbindung mit Pfeil 2037">
          <a:extLst>
            <a:ext uri="{FF2B5EF4-FFF2-40B4-BE49-F238E27FC236}">
              <a16:creationId xmlns:a16="http://schemas.microsoft.com/office/drawing/2014/main" id="{91586653-B150-4F92-8577-472EBA7F15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9" name="Gerade Verbindung mit Pfeil 2038">
          <a:extLst>
            <a:ext uri="{FF2B5EF4-FFF2-40B4-BE49-F238E27FC236}">
              <a16:creationId xmlns:a16="http://schemas.microsoft.com/office/drawing/2014/main" id="{A56015FF-110C-434E-A2CF-7BF5169BF7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0" name="Gerade Verbindung mit Pfeil 2039">
          <a:extLst>
            <a:ext uri="{FF2B5EF4-FFF2-40B4-BE49-F238E27FC236}">
              <a16:creationId xmlns:a16="http://schemas.microsoft.com/office/drawing/2014/main" id="{18E975C8-45D4-4922-9DA9-A1A58C016B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1" name="Gerade Verbindung mit Pfeil 2040">
          <a:extLst>
            <a:ext uri="{FF2B5EF4-FFF2-40B4-BE49-F238E27FC236}">
              <a16:creationId xmlns:a16="http://schemas.microsoft.com/office/drawing/2014/main" id="{3EC2E36D-6C00-4B32-92E9-767FD7ABD7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2" name="Gerade Verbindung mit Pfeil 2041">
          <a:extLst>
            <a:ext uri="{FF2B5EF4-FFF2-40B4-BE49-F238E27FC236}">
              <a16:creationId xmlns:a16="http://schemas.microsoft.com/office/drawing/2014/main" id="{DF80E61E-59B4-4369-A1FD-0DB0E5B0C8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3" name="Gerade Verbindung mit Pfeil 2042">
          <a:extLst>
            <a:ext uri="{FF2B5EF4-FFF2-40B4-BE49-F238E27FC236}">
              <a16:creationId xmlns:a16="http://schemas.microsoft.com/office/drawing/2014/main" id="{677B0D8E-2EC3-4365-849E-95B32E9255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4" name="Gerade Verbindung mit Pfeil 2043">
          <a:extLst>
            <a:ext uri="{FF2B5EF4-FFF2-40B4-BE49-F238E27FC236}">
              <a16:creationId xmlns:a16="http://schemas.microsoft.com/office/drawing/2014/main" id="{CE9CD304-FAC2-49DD-B472-74D8FE95EF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5" name="Gerade Verbindung mit Pfeil 2044">
          <a:extLst>
            <a:ext uri="{FF2B5EF4-FFF2-40B4-BE49-F238E27FC236}">
              <a16:creationId xmlns:a16="http://schemas.microsoft.com/office/drawing/2014/main" id="{58147BAB-FB17-441B-8C85-03E3805726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6" name="Gerade Verbindung mit Pfeil 2045">
          <a:extLst>
            <a:ext uri="{FF2B5EF4-FFF2-40B4-BE49-F238E27FC236}">
              <a16:creationId xmlns:a16="http://schemas.microsoft.com/office/drawing/2014/main" id="{D6332EFA-F9DF-472F-B387-C065315D27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7" name="Gerade Verbindung mit Pfeil 2046">
          <a:extLst>
            <a:ext uri="{FF2B5EF4-FFF2-40B4-BE49-F238E27FC236}">
              <a16:creationId xmlns:a16="http://schemas.microsoft.com/office/drawing/2014/main" id="{E93E8B2A-77AC-48BE-8885-CDD27DB278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8" name="Gerade Verbindung mit Pfeil 2047">
          <a:extLst>
            <a:ext uri="{FF2B5EF4-FFF2-40B4-BE49-F238E27FC236}">
              <a16:creationId xmlns:a16="http://schemas.microsoft.com/office/drawing/2014/main" id="{84CA95A4-1E0E-465F-B732-D03B7F314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9" name="Gerade Verbindung mit Pfeil 2048">
          <a:extLst>
            <a:ext uri="{FF2B5EF4-FFF2-40B4-BE49-F238E27FC236}">
              <a16:creationId xmlns:a16="http://schemas.microsoft.com/office/drawing/2014/main" id="{A35F5DA8-FF16-4255-8C18-1398C9AF76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0" name="Gerade Verbindung mit Pfeil 2049">
          <a:extLst>
            <a:ext uri="{FF2B5EF4-FFF2-40B4-BE49-F238E27FC236}">
              <a16:creationId xmlns:a16="http://schemas.microsoft.com/office/drawing/2014/main" id="{C5A6D9CC-695A-4F02-8035-8F6B060DE2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1" name="Gerade Verbindung mit Pfeil 2050">
          <a:extLst>
            <a:ext uri="{FF2B5EF4-FFF2-40B4-BE49-F238E27FC236}">
              <a16:creationId xmlns:a16="http://schemas.microsoft.com/office/drawing/2014/main" id="{30A71330-7801-4595-9D31-DB8DED6B66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2" name="Gerade Verbindung mit Pfeil 2051">
          <a:extLst>
            <a:ext uri="{FF2B5EF4-FFF2-40B4-BE49-F238E27FC236}">
              <a16:creationId xmlns:a16="http://schemas.microsoft.com/office/drawing/2014/main" id="{FDB9D418-8F83-4238-9137-B5717A5E5E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3" name="Gerade Verbindung mit Pfeil 2052">
          <a:extLst>
            <a:ext uri="{FF2B5EF4-FFF2-40B4-BE49-F238E27FC236}">
              <a16:creationId xmlns:a16="http://schemas.microsoft.com/office/drawing/2014/main" id="{6DABCBB2-E41B-4EF1-A1FC-9D43DED66B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4" name="Gerade Verbindung mit Pfeil 2053">
          <a:extLst>
            <a:ext uri="{FF2B5EF4-FFF2-40B4-BE49-F238E27FC236}">
              <a16:creationId xmlns:a16="http://schemas.microsoft.com/office/drawing/2014/main" id="{490B68CA-49C1-42E4-96BA-FCC1CCCFD3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5" name="Gerade Verbindung mit Pfeil 2054">
          <a:extLst>
            <a:ext uri="{FF2B5EF4-FFF2-40B4-BE49-F238E27FC236}">
              <a16:creationId xmlns:a16="http://schemas.microsoft.com/office/drawing/2014/main" id="{08EAED6C-BB42-448D-856B-F655F55746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6" name="Gerade Verbindung mit Pfeil 2055">
          <a:extLst>
            <a:ext uri="{FF2B5EF4-FFF2-40B4-BE49-F238E27FC236}">
              <a16:creationId xmlns:a16="http://schemas.microsoft.com/office/drawing/2014/main" id="{558C3328-1934-484E-B239-59ABA40D06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7" name="Gerade Verbindung mit Pfeil 2056">
          <a:extLst>
            <a:ext uri="{FF2B5EF4-FFF2-40B4-BE49-F238E27FC236}">
              <a16:creationId xmlns:a16="http://schemas.microsoft.com/office/drawing/2014/main" id="{D1FFC657-7E6E-4AD1-925D-F648847A7F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8" name="Gerade Verbindung mit Pfeil 2057">
          <a:extLst>
            <a:ext uri="{FF2B5EF4-FFF2-40B4-BE49-F238E27FC236}">
              <a16:creationId xmlns:a16="http://schemas.microsoft.com/office/drawing/2014/main" id="{34F1FA12-8074-4D4D-A0C6-B8186BBA1F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9" name="Gerade Verbindung mit Pfeil 2058">
          <a:extLst>
            <a:ext uri="{FF2B5EF4-FFF2-40B4-BE49-F238E27FC236}">
              <a16:creationId xmlns:a16="http://schemas.microsoft.com/office/drawing/2014/main" id="{35122155-9CCF-464C-AED3-6ADD5315DC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0" name="Gerade Verbindung mit Pfeil 2059">
          <a:extLst>
            <a:ext uri="{FF2B5EF4-FFF2-40B4-BE49-F238E27FC236}">
              <a16:creationId xmlns:a16="http://schemas.microsoft.com/office/drawing/2014/main" id="{174BB69F-C3E1-4A0E-9E51-3E2146CD0C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1" name="Gerade Verbindung mit Pfeil 2060">
          <a:extLst>
            <a:ext uri="{FF2B5EF4-FFF2-40B4-BE49-F238E27FC236}">
              <a16:creationId xmlns:a16="http://schemas.microsoft.com/office/drawing/2014/main" id="{B369715A-C763-4971-9502-363DDE2AD6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2" name="Gerade Verbindung mit Pfeil 2061">
          <a:extLst>
            <a:ext uri="{FF2B5EF4-FFF2-40B4-BE49-F238E27FC236}">
              <a16:creationId xmlns:a16="http://schemas.microsoft.com/office/drawing/2014/main" id="{EA0432FE-9DBE-4374-B840-114451B726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3" name="Gerade Verbindung mit Pfeil 2062">
          <a:extLst>
            <a:ext uri="{FF2B5EF4-FFF2-40B4-BE49-F238E27FC236}">
              <a16:creationId xmlns:a16="http://schemas.microsoft.com/office/drawing/2014/main" id="{E8F59095-A84C-4610-9922-C73C0F6C17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4" name="Gerade Verbindung mit Pfeil 2063">
          <a:extLst>
            <a:ext uri="{FF2B5EF4-FFF2-40B4-BE49-F238E27FC236}">
              <a16:creationId xmlns:a16="http://schemas.microsoft.com/office/drawing/2014/main" id="{93A9B120-0D2D-4FCC-9CEF-12E33B9536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5" name="Gerade Verbindung mit Pfeil 2064">
          <a:extLst>
            <a:ext uri="{FF2B5EF4-FFF2-40B4-BE49-F238E27FC236}">
              <a16:creationId xmlns:a16="http://schemas.microsoft.com/office/drawing/2014/main" id="{9BD5A5A9-EF0F-49D3-807D-F0C29339E7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6" name="Gerade Verbindung mit Pfeil 2065">
          <a:extLst>
            <a:ext uri="{FF2B5EF4-FFF2-40B4-BE49-F238E27FC236}">
              <a16:creationId xmlns:a16="http://schemas.microsoft.com/office/drawing/2014/main" id="{0D8F5FA3-5E39-42CB-9384-EC78B4AACA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7" name="Gerade Verbindung mit Pfeil 2066">
          <a:extLst>
            <a:ext uri="{FF2B5EF4-FFF2-40B4-BE49-F238E27FC236}">
              <a16:creationId xmlns:a16="http://schemas.microsoft.com/office/drawing/2014/main" id="{BC22E89C-DD73-42BA-9110-3C6643DED2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8" name="Gerade Verbindung mit Pfeil 2067">
          <a:extLst>
            <a:ext uri="{FF2B5EF4-FFF2-40B4-BE49-F238E27FC236}">
              <a16:creationId xmlns:a16="http://schemas.microsoft.com/office/drawing/2014/main" id="{C07610A2-4830-4D33-9FFA-4181B7FBBD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9" name="Gerade Verbindung mit Pfeil 2068">
          <a:extLst>
            <a:ext uri="{FF2B5EF4-FFF2-40B4-BE49-F238E27FC236}">
              <a16:creationId xmlns:a16="http://schemas.microsoft.com/office/drawing/2014/main" id="{1CFC380B-7C1B-4E74-B7D4-D83DE6A391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0" name="Gerade Verbindung mit Pfeil 2069">
          <a:extLst>
            <a:ext uri="{FF2B5EF4-FFF2-40B4-BE49-F238E27FC236}">
              <a16:creationId xmlns:a16="http://schemas.microsoft.com/office/drawing/2014/main" id="{402072CE-66C6-4D6A-84AF-C57299B114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1" name="Gerade Verbindung mit Pfeil 2070">
          <a:extLst>
            <a:ext uri="{FF2B5EF4-FFF2-40B4-BE49-F238E27FC236}">
              <a16:creationId xmlns:a16="http://schemas.microsoft.com/office/drawing/2014/main" id="{74B9B516-AF9D-4B5D-A26A-4F5058DAF3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2" name="Gerade Verbindung mit Pfeil 2071">
          <a:extLst>
            <a:ext uri="{FF2B5EF4-FFF2-40B4-BE49-F238E27FC236}">
              <a16:creationId xmlns:a16="http://schemas.microsoft.com/office/drawing/2014/main" id="{355116BE-C0A3-4032-964E-432C8ABE58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3" name="Gerade Verbindung mit Pfeil 2072">
          <a:extLst>
            <a:ext uri="{FF2B5EF4-FFF2-40B4-BE49-F238E27FC236}">
              <a16:creationId xmlns:a16="http://schemas.microsoft.com/office/drawing/2014/main" id="{A321E8B2-40DD-48B5-8F77-C4A2BFBD11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4" name="Gerade Verbindung mit Pfeil 2073">
          <a:extLst>
            <a:ext uri="{FF2B5EF4-FFF2-40B4-BE49-F238E27FC236}">
              <a16:creationId xmlns:a16="http://schemas.microsoft.com/office/drawing/2014/main" id="{4823783B-0A32-4B12-B564-4E113DCE9A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5" name="Gerade Verbindung mit Pfeil 2074">
          <a:extLst>
            <a:ext uri="{FF2B5EF4-FFF2-40B4-BE49-F238E27FC236}">
              <a16:creationId xmlns:a16="http://schemas.microsoft.com/office/drawing/2014/main" id="{E4346F2C-FC4E-4761-9719-73E8A2EDD7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6" name="Gerade Verbindung mit Pfeil 2075">
          <a:extLst>
            <a:ext uri="{FF2B5EF4-FFF2-40B4-BE49-F238E27FC236}">
              <a16:creationId xmlns:a16="http://schemas.microsoft.com/office/drawing/2014/main" id="{021EFF32-C1DE-4C29-8F67-93D0D886B5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77" name="Gerade Verbindung mit Pfeil 2076">
          <a:extLst>
            <a:ext uri="{FF2B5EF4-FFF2-40B4-BE49-F238E27FC236}">
              <a16:creationId xmlns:a16="http://schemas.microsoft.com/office/drawing/2014/main" id="{0CCD25E0-A4A9-460B-B387-61264A5FCB1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78" name="Gerade Verbindung mit Pfeil 2077">
          <a:extLst>
            <a:ext uri="{FF2B5EF4-FFF2-40B4-BE49-F238E27FC236}">
              <a16:creationId xmlns:a16="http://schemas.microsoft.com/office/drawing/2014/main" id="{2E170336-68FF-4911-B348-80C23E8420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79" name="Gerade Verbindung mit Pfeil 2078">
          <a:extLst>
            <a:ext uri="{FF2B5EF4-FFF2-40B4-BE49-F238E27FC236}">
              <a16:creationId xmlns:a16="http://schemas.microsoft.com/office/drawing/2014/main" id="{BF6C3638-5E11-4219-AD5D-AC8AD172CA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0" name="Gerade Verbindung mit Pfeil 2079">
          <a:extLst>
            <a:ext uri="{FF2B5EF4-FFF2-40B4-BE49-F238E27FC236}">
              <a16:creationId xmlns:a16="http://schemas.microsoft.com/office/drawing/2014/main" id="{852023DC-AA49-47F1-8F97-EF281D28AD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1" name="Gerade Verbindung mit Pfeil 2080">
          <a:extLst>
            <a:ext uri="{FF2B5EF4-FFF2-40B4-BE49-F238E27FC236}">
              <a16:creationId xmlns:a16="http://schemas.microsoft.com/office/drawing/2014/main" id="{731D4DA0-A73A-44C5-9CDC-33E6C90C62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2" name="Gerade Verbindung mit Pfeil 2081">
          <a:extLst>
            <a:ext uri="{FF2B5EF4-FFF2-40B4-BE49-F238E27FC236}">
              <a16:creationId xmlns:a16="http://schemas.microsoft.com/office/drawing/2014/main" id="{8CF9971E-41E2-43CC-A331-EAA5AE3D60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3" name="Gerade Verbindung mit Pfeil 2082">
          <a:extLst>
            <a:ext uri="{FF2B5EF4-FFF2-40B4-BE49-F238E27FC236}">
              <a16:creationId xmlns:a16="http://schemas.microsoft.com/office/drawing/2014/main" id="{26DE21C3-FEC9-4166-B26F-904C7BFD2E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4" name="Gerade Verbindung mit Pfeil 2083">
          <a:extLst>
            <a:ext uri="{FF2B5EF4-FFF2-40B4-BE49-F238E27FC236}">
              <a16:creationId xmlns:a16="http://schemas.microsoft.com/office/drawing/2014/main" id="{29305DE8-09AD-4E13-99E6-3AB5EA14C8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5" name="Gerade Verbindung mit Pfeil 2084">
          <a:extLst>
            <a:ext uri="{FF2B5EF4-FFF2-40B4-BE49-F238E27FC236}">
              <a16:creationId xmlns:a16="http://schemas.microsoft.com/office/drawing/2014/main" id="{00C042FC-6988-4EEF-9194-C01EEC7ECC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6" name="Gerade Verbindung mit Pfeil 2085">
          <a:extLst>
            <a:ext uri="{FF2B5EF4-FFF2-40B4-BE49-F238E27FC236}">
              <a16:creationId xmlns:a16="http://schemas.microsoft.com/office/drawing/2014/main" id="{9F30F4BE-EE55-400A-A788-106D8EA690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7" name="Gerade Verbindung mit Pfeil 2086">
          <a:extLst>
            <a:ext uri="{FF2B5EF4-FFF2-40B4-BE49-F238E27FC236}">
              <a16:creationId xmlns:a16="http://schemas.microsoft.com/office/drawing/2014/main" id="{64616686-6BE3-4B26-86C0-08AFC7B940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88" name="Gerade Verbindung mit Pfeil 2087">
          <a:extLst>
            <a:ext uri="{FF2B5EF4-FFF2-40B4-BE49-F238E27FC236}">
              <a16:creationId xmlns:a16="http://schemas.microsoft.com/office/drawing/2014/main" id="{A9912F48-4930-4642-936A-6F96709184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9" name="Gerade Verbindung mit Pfeil 2088">
          <a:extLst>
            <a:ext uri="{FF2B5EF4-FFF2-40B4-BE49-F238E27FC236}">
              <a16:creationId xmlns:a16="http://schemas.microsoft.com/office/drawing/2014/main" id="{A33634DA-BBD3-49BF-9EA1-FA2F9563B3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0" name="Gerade Verbindung mit Pfeil 2089">
          <a:extLst>
            <a:ext uri="{FF2B5EF4-FFF2-40B4-BE49-F238E27FC236}">
              <a16:creationId xmlns:a16="http://schemas.microsoft.com/office/drawing/2014/main" id="{6486D849-0585-46C9-B19B-2481964E1F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1" name="Gerade Verbindung mit Pfeil 2090">
          <a:extLst>
            <a:ext uri="{FF2B5EF4-FFF2-40B4-BE49-F238E27FC236}">
              <a16:creationId xmlns:a16="http://schemas.microsoft.com/office/drawing/2014/main" id="{16E477F4-4E67-4221-A948-2FE25DEDF4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2" name="Gerade Verbindung mit Pfeil 2091">
          <a:extLst>
            <a:ext uri="{FF2B5EF4-FFF2-40B4-BE49-F238E27FC236}">
              <a16:creationId xmlns:a16="http://schemas.microsoft.com/office/drawing/2014/main" id="{83EA7195-A9C2-4999-A0FF-5A250EAC32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3" name="Gerade Verbindung mit Pfeil 2092">
          <a:extLst>
            <a:ext uri="{FF2B5EF4-FFF2-40B4-BE49-F238E27FC236}">
              <a16:creationId xmlns:a16="http://schemas.microsoft.com/office/drawing/2014/main" id="{E2C42EBB-2DF5-49DA-B935-D99EA5A4D6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4" name="Gerade Verbindung mit Pfeil 2093">
          <a:extLst>
            <a:ext uri="{FF2B5EF4-FFF2-40B4-BE49-F238E27FC236}">
              <a16:creationId xmlns:a16="http://schemas.microsoft.com/office/drawing/2014/main" id="{F0D8F8F3-CE3D-4812-9D2F-8541B61B68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5" name="Gerade Verbindung mit Pfeil 2094">
          <a:extLst>
            <a:ext uri="{FF2B5EF4-FFF2-40B4-BE49-F238E27FC236}">
              <a16:creationId xmlns:a16="http://schemas.microsoft.com/office/drawing/2014/main" id="{731607A7-F31E-4160-A6EC-42C21F73FE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6" name="Gerade Verbindung mit Pfeil 2095">
          <a:extLst>
            <a:ext uri="{FF2B5EF4-FFF2-40B4-BE49-F238E27FC236}">
              <a16:creationId xmlns:a16="http://schemas.microsoft.com/office/drawing/2014/main" id="{C54BBB48-57A1-44C6-93A8-F00FE37E8B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7" name="Gerade Verbindung mit Pfeil 2096">
          <a:extLst>
            <a:ext uri="{FF2B5EF4-FFF2-40B4-BE49-F238E27FC236}">
              <a16:creationId xmlns:a16="http://schemas.microsoft.com/office/drawing/2014/main" id="{3C492858-1B4D-471A-87C0-2BE935BFC5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8" name="Gerade Verbindung mit Pfeil 2097">
          <a:extLst>
            <a:ext uri="{FF2B5EF4-FFF2-40B4-BE49-F238E27FC236}">
              <a16:creationId xmlns:a16="http://schemas.microsoft.com/office/drawing/2014/main" id="{583200E6-379E-4741-9616-9D0DD642DF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9" name="Gerade Verbindung mit Pfeil 2098">
          <a:extLst>
            <a:ext uri="{FF2B5EF4-FFF2-40B4-BE49-F238E27FC236}">
              <a16:creationId xmlns:a16="http://schemas.microsoft.com/office/drawing/2014/main" id="{8121E982-2D47-4FFE-8043-5532327BAB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0" name="Gerade Verbindung mit Pfeil 2099">
          <a:extLst>
            <a:ext uri="{FF2B5EF4-FFF2-40B4-BE49-F238E27FC236}">
              <a16:creationId xmlns:a16="http://schemas.microsoft.com/office/drawing/2014/main" id="{EE7508AA-1D4A-4716-8405-B18E445DE2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1" name="Gerade Verbindung mit Pfeil 2100">
          <a:extLst>
            <a:ext uri="{FF2B5EF4-FFF2-40B4-BE49-F238E27FC236}">
              <a16:creationId xmlns:a16="http://schemas.microsoft.com/office/drawing/2014/main" id="{691CE873-2953-4F2D-84F5-FECE2270AB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2" name="Gerade Verbindung mit Pfeil 2101">
          <a:extLst>
            <a:ext uri="{FF2B5EF4-FFF2-40B4-BE49-F238E27FC236}">
              <a16:creationId xmlns:a16="http://schemas.microsoft.com/office/drawing/2014/main" id="{93A01D80-897E-42C4-9595-D0B6EF46B5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3" name="Gerade Verbindung mit Pfeil 2102">
          <a:extLst>
            <a:ext uri="{FF2B5EF4-FFF2-40B4-BE49-F238E27FC236}">
              <a16:creationId xmlns:a16="http://schemas.microsoft.com/office/drawing/2014/main" id="{8D0E49FD-92F1-4E5E-A2CF-CA5EF7EDE7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4" name="Gerade Verbindung mit Pfeil 2103">
          <a:extLst>
            <a:ext uri="{FF2B5EF4-FFF2-40B4-BE49-F238E27FC236}">
              <a16:creationId xmlns:a16="http://schemas.microsoft.com/office/drawing/2014/main" id="{2D1E822E-3054-4551-9A6D-B78655DB20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5" name="Gerade Verbindung mit Pfeil 2104">
          <a:extLst>
            <a:ext uri="{FF2B5EF4-FFF2-40B4-BE49-F238E27FC236}">
              <a16:creationId xmlns:a16="http://schemas.microsoft.com/office/drawing/2014/main" id="{6AFAC8A7-BB8F-46D3-B0B1-8B10803ED3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6" name="Gerade Verbindung mit Pfeil 2105">
          <a:extLst>
            <a:ext uri="{FF2B5EF4-FFF2-40B4-BE49-F238E27FC236}">
              <a16:creationId xmlns:a16="http://schemas.microsoft.com/office/drawing/2014/main" id="{E8E0A70E-EE57-46B7-B2D6-6C3A06B661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7" name="Gerade Verbindung mit Pfeil 2106">
          <a:extLst>
            <a:ext uri="{FF2B5EF4-FFF2-40B4-BE49-F238E27FC236}">
              <a16:creationId xmlns:a16="http://schemas.microsoft.com/office/drawing/2014/main" id="{AE86FE52-B712-4EF6-AE5C-A6520797B1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8" name="Gerade Verbindung mit Pfeil 2107">
          <a:extLst>
            <a:ext uri="{FF2B5EF4-FFF2-40B4-BE49-F238E27FC236}">
              <a16:creationId xmlns:a16="http://schemas.microsoft.com/office/drawing/2014/main" id="{72F4632D-FCC8-4DCA-9577-02AF3500B3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9" name="Gerade Verbindung mit Pfeil 2108">
          <a:extLst>
            <a:ext uri="{FF2B5EF4-FFF2-40B4-BE49-F238E27FC236}">
              <a16:creationId xmlns:a16="http://schemas.microsoft.com/office/drawing/2014/main" id="{BFB2873E-BF1D-4E88-A3EC-8948A53B8D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0" name="Gerade Verbindung mit Pfeil 2109">
          <a:extLst>
            <a:ext uri="{FF2B5EF4-FFF2-40B4-BE49-F238E27FC236}">
              <a16:creationId xmlns:a16="http://schemas.microsoft.com/office/drawing/2014/main" id="{45C9C81D-423A-40CB-A89B-F402A2BE2E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1" name="Gerade Verbindung mit Pfeil 2110">
          <a:extLst>
            <a:ext uri="{FF2B5EF4-FFF2-40B4-BE49-F238E27FC236}">
              <a16:creationId xmlns:a16="http://schemas.microsoft.com/office/drawing/2014/main" id="{6D17DF6C-B279-402F-A0B5-2A759425D0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2" name="Gerade Verbindung mit Pfeil 2111">
          <a:extLst>
            <a:ext uri="{FF2B5EF4-FFF2-40B4-BE49-F238E27FC236}">
              <a16:creationId xmlns:a16="http://schemas.microsoft.com/office/drawing/2014/main" id="{E1E06F6B-AF57-401A-875E-B0E89D52A3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3" name="Gerade Verbindung mit Pfeil 2112">
          <a:extLst>
            <a:ext uri="{FF2B5EF4-FFF2-40B4-BE49-F238E27FC236}">
              <a16:creationId xmlns:a16="http://schemas.microsoft.com/office/drawing/2014/main" id="{CB3A1925-933C-4CC0-A7C3-048E9017C9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4" name="Gerade Verbindung mit Pfeil 2113">
          <a:extLst>
            <a:ext uri="{FF2B5EF4-FFF2-40B4-BE49-F238E27FC236}">
              <a16:creationId xmlns:a16="http://schemas.microsoft.com/office/drawing/2014/main" id="{B8BC5218-C36A-4844-B1A6-983F737FF2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5" name="Gerade Verbindung mit Pfeil 2114">
          <a:extLst>
            <a:ext uri="{FF2B5EF4-FFF2-40B4-BE49-F238E27FC236}">
              <a16:creationId xmlns:a16="http://schemas.microsoft.com/office/drawing/2014/main" id="{45030310-77FE-4AC6-9431-16771471B8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6" name="Gerade Verbindung mit Pfeil 2115">
          <a:extLst>
            <a:ext uri="{FF2B5EF4-FFF2-40B4-BE49-F238E27FC236}">
              <a16:creationId xmlns:a16="http://schemas.microsoft.com/office/drawing/2014/main" id="{3C9659EE-8637-4C09-BD80-2BA1D7CC30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7" name="Gerade Verbindung mit Pfeil 2116">
          <a:extLst>
            <a:ext uri="{FF2B5EF4-FFF2-40B4-BE49-F238E27FC236}">
              <a16:creationId xmlns:a16="http://schemas.microsoft.com/office/drawing/2014/main" id="{1B486F70-8E71-4AE4-B85A-D488191DEA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8" name="Gerade Verbindung mit Pfeil 2117">
          <a:extLst>
            <a:ext uri="{FF2B5EF4-FFF2-40B4-BE49-F238E27FC236}">
              <a16:creationId xmlns:a16="http://schemas.microsoft.com/office/drawing/2014/main" id="{DB187FC7-B62C-4038-939C-FEAF1AF1EF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19" name="Gerade Verbindung mit Pfeil 2118">
          <a:extLst>
            <a:ext uri="{FF2B5EF4-FFF2-40B4-BE49-F238E27FC236}">
              <a16:creationId xmlns:a16="http://schemas.microsoft.com/office/drawing/2014/main" id="{FFC8B0AB-ABF6-4BEA-AB15-C62C80D552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0" name="Gerade Verbindung mit Pfeil 2119">
          <a:extLst>
            <a:ext uri="{FF2B5EF4-FFF2-40B4-BE49-F238E27FC236}">
              <a16:creationId xmlns:a16="http://schemas.microsoft.com/office/drawing/2014/main" id="{E8B2F503-5CF2-45AF-9FF4-472A8306D2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1" name="Gerade Verbindung mit Pfeil 2120">
          <a:extLst>
            <a:ext uri="{FF2B5EF4-FFF2-40B4-BE49-F238E27FC236}">
              <a16:creationId xmlns:a16="http://schemas.microsoft.com/office/drawing/2014/main" id="{13D707B2-8C05-4651-B981-488D846D5C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2" name="Gerade Verbindung mit Pfeil 2121">
          <a:extLst>
            <a:ext uri="{FF2B5EF4-FFF2-40B4-BE49-F238E27FC236}">
              <a16:creationId xmlns:a16="http://schemas.microsoft.com/office/drawing/2014/main" id="{22E7BAE9-5AF3-4DE5-A327-24BB570177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3" name="Gerade Verbindung mit Pfeil 2122">
          <a:extLst>
            <a:ext uri="{FF2B5EF4-FFF2-40B4-BE49-F238E27FC236}">
              <a16:creationId xmlns:a16="http://schemas.microsoft.com/office/drawing/2014/main" id="{1CA298B1-2F4F-4849-9621-638DD0269C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24" name="Gerade Verbindung mit Pfeil 2123">
          <a:extLst>
            <a:ext uri="{FF2B5EF4-FFF2-40B4-BE49-F238E27FC236}">
              <a16:creationId xmlns:a16="http://schemas.microsoft.com/office/drawing/2014/main" id="{47BF6178-4DCD-4EC4-975C-2DC72099AB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5" name="Gerade Verbindung mit Pfeil 2124">
          <a:extLst>
            <a:ext uri="{FF2B5EF4-FFF2-40B4-BE49-F238E27FC236}">
              <a16:creationId xmlns:a16="http://schemas.microsoft.com/office/drawing/2014/main" id="{0768AB6E-5C21-449B-A961-3FFDEEC1F6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6" name="Gerade Verbindung mit Pfeil 2125">
          <a:extLst>
            <a:ext uri="{FF2B5EF4-FFF2-40B4-BE49-F238E27FC236}">
              <a16:creationId xmlns:a16="http://schemas.microsoft.com/office/drawing/2014/main" id="{F1ECDD61-2A68-4905-BA89-9DFCF997EB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7" name="Gerade Verbindung mit Pfeil 2126">
          <a:extLst>
            <a:ext uri="{FF2B5EF4-FFF2-40B4-BE49-F238E27FC236}">
              <a16:creationId xmlns:a16="http://schemas.microsoft.com/office/drawing/2014/main" id="{B5A40FBE-D0BB-41D2-96CD-C12799F711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8" name="Gerade Verbindung mit Pfeil 2127">
          <a:extLst>
            <a:ext uri="{FF2B5EF4-FFF2-40B4-BE49-F238E27FC236}">
              <a16:creationId xmlns:a16="http://schemas.microsoft.com/office/drawing/2014/main" id="{31835DCA-A914-4863-9965-4C5AB56EBD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9" name="Gerade Verbindung mit Pfeil 2128">
          <a:extLst>
            <a:ext uri="{FF2B5EF4-FFF2-40B4-BE49-F238E27FC236}">
              <a16:creationId xmlns:a16="http://schemas.microsoft.com/office/drawing/2014/main" id="{C7B445CD-BB33-42C6-AB77-4D95FE958E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0" name="Gerade Verbindung mit Pfeil 2129">
          <a:extLst>
            <a:ext uri="{FF2B5EF4-FFF2-40B4-BE49-F238E27FC236}">
              <a16:creationId xmlns:a16="http://schemas.microsoft.com/office/drawing/2014/main" id="{B21AF811-6E11-406E-8BBF-BD9F09894C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1" name="Gerade Verbindung mit Pfeil 2130">
          <a:extLst>
            <a:ext uri="{FF2B5EF4-FFF2-40B4-BE49-F238E27FC236}">
              <a16:creationId xmlns:a16="http://schemas.microsoft.com/office/drawing/2014/main" id="{63116F9A-3D7B-4B2E-B9D4-99000FB1E8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2" name="Gerade Verbindung mit Pfeil 2131">
          <a:extLst>
            <a:ext uri="{FF2B5EF4-FFF2-40B4-BE49-F238E27FC236}">
              <a16:creationId xmlns:a16="http://schemas.microsoft.com/office/drawing/2014/main" id="{55045618-6DBB-4C67-B271-1EBDF7624B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3" name="Gerade Verbindung mit Pfeil 2132">
          <a:extLst>
            <a:ext uri="{FF2B5EF4-FFF2-40B4-BE49-F238E27FC236}">
              <a16:creationId xmlns:a16="http://schemas.microsoft.com/office/drawing/2014/main" id="{1713F754-A1C8-4CF2-8238-0936A4BDA8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4" name="Gerade Verbindung mit Pfeil 2133">
          <a:extLst>
            <a:ext uri="{FF2B5EF4-FFF2-40B4-BE49-F238E27FC236}">
              <a16:creationId xmlns:a16="http://schemas.microsoft.com/office/drawing/2014/main" id="{B464BE19-F738-41E8-AB98-E47FCACE01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5" name="Gerade Verbindung mit Pfeil 2134">
          <a:extLst>
            <a:ext uri="{FF2B5EF4-FFF2-40B4-BE49-F238E27FC236}">
              <a16:creationId xmlns:a16="http://schemas.microsoft.com/office/drawing/2014/main" id="{88B8A4D8-3CF8-4D04-BC08-BAD33682FD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6" name="Gerade Verbindung mit Pfeil 2135">
          <a:extLst>
            <a:ext uri="{FF2B5EF4-FFF2-40B4-BE49-F238E27FC236}">
              <a16:creationId xmlns:a16="http://schemas.microsoft.com/office/drawing/2014/main" id="{EC335D00-6578-4FEC-BF9A-E6EA4AE71E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7" name="Gerade Verbindung mit Pfeil 2136">
          <a:extLst>
            <a:ext uri="{FF2B5EF4-FFF2-40B4-BE49-F238E27FC236}">
              <a16:creationId xmlns:a16="http://schemas.microsoft.com/office/drawing/2014/main" id="{4DAAB9FE-B2FD-4845-8E24-F5B7CCAC05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8" name="Gerade Verbindung mit Pfeil 2137">
          <a:extLst>
            <a:ext uri="{FF2B5EF4-FFF2-40B4-BE49-F238E27FC236}">
              <a16:creationId xmlns:a16="http://schemas.microsoft.com/office/drawing/2014/main" id="{015754F1-2195-4FFF-B74E-61BAD149EF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9" name="Gerade Verbindung mit Pfeil 2138">
          <a:extLst>
            <a:ext uri="{FF2B5EF4-FFF2-40B4-BE49-F238E27FC236}">
              <a16:creationId xmlns:a16="http://schemas.microsoft.com/office/drawing/2014/main" id="{E8BA4967-68E2-46D1-A6D4-73166D9001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0" name="Gerade Verbindung mit Pfeil 2139">
          <a:extLst>
            <a:ext uri="{FF2B5EF4-FFF2-40B4-BE49-F238E27FC236}">
              <a16:creationId xmlns:a16="http://schemas.microsoft.com/office/drawing/2014/main" id="{8C3B5A88-FC37-4C74-A518-BED60F877B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1" name="Gerade Verbindung mit Pfeil 2140">
          <a:extLst>
            <a:ext uri="{FF2B5EF4-FFF2-40B4-BE49-F238E27FC236}">
              <a16:creationId xmlns:a16="http://schemas.microsoft.com/office/drawing/2014/main" id="{472D9E96-F167-4905-8280-B4FDF81826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2" name="Gerade Verbindung mit Pfeil 2141">
          <a:extLst>
            <a:ext uri="{FF2B5EF4-FFF2-40B4-BE49-F238E27FC236}">
              <a16:creationId xmlns:a16="http://schemas.microsoft.com/office/drawing/2014/main" id="{6A3E9599-4D92-4BBC-BB97-01CA18CEB1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3" name="Gerade Verbindung mit Pfeil 2142">
          <a:extLst>
            <a:ext uri="{FF2B5EF4-FFF2-40B4-BE49-F238E27FC236}">
              <a16:creationId xmlns:a16="http://schemas.microsoft.com/office/drawing/2014/main" id="{D7D4A107-4AE4-46C5-BF6E-086F2DD8CC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4" name="Gerade Verbindung mit Pfeil 2143">
          <a:extLst>
            <a:ext uri="{FF2B5EF4-FFF2-40B4-BE49-F238E27FC236}">
              <a16:creationId xmlns:a16="http://schemas.microsoft.com/office/drawing/2014/main" id="{CA1169DC-92AE-4063-B34A-5BC4B5276D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5" name="Gerade Verbindung mit Pfeil 2144">
          <a:extLst>
            <a:ext uri="{FF2B5EF4-FFF2-40B4-BE49-F238E27FC236}">
              <a16:creationId xmlns:a16="http://schemas.microsoft.com/office/drawing/2014/main" id="{1C446D99-FEAA-46D8-9FD4-E07134F468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6" name="Gerade Verbindung mit Pfeil 2145">
          <a:extLst>
            <a:ext uri="{FF2B5EF4-FFF2-40B4-BE49-F238E27FC236}">
              <a16:creationId xmlns:a16="http://schemas.microsoft.com/office/drawing/2014/main" id="{C73DDC23-DAD5-4C97-995C-768F59C483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7" name="Gerade Verbindung mit Pfeil 2146">
          <a:extLst>
            <a:ext uri="{FF2B5EF4-FFF2-40B4-BE49-F238E27FC236}">
              <a16:creationId xmlns:a16="http://schemas.microsoft.com/office/drawing/2014/main" id="{0479161D-6E16-46D5-BA08-652BF26AC0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8" name="Gerade Verbindung mit Pfeil 2147">
          <a:extLst>
            <a:ext uri="{FF2B5EF4-FFF2-40B4-BE49-F238E27FC236}">
              <a16:creationId xmlns:a16="http://schemas.microsoft.com/office/drawing/2014/main" id="{475AF4A4-49EE-4DFB-A1AA-1DF4242ECA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9" name="Gerade Verbindung mit Pfeil 2148">
          <a:extLst>
            <a:ext uri="{FF2B5EF4-FFF2-40B4-BE49-F238E27FC236}">
              <a16:creationId xmlns:a16="http://schemas.microsoft.com/office/drawing/2014/main" id="{2985C566-D420-4295-BE20-5FED4D1477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0" name="Gerade Verbindung mit Pfeil 2149">
          <a:extLst>
            <a:ext uri="{FF2B5EF4-FFF2-40B4-BE49-F238E27FC236}">
              <a16:creationId xmlns:a16="http://schemas.microsoft.com/office/drawing/2014/main" id="{61C46ADC-16BD-4B9C-A09B-40222354E9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1" name="Gerade Verbindung mit Pfeil 2150">
          <a:extLst>
            <a:ext uri="{FF2B5EF4-FFF2-40B4-BE49-F238E27FC236}">
              <a16:creationId xmlns:a16="http://schemas.microsoft.com/office/drawing/2014/main" id="{49BA2694-A8BD-4B70-AE1C-EC6C41B3A2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2" name="Gerade Verbindung mit Pfeil 2151">
          <a:extLst>
            <a:ext uri="{FF2B5EF4-FFF2-40B4-BE49-F238E27FC236}">
              <a16:creationId xmlns:a16="http://schemas.microsoft.com/office/drawing/2014/main" id="{4A3D7D1E-B174-4C84-8ACB-A8C9CD20B1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3" name="Gerade Verbindung mit Pfeil 2152">
          <a:extLst>
            <a:ext uri="{FF2B5EF4-FFF2-40B4-BE49-F238E27FC236}">
              <a16:creationId xmlns:a16="http://schemas.microsoft.com/office/drawing/2014/main" id="{0A5757CD-DC64-4CAA-AF9C-6889BE75ED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4" name="Gerade Verbindung mit Pfeil 2153">
          <a:extLst>
            <a:ext uri="{FF2B5EF4-FFF2-40B4-BE49-F238E27FC236}">
              <a16:creationId xmlns:a16="http://schemas.microsoft.com/office/drawing/2014/main" id="{B8022A30-5787-4B55-99E2-33E11BBFDB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5" name="Gerade Verbindung mit Pfeil 2154">
          <a:extLst>
            <a:ext uri="{FF2B5EF4-FFF2-40B4-BE49-F238E27FC236}">
              <a16:creationId xmlns:a16="http://schemas.microsoft.com/office/drawing/2014/main" id="{D720844C-140C-4416-8AA6-AA51635B99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6" name="Gerade Verbindung mit Pfeil 2155">
          <a:extLst>
            <a:ext uri="{FF2B5EF4-FFF2-40B4-BE49-F238E27FC236}">
              <a16:creationId xmlns:a16="http://schemas.microsoft.com/office/drawing/2014/main" id="{31F8F1BD-BB39-48BA-8F97-158D7E1EE3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7" name="Gerade Verbindung mit Pfeil 2156">
          <a:extLst>
            <a:ext uri="{FF2B5EF4-FFF2-40B4-BE49-F238E27FC236}">
              <a16:creationId xmlns:a16="http://schemas.microsoft.com/office/drawing/2014/main" id="{AE1AF635-3315-4501-8542-794056CEBB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8" name="Gerade Verbindung mit Pfeil 2157">
          <a:extLst>
            <a:ext uri="{FF2B5EF4-FFF2-40B4-BE49-F238E27FC236}">
              <a16:creationId xmlns:a16="http://schemas.microsoft.com/office/drawing/2014/main" id="{04635E29-6C79-465E-AA86-17022A2F92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9" name="Gerade Verbindung mit Pfeil 2158">
          <a:extLst>
            <a:ext uri="{FF2B5EF4-FFF2-40B4-BE49-F238E27FC236}">
              <a16:creationId xmlns:a16="http://schemas.microsoft.com/office/drawing/2014/main" id="{6EDAD637-DD89-4D8E-BA1D-5C60D327F9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0" name="Gerade Verbindung mit Pfeil 2159">
          <a:extLst>
            <a:ext uri="{FF2B5EF4-FFF2-40B4-BE49-F238E27FC236}">
              <a16:creationId xmlns:a16="http://schemas.microsoft.com/office/drawing/2014/main" id="{06D66072-9751-4B97-BECE-85B3144B6B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1" name="Gerade Verbindung mit Pfeil 2160">
          <a:extLst>
            <a:ext uri="{FF2B5EF4-FFF2-40B4-BE49-F238E27FC236}">
              <a16:creationId xmlns:a16="http://schemas.microsoft.com/office/drawing/2014/main" id="{2F4D734D-2CE3-436A-B464-0760D7E23A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2" name="Gerade Verbindung mit Pfeil 2161">
          <a:extLst>
            <a:ext uri="{FF2B5EF4-FFF2-40B4-BE49-F238E27FC236}">
              <a16:creationId xmlns:a16="http://schemas.microsoft.com/office/drawing/2014/main" id="{D24BC126-FD72-4A45-BEA3-493B4B76EE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3" name="Gerade Verbindung mit Pfeil 2162">
          <a:extLst>
            <a:ext uri="{FF2B5EF4-FFF2-40B4-BE49-F238E27FC236}">
              <a16:creationId xmlns:a16="http://schemas.microsoft.com/office/drawing/2014/main" id="{10349A73-8A66-42A2-9A2F-E2C20C35A4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4" name="Gerade Verbindung mit Pfeil 2163">
          <a:extLst>
            <a:ext uri="{FF2B5EF4-FFF2-40B4-BE49-F238E27FC236}">
              <a16:creationId xmlns:a16="http://schemas.microsoft.com/office/drawing/2014/main" id="{3890F2E4-A032-4764-A751-45BB906D09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5" name="Gerade Verbindung mit Pfeil 2164">
          <a:extLst>
            <a:ext uri="{FF2B5EF4-FFF2-40B4-BE49-F238E27FC236}">
              <a16:creationId xmlns:a16="http://schemas.microsoft.com/office/drawing/2014/main" id="{795585A0-A6E9-4802-9D38-2D46B0B6C4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6" name="Gerade Verbindung mit Pfeil 2165">
          <a:extLst>
            <a:ext uri="{FF2B5EF4-FFF2-40B4-BE49-F238E27FC236}">
              <a16:creationId xmlns:a16="http://schemas.microsoft.com/office/drawing/2014/main" id="{9F5E6A6C-6FD2-4A5B-A02C-06A1656687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7" name="Gerade Verbindung mit Pfeil 2166">
          <a:extLst>
            <a:ext uri="{FF2B5EF4-FFF2-40B4-BE49-F238E27FC236}">
              <a16:creationId xmlns:a16="http://schemas.microsoft.com/office/drawing/2014/main" id="{147946C2-F507-40A5-8F13-BB12B0270D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8" name="Gerade Verbindung mit Pfeil 2167">
          <a:extLst>
            <a:ext uri="{FF2B5EF4-FFF2-40B4-BE49-F238E27FC236}">
              <a16:creationId xmlns:a16="http://schemas.microsoft.com/office/drawing/2014/main" id="{039223C1-E8A8-43FD-8F0E-8D417F787E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9" name="Gerade Verbindung mit Pfeil 2168">
          <a:extLst>
            <a:ext uri="{FF2B5EF4-FFF2-40B4-BE49-F238E27FC236}">
              <a16:creationId xmlns:a16="http://schemas.microsoft.com/office/drawing/2014/main" id="{92D3CE67-6C50-4979-B132-70874E14BF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0" name="Gerade Verbindung mit Pfeil 2169">
          <a:extLst>
            <a:ext uri="{FF2B5EF4-FFF2-40B4-BE49-F238E27FC236}">
              <a16:creationId xmlns:a16="http://schemas.microsoft.com/office/drawing/2014/main" id="{18AF3E44-C70C-41D0-9348-D0DA9B4C0C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1" name="Gerade Verbindung mit Pfeil 2170">
          <a:extLst>
            <a:ext uri="{FF2B5EF4-FFF2-40B4-BE49-F238E27FC236}">
              <a16:creationId xmlns:a16="http://schemas.microsoft.com/office/drawing/2014/main" id="{81882B6B-7F11-422A-8DCF-82C8C7DD25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2" name="Gerade Verbindung mit Pfeil 2171">
          <a:extLst>
            <a:ext uri="{FF2B5EF4-FFF2-40B4-BE49-F238E27FC236}">
              <a16:creationId xmlns:a16="http://schemas.microsoft.com/office/drawing/2014/main" id="{B64FB450-8072-4F2D-A572-D808B58E94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3" name="Gerade Verbindung mit Pfeil 2172">
          <a:extLst>
            <a:ext uri="{FF2B5EF4-FFF2-40B4-BE49-F238E27FC236}">
              <a16:creationId xmlns:a16="http://schemas.microsoft.com/office/drawing/2014/main" id="{D564F499-3C3B-49A2-975A-E5419A1D1F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4" name="Gerade Verbindung mit Pfeil 2173">
          <a:extLst>
            <a:ext uri="{FF2B5EF4-FFF2-40B4-BE49-F238E27FC236}">
              <a16:creationId xmlns:a16="http://schemas.microsoft.com/office/drawing/2014/main" id="{8BAE783D-BBF7-4F3D-A4E0-02AD29903E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5" name="Gerade Verbindung mit Pfeil 2174">
          <a:extLst>
            <a:ext uri="{FF2B5EF4-FFF2-40B4-BE49-F238E27FC236}">
              <a16:creationId xmlns:a16="http://schemas.microsoft.com/office/drawing/2014/main" id="{C9703B89-12AD-4CD7-9F08-AF6BE934CC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6" name="Gerade Verbindung mit Pfeil 2175">
          <a:extLst>
            <a:ext uri="{FF2B5EF4-FFF2-40B4-BE49-F238E27FC236}">
              <a16:creationId xmlns:a16="http://schemas.microsoft.com/office/drawing/2014/main" id="{CC15725B-2BF6-4655-BF53-466DD2291E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7" name="Gerade Verbindung mit Pfeil 2176">
          <a:extLst>
            <a:ext uri="{FF2B5EF4-FFF2-40B4-BE49-F238E27FC236}">
              <a16:creationId xmlns:a16="http://schemas.microsoft.com/office/drawing/2014/main" id="{26AD7404-37FE-4D3F-B790-60D9B6EC03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8" name="Gerade Verbindung mit Pfeil 2177">
          <a:extLst>
            <a:ext uri="{FF2B5EF4-FFF2-40B4-BE49-F238E27FC236}">
              <a16:creationId xmlns:a16="http://schemas.microsoft.com/office/drawing/2014/main" id="{9D1D0630-565F-4ABD-9571-BEFED75053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9" name="Gerade Verbindung mit Pfeil 2178">
          <a:extLst>
            <a:ext uri="{FF2B5EF4-FFF2-40B4-BE49-F238E27FC236}">
              <a16:creationId xmlns:a16="http://schemas.microsoft.com/office/drawing/2014/main" id="{6532A708-3A83-4291-BA8A-345AFCD1CB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0" name="Gerade Verbindung mit Pfeil 2179">
          <a:extLst>
            <a:ext uri="{FF2B5EF4-FFF2-40B4-BE49-F238E27FC236}">
              <a16:creationId xmlns:a16="http://schemas.microsoft.com/office/drawing/2014/main" id="{222F0417-5193-4E66-841F-898AABC755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1" name="Gerade Verbindung mit Pfeil 2180">
          <a:extLst>
            <a:ext uri="{FF2B5EF4-FFF2-40B4-BE49-F238E27FC236}">
              <a16:creationId xmlns:a16="http://schemas.microsoft.com/office/drawing/2014/main" id="{03AFA020-9E72-466A-B33A-8B8ED29BCE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2" name="Gerade Verbindung mit Pfeil 2181">
          <a:extLst>
            <a:ext uri="{FF2B5EF4-FFF2-40B4-BE49-F238E27FC236}">
              <a16:creationId xmlns:a16="http://schemas.microsoft.com/office/drawing/2014/main" id="{AAB2DA64-9A5A-4B72-BFCD-7D6C16BB07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3" name="Gerade Verbindung mit Pfeil 2182">
          <a:extLst>
            <a:ext uri="{FF2B5EF4-FFF2-40B4-BE49-F238E27FC236}">
              <a16:creationId xmlns:a16="http://schemas.microsoft.com/office/drawing/2014/main" id="{426C011E-4D0B-4D78-8F64-A6F8975206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4" name="Gerade Verbindung mit Pfeil 2183">
          <a:extLst>
            <a:ext uri="{FF2B5EF4-FFF2-40B4-BE49-F238E27FC236}">
              <a16:creationId xmlns:a16="http://schemas.microsoft.com/office/drawing/2014/main" id="{82919713-C3F5-4C8A-AB7C-3F5DCE1700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5" name="Gerade Verbindung mit Pfeil 2184">
          <a:extLst>
            <a:ext uri="{FF2B5EF4-FFF2-40B4-BE49-F238E27FC236}">
              <a16:creationId xmlns:a16="http://schemas.microsoft.com/office/drawing/2014/main" id="{4EF9E8AE-A1A3-4696-A569-451C8FDDF6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6" name="Gerade Verbindung mit Pfeil 2185">
          <a:extLst>
            <a:ext uri="{FF2B5EF4-FFF2-40B4-BE49-F238E27FC236}">
              <a16:creationId xmlns:a16="http://schemas.microsoft.com/office/drawing/2014/main" id="{709965A1-EF82-4668-ADB4-0490F05198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7" name="Gerade Verbindung mit Pfeil 2186">
          <a:extLst>
            <a:ext uri="{FF2B5EF4-FFF2-40B4-BE49-F238E27FC236}">
              <a16:creationId xmlns:a16="http://schemas.microsoft.com/office/drawing/2014/main" id="{4C1B5ADA-C645-43F9-80D5-9692B060B8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8" name="Gerade Verbindung mit Pfeil 2187">
          <a:extLst>
            <a:ext uri="{FF2B5EF4-FFF2-40B4-BE49-F238E27FC236}">
              <a16:creationId xmlns:a16="http://schemas.microsoft.com/office/drawing/2014/main" id="{56BEF189-8841-46D3-9CE4-92EA223F33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89" name="Gerade Verbindung mit Pfeil 2188">
          <a:extLst>
            <a:ext uri="{FF2B5EF4-FFF2-40B4-BE49-F238E27FC236}">
              <a16:creationId xmlns:a16="http://schemas.microsoft.com/office/drawing/2014/main" id="{9D81B41E-A720-4D52-92BE-0A9B14C403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0" name="Gerade Verbindung mit Pfeil 2189">
          <a:extLst>
            <a:ext uri="{FF2B5EF4-FFF2-40B4-BE49-F238E27FC236}">
              <a16:creationId xmlns:a16="http://schemas.microsoft.com/office/drawing/2014/main" id="{4867EBA4-E5ED-473B-A35E-E565A436CD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1" name="Gerade Verbindung mit Pfeil 2190">
          <a:extLst>
            <a:ext uri="{FF2B5EF4-FFF2-40B4-BE49-F238E27FC236}">
              <a16:creationId xmlns:a16="http://schemas.microsoft.com/office/drawing/2014/main" id="{8FD1355F-38DE-4D46-9CF4-F0728B6977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2" name="Gerade Verbindung mit Pfeil 2191">
          <a:extLst>
            <a:ext uri="{FF2B5EF4-FFF2-40B4-BE49-F238E27FC236}">
              <a16:creationId xmlns:a16="http://schemas.microsoft.com/office/drawing/2014/main" id="{AAA3C45B-97C1-4362-B741-3BF224D2F7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3" name="Gerade Verbindung mit Pfeil 2192">
          <a:extLst>
            <a:ext uri="{FF2B5EF4-FFF2-40B4-BE49-F238E27FC236}">
              <a16:creationId xmlns:a16="http://schemas.microsoft.com/office/drawing/2014/main" id="{AADD8341-8B36-4264-8DF7-6D3A4A2104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4" name="Gerade Verbindung mit Pfeil 2193">
          <a:extLst>
            <a:ext uri="{FF2B5EF4-FFF2-40B4-BE49-F238E27FC236}">
              <a16:creationId xmlns:a16="http://schemas.microsoft.com/office/drawing/2014/main" id="{D6F2BF61-BFB7-4774-8981-2F9A0C6869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5" name="Gerade Verbindung mit Pfeil 2194">
          <a:extLst>
            <a:ext uri="{FF2B5EF4-FFF2-40B4-BE49-F238E27FC236}">
              <a16:creationId xmlns:a16="http://schemas.microsoft.com/office/drawing/2014/main" id="{E988491E-A257-4175-926D-7C5319FB20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96" name="Gerade Verbindung mit Pfeil 2195">
          <a:extLst>
            <a:ext uri="{FF2B5EF4-FFF2-40B4-BE49-F238E27FC236}">
              <a16:creationId xmlns:a16="http://schemas.microsoft.com/office/drawing/2014/main" id="{872A05E6-A553-47A2-93F8-918A7DFD90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7" name="Gerade Verbindung mit Pfeil 2196">
          <a:extLst>
            <a:ext uri="{FF2B5EF4-FFF2-40B4-BE49-F238E27FC236}">
              <a16:creationId xmlns:a16="http://schemas.microsoft.com/office/drawing/2014/main" id="{4C590D53-BDED-4B0A-8CF7-52AC4191F6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8" name="Gerade Verbindung mit Pfeil 2197">
          <a:extLst>
            <a:ext uri="{FF2B5EF4-FFF2-40B4-BE49-F238E27FC236}">
              <a16:creationId xmlns:a16="http://schemas.microsoft.com/office/drawing/2014/main" id="{F6FEB430-554F-4EEF-B021-2502AA113D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9" name="Gerade Verbindung mit Pfeil 2198">
          <a:extLst>
            <a:ext uri="{FF2B5EF4-FFF2-40B4-BE49-F238E27FC236}">
              <a16:creationId xmlns:a16="http://schemas.microsoft.com/office/drawing/2014/main" id="{56480E92-6970-43A0-9E1B-A6AF8885B9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0" name="Gerade Verbindung mit Pfeil 2199">
          <a:extLst>
            <a:ext uri="{FF2B5EF4-FFF2-40B4-BE49-F238E27FC236}">
              <a16:creationId xmlns:a16="http://schemas.microsoft.com/office/drawing/2014/main" id="{69B53552-2557-4079-8E08-509526E42F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1" name="Gerade Verbindung mit Pfeil 2200">
          <a:extLst>
            <a:ext uri="{FF2B5EF4-FFF2-40B4-BE49-F238E27FC236}">
              <a16:creationId xmlns:a16="http://schemas.microsoft.com/office/drawing/2014/main" id="{27A8B60B-3EA5-4980-9958-9AD7DAB78C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2" name="Gerade Verbindung mit Pfeil 2201">
          <a:extLst>
            <a:ext uri="{FF2B5EF4-FFF2-40B4-BE49-F238E27FC236}">
              <a16:creationId xmlns:a16="http://schemas.microsoft.com/office/drawing/2014/main" id="{D1178C4C-A7C0-4D4E-9DEC-06CCEF90B5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3" name="Gerade Verbindung mit Pfeil 2202">
          <a:extLst>
            <a:ext uri="{FF2B5EF4-FFF2-40B4-BE49-F238E27FC236}">
              <a16:creationId xmlns:a16="http://schemas.microsoft.com/office/drawing/2014/main" id="{FFE32C69-2B65-4CFC-8C75-16967F9D80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4" name="Gerade Verbindung mit Pfeil 2203">
          <a:extLst>
            <a:ext uri="{FF2B5EF4-FFF2-40B4-BE49-F238E27FC236}">
              <a16:creationId xmlns:a16="http://schemas.microsoft.com/office/drawing/2014/main" id="{D679E369-A55E-486D-974E-1D8B7F0F34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5" name="Gerade Verbindung mit Pfeil 2204">
          <a:extLst>
            <a:ext uri="{FF2B5EF4-FFF2-40B4-BE49-F238E27FC236}">
              <a16:creationId xmlns:a16="http://schemas.microsoft.com/office/drawing/2014/main" id="{C229D050-5151-4501-915B-248A1BA986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6" name="Gerade Verbindung mit Pfeil 2205">
          <a:extLst>
            <a:ext uri="{FF2B5EF4-FFF2-40B4-BE49-F238E27FC236}">
              <a16:creationId xmlns:a16="http://schemas.microsoft.com/office/drawing/2014/main" id="{9ED0FD9D-12DB-43F6-BFAC-EFAE1CE11B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7" name="Gerade Verbindung mit Pfeil 2206">
          <a:extLst>
            <a:ext uri="{FF2B5EF4-FFF2-40B4-BE49-F238E27FC236}">
              <a16:creationId xmlns:a16="http://schemas.microsoft.com/office/drawing/2014/main" id="{82F09ED7-137F-4A94-BE0B-E7193D177C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8" name="Gerade Verbindung mit Pfeil 2207">
          <a:extLst>
            <a:ext uri="{FF2B5EF4-FFF2-40B4-BE49-F238E27FC236}">
              <a16:creationId xmlns:a16="http://schemas.microsoft.com/office/drawing/2014/main" id="{50284CC3-9B97-455F-8B06-74E89D3459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9" name="Gerade Verbindung mit Pfeil 2208">
          <a:extLst>
            <a:ext uri="{FF2B5EF4-FFF2-40B4-BE49-F238E27FC236}">
              <a16:creationId xmlns:a16="http://schemas.microsoft.com/office/drawing/2014/main" id="{E1D1592C-38E7-4A96-B225-FEB65922D0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0" name="Gerade Verbindung mit Pfeil 2209">
          <a:extLst>
            <a:ext uri="{FF2B5EF4-FFF2-40B4-BE49-F238E27FC236}">
              <a16:creationId xmlns:a16="http://schemas.microsoft.com/office/drawing/2014/main" id="{1B637017-7A94-4A94-BAF5-494EDCCE49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1" name="Gerade Verbindung mit Pfeil 2210">
          <a:extLst>
            <a:ext uri="{FF2B5EF4-FFF2-40B4-BE49-F238E27FC236}">
              <a16:creationId xmlns:a16="http://schemas.microsoft.com/office/drawing/2014/main" id="{D7FEEB8E-F937-4539-A0AD-38CD0196D6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2" name="Gerade Verbindung mit Pfeil 2211">
          <a:extLst>
            <a:ext uri="{FF2B5EF4-FFF2-40B4-BE49-F238E27FC236}">
              <a16:creationId xmlns:a16="http://schemas.microsoft.com/office/drawing/2014/main" id="{DBF8419B-69D6-4FC7-B636-B925D9D2F4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3" name="Gerade Verbindung mit Pfeil 2212">
          <a:extLst>
            <a:ext uri="{FF2B5EF4-FFF2-40B4-BE49-F238E27FC236}">
              <a16:creationId xmlns:a16="http://schemas.microsoft.com/office/drawing/2014/main" id="{55559FB6-6E80-4B4C-9556-F6D0FBD7AD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4" name="Gerade Verbindung mit Pfeil 2213">
          <a:extLst>
            <a:ext uri="{FF2B5EF4-FFF2-40B4-BE49-F238E27FC236}">
              <a16:creationId xmlns:a16="http://schemas.microsoft.com/office/drawing/2014/main" id="{977F6370-85D8-42FC-A8B2-E51EFB275B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5" name="Gerade Verbindung mit Pfeil 2214">
          <a:extLst>
            <a:ext uri="{FF2B5EF4-FFF2-40B4-BE49-F238E27FC236}">
              <a16:creationId xmlns:a16="http://schemas.microsoft.com/office/drawing/2014/main" id="{568D6A90-5483-48EE-BF8F-1238EC3F0A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6" name="Gerade Verbindung mit Pfeil 2215">
          <a:extLst>
            <a:ext uri="{FF2B5EF4-FFF2-40B4-BE49-F238E27FC236}">
              <a16:creationId xmlns:a16="http://schemas.microsoft.com/office/drawing/2014/main" id="{51F46BE4-7C4B-473E-949B-696F1F8578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7" name="Gerade Verbindung mit Pfeil 2216">
          <a:extLst>
            <a:ext uri="{FF2B5EF4-FFF2-40B4-BE49-F238E27FC236}">
              <a16:creationId xmlns:a16="http://schemas.microsoft.com/office/drawing/2014/main" id="{6395FEDD-5453-4AA5-A1C1-FDEB848CE9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8" name="Gerade Verbindung mit Pfeil 2217">
          <a:extLst>
            <a:ext uri="{FF2B5EF4-FFF2-40B4-BE49-F238E27FC236}">
              <a16:creationId xmlns:a16="http://schemas.microsoft.com/office/drawing/2014/main" id="{8E797F41-4F6A-41CE-9F94-5154236519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9" name="Gerade Verbindung mit Pfeil 2218">
          <a:extLst>
            <a:ext uri="{FF2B5EF4-FFF2-40B4-BE49-F238E27FC236}">
              <a16:creationId xmlns:a16="http://schemas.microsoft.com/office/drawing/2014/main" id="{E40A8168-BF1B-44F7-8CD3-AEFB9BF172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0" name="Gerade Verbindung mit Pfeil 2219">
          <a:extLst>
            <a:ext uri="{FF2B5EF4-FFF2-40B4-BE49-F238E27FC236}">
              <a16:creationId xmlns:a16="http://schemas.microsoft.com/office/drawing/2014/main" id="{84026BF9-395B-4123-B36F-3BCAFD78C1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1" name="Gerade Verbindung mit Pfeil 2220">
          <a:extLst>
            <a:ext uri="{FF2B5EF4-FFF2-40B4-BE49-F238E27FC236}">
              <a16:creationId xmlns:a16="http://schemas.microsoft.com/office/drawing/2014/main" id="{FA609714-EFEF-4C5F-90EE-8309C1B193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2" name="Gerade Verbindung mit Pfeil 2221">
          <a:extLst>
            <a:ext uri="{FF2B5EF4-FFF2-40B4-BE49-F238E27FC236}">
              <a16:creationId xmlns:a16="http://schemas.microsoft.com/office/drawing/2014/main" id="{4909E8D8-7CDF-47F4-8543-7CE722A1D2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3" name="Gerade Verbindung mit Pfeil 2222">
          <a:extLst>
            <a:ext uri="{FF2B5EF4-FFF2-40B4-BE49-F238E27FC236}">
              <a16:creationId xmlns:a16="http://schemas.microsoft.com/office/drawing/2014/main" id="{38C7A7A3-1620-4C5A-B139-E47CA8C434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4" name="Gerade Verbindung mit Pfeil 2223">
          <a:extLst>
            <a:ext uri="{FF2B5EF4-FFF2-40B4-BE49-F238E27FC236}">
              <a16:creationId xmlns:a16="http://schemas.microsoft.com/office/drawing/2014/main" id="{081D995A-E904-4EBC-ACEF-F387693B53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5" name="Gerade Verbindung mit Pfeil 2224">
          <a:extLst>
            <a:ext uri="{FF2B5EF4-FFF2-40B4-BE49-F238E27FC236}">
              <a16:creationId xmlns:a16="http://schemas.microsoft.com/office/drawing/2014/main" id="{65173737-E3D9-47C7-8676-D628C7F938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6" name="Gerade Verbindung mit Pfeil 2225">
          <a:extLst>
            <a:ext uri="{FF2B5EF4-FFF2-40B4-BE49-F238E27FC236}">
              <a16:creationId xmlns:a16="http://schemas.microsoft.com/office/drawing/2014/main" id="{58FE82CB-A675-4E51-93E6-A7C6E623C1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7" name="Gerade Verbindung mit Pfeil 2226">
          <a:extLst>
            <a:ext uri="{FF2B5EF4-FFF2-40B4-BE49-F238E27FC236}">
              <a16:creationId xmlns:a16="http://schemas.microsoft.com/office/drawing/2014/main" id="{5BFFBFCB-2476-435A-BD6C-564AEAD8A6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8" name="Gerade Verbindung mit Pfeil 2227">
          <a:extLst>
            <a:ext uri="{FF2B5EF4-FFF2-40B4-BE49-F238E27FC236}">
              <a16:creationId xmlns:a16="http://schemas.microsoft.com/office/drawing/2014/main" id="{B870E140-93BB-433E-8122-DCD35EC5BB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29" name="Gerade Verbindung mit Pfeil 2228">
          <a:extLst>
            <a:ext uri="{FF2B5EF4-FFF2-40B4-BE49-F238E27FC236}">
              <a16:creationId xmlns:a16="http://schemas.microsoft.com/office/drawing/2014/main" id="{BBC71CA2-4C91-4EE8-A3BF-3F17E9FDCD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30" name="Gerade Verbindung mit Pfeil 2229">
          <a:extLst>
            <a:ext uri="{FF2B5EF4-FFF2-40B4-BE49-F238E27FC236}">
              <a16:creationId xmlns:a16="http://schemas.microsoft.com/office/drawing/2014/main" id="{0C33EF30-392F-44D9-9E50-E18DF6799B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31" name="Gerade Verbindung mit Pfeil 2230">
          <a:extLst>
            <a:ext uri="{FF2B5EF4-FFF2-40B4-BE49-F238E27FC236}">
              <a16:creationId xmlns:a16="http://schemas.microsoft.com/office/drawing/2014/main" id="{6917BB9D-94B7-422A-A24E-577BE8007C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32" name="Gerade Verbindung mit Pfeil 2231">
          <a:extLst>
            <a:ext uri="{FF2B5EF4-FFF2-40B4-BE49-F238E27FC236}">
              <a16:creationId xmlns:a16="http://schemas.microsoft.com/office/drawing/2014/main" id="{743D56D5-79F5-4A32-B6FD-96EDF567E0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3" name="Gerade Verbindung mit Pfeil 2232">
          <a:extLst>
            <a:ext uri="{FF2B5EF4-FFF2-40B4-BE49-F238E27FC236}">
              <a16:creationId xmlns:a16="http://schemas.microsoft.com/office/drawing/2014/main" id="{D4D179C9-853A-4EFA-9D5F-0FCC3276C2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4" name="Gerade Verbindung mit Pfeil 2233">
          <a:extLst>
            <a:ext uri="{FF2B5EF4-FFF2-40B4-BE49-F238E27FC236}">
              <a16:creationId xmlns:a16="http://schemas.microsoft.com/office/drawing/2014/main" id="{EAD22415-FC7D-4DF0-9F3D-C6E62A1D82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5" name="Gerade Verbindung mit Pfeil 2234">
          <a:extLst>
            <a:ext uri="{FF2B5EF4-FFF2-40B4-BE49-F238E27FC236}">
              <a16:creationId xmlns:a16="http://schemas.microsoft.com/office/drawing/2014/main" id="{E7ECFE05-6B53-4875-882C-59886E09F8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6" name="Gerade Verbindung mit Pfeil 2235">
          <a:extLst>
            <a:ext uri="{FF2B5EF4-FFF2-40B4-BE49-F238E27FC236}">
              <a16:creationId xmlns:a16="http://schemas.microsoft.com/office/drawing/2014/main" id="{D9C4EC88-8C34-404E-B438-AB7AE05E5B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7" name="Gerade Verbindung mit Pfeil 2236">
          <a:extLst>
            <a:ext uri="{FF2B5EF4-FFF2-40B4-BE49-F238E27FC236}">
              <a16:creationId xmlns:a16="http://schemas.microsoft.com/office/drawing/2014/main" id="{CF60F2F0-9053-496B-A09B-CDFF9561B8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8" name="Gerade Verbindung mit Pfeil 2237">
          <a:extLst>
            <a:ext uri="{FF2B5EF4-FFF2-40B4-BE49-F238E27FC236}">
              <a16:creationId xmlns:a16="http://schemas.microsoft.com/office/drawing/2014/main" id="{A206A144-B15E-4C29-A084-0BDC87CC0E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9" name="Gerade Verbindung mit Pfeil 2238">
          <a:extLst>
            <a:ext uri="{FF2B5EF4-FFF2-40B4-BE49-F238E27FC236}">
              <a16:creationId xmlns:a16="http://schemas.microsoft.com/office/drawing/2014/main" id="{F4BEE339-184A-429A-B792-0D22CAC32A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0" name="Gerade Verbindung mit Pfeil 2239">
          <a:extLst>
            <a:ext uri="{FF2B5EF4-FFF2-40B4-BE49-F238E27FC236}">
              <a16:creationId xmlns:a16="http://schemas.microsoft.com/office/drawing/2014/main" id="{AD100B5C-A48E-49A4-8E22-1AE6AB0B82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1" name="Gerade Verbindung mit Pfeil 2240">
          <a:extLst>
            <a:ext uri="{FF2B5EF4-FFF2-40B4-BE49-F238E27FC236}">
              <a16:creationId xmlns:a16="http://schemas.microsoft.com/office/drawing/2014/main" id="{6CD04753-6041-49AC-AB72-F1DF5FC0AD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2" name="Gerade Verbindung mit Pfeil 2241">
          <a:extLst>
            <a:ext uri="{FF2B5EF4-FFF2-40B4-BE49-F238E27FC236}">
              <a16:creationId xmlns:a16="http://schemas.microsoft.com/office/drawing/2014/main" id="{8C8594C3-8151-4A26-ABE2-AF531D1CCB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3" name="Gerade Verbindung mit Pfeil 2242">
          <a:extLst>
            <a:ext uri="{FF2B5EF4-FFF2-40B4-BE49-F238E27FC236}">
              <a16:creationId xmlns:a16="http://schemas.microsoft.com/office/drawing/2014/main" id="{FAB82FE9-D389-43C8-AFDC-E5E5BFB4FB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4" name="Gerade Verbindung mit Pfeil 2243">
          <a:extLst>
            <a:ext uri="{FF2B5EF4-FFF2-40B4-BE49-F238E27FC236}">
              <a16:creationId xmlns:a16="http://schemas.microsoft.com/office/drawing/2014/main" id="{02D64A95-A4C5-4A6E-A2BB-FB5D244645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5" name="Gerade Verbindung mit Pfeil 2244">
          <a:extLst>
            <a:ext uri="{FF2B5EF4-FFF2-40B4-BE49-F238E27FC236}">
              <a16:creationId xmlns:a16="http://schemas.microsoft.com/office/drawing/2014/main" id="{EBA8F77F-AF72-4F1D-A5BF-6522F0C547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6" name="Gerade Verbindung mit Pfeil 2245">
          <a:extLst>
            <a:ext uri="{FF2B5EF4-FFF2-40B4-BE49-F238E27FC236}">
              <a16:creationId xmlns:a16="http://schemas.microsoft.com/office/drawing/2014/main" id="{E14060F1-2C00-45E4-91FA-0AC161F727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7" name="Gerade Verbindung mit Pfeil 2246">
          <a:extLst>
            <a:ext uri="{FF2B5EF4-FFF2-40B4-BE49-F238E27FC236}">
              <a16:creationId xmlns:a16="http://schemas.microsoft.com/office/drawing/2014/main" id="{676636E0-D2BC-4A79-8289-2E78E7278A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8" name="Gerade Verbindung mit Pfeil 2247">
          <a:extLst>
            <a:ext uri="{FF2B5EF4-FFF2-40B4-BE49-F238E27FC236}">
              <a16:creationId xmlns:a16="http://schemas.microsoft.com/office/drawing/2014/main" id="{776CDA94-1653-461C-B364-35476D4BD7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9" name="Gerade Verbindung mit Pfeil 2248">
          <a:extLst>
            <a:ext uri="{FF2B5EF4-FFF2-40B4-BE49-F238E27FC236}">
              <a16:creationId xmlns:a16="http://schemas.microsoft.com/office/drawing/2014/main" id="{8254D6FA-B35C-4B8B-9DE8-41504CE724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0" name="Gerade Verbindung mit Pfeil 2249">
          <a:extLst>
            <a:ext uri="{FF2B5EF4-FFF2-40B4-BE49-F238E27FC236}">
              <a16:creationId xmlns:a16="http://schemas.microsoft.com/office/drawing/2014/main" id="{B3391B05-1039-4BF6-8981-4F87BBF702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1" name="Gerade Verbindung mit Pfeil 2250">
          <a:extLst>
            <a:ext uri="{FF2B5EF4-FFF2-40B4-BE49-F238E27FC236}">
              <a16:creationId xmlns:a16="http://schemas.microsoft.com/office/drawing/2014/main" id="{D4DEB57F-E756-41C2-9327-013CDC1B8A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2" name="Gerade Verbindung mit Pfeil 2251">
          <a:extLst>
            <a:ext uri="{FF2B5EF4-FFF2-40B4-BE49-F238E27FC236}">
              <a16:creationId xmlns:a16="http://schemas.microsoft.com/office/drawing/2014/main" id="{EEDB250A-4A2F-42B8-B40C-4A2B37B012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3" name="Gerade Verbindung mit Pfeil 2252">
          <a:extLst>
            <a:ext uri="{FF2B5EF4-FFF2-40B4-BE49-F238E27FC236}">
              <a16:creationId xmlns:a16="http://schemas.microsoft.com/office/drawing/2014/main" id="{FC5FED74-4E7A-4C6F-96FB-D816E914A1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4" name="Gerade Verbindung mit Pfeil 2253">
          <a:extLst>
            <a:ext uri="{FF2B5EF4-FFF2-40B4-BE49-F238E27FC236}">
              <a16:creationId xmlns:a16="http://schemas.microsoft.com/office/drawing/2014/main" id="{91CB1F3C-8792-4AE2-A7CC-EACCFD4922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5" name="Gerade Verbindung mit Pfeil 2254">
          <a:extLst>
            <a:ext uri="{FF2B5EF4-FFF2-40B4-BE49-F238E27FC236}">
              <a16:creationId xmlns:a16="http://schemas.microsoft.com/office/drawing/2014/main" id="{83E068F2-CC69-42F5-B833-F46E605708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6" name="Gerade Verbindung mit Pfeil 2255">
          <a:extLst>
            <a:ext uri="{FF2B5EF4-FFF2-40B4-BE49-F238E27FC236}">
              <a16:creationId xmlns:a16="http://schemas.microsoft.com/office/drawing/2014/main" id="{E64AF064-5F35-47FB-B1C5-CAE3E7CFB6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7" name="Gerade Verbindung mit Pfeil 2256">
          <a:extLst>
            <a:ext uri="{FF2B5EF4-FFF2-40B4-BE49-F238E27FC236}">
              <a16:creationId xmlns:a16="http://schemas.microsoft.com/office/drawing/2014/main" id="{380FB198-AFC2-427D-8894-7B5033BCEE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8" name="Gerade Verbindung mit Pfeil 2257">
          <a:extLst>
            <a:ext uri="{FF2B5EF4-FFF2-40B4-BE49-F238E27FC236}">
              <a16:creationId xmlns:a16="http://schemas.microsoft.com/office/drawing/2014/main" id="{EE98CEFD-CA98-4020-8536-67CE23F3DF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9" name="Gerade Verbindung mit Pfeil 2258">
          <a:extLst>
            <a:ext uri="{FF2B5EF4-FFF2-40B4-BE49-F238E27FC236}">
              <a16:creationId xmlns:a16="http://schemas.microsoft.com/office/drawing/2014/main" id="{06012644-FECB-463E-ACC8-8CFB3CB867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0" name="Gerade Verbindung mit Pfeil 2259">
          <a:extLst>
            <a:ext uri="{FF2B5EF4-FFF2-40B4-BE49-F238E27FC236}">
              <a16:creationId xmlns:a16="http://schemas.microsoft.com/office/drawing/2014/main" id="{0BEF2618-3716-450B-89A1-F9D390BF50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1" name="Gerade Verbindung mit Pfeil 2260">
          <a:extLst>
            <a:ext uri="{FF2B5EF4-FFF2-40B4-BE49-F238E27FC236}">
              <a16:creationId xmlns:a16="http://schemas.microsoft.com/office/drawing/2014/main" id="{09B4EA42-C052-4B9C-8D27-ECA73093AA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2" name="Gerade Verbindung mit Pfeil 2261">
          <a:extLst>
            <a:ext uri="{FF2B5EF4-FFF2-40B4-BE49-F238E27FC236}">
              <a16:creationId xmlns:a16="http://schemas.microsoft.com/office/drawing/2014/main" id="{E083193B-66AB-428C-9392-6BF1416BDE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3" name="Gerade Verbindung mit Pfeil 2262">
          <a:extLst>
            <a:ext uri="{FF2B5EF4-FFF2-40B4-BE49-F238E27FC236}">
              <a16:creationId xmlns:a16="http://schemas.microsoft.com/office/drawing/2014/main" id="{034F3D6E-73E5-43DF-ACD4-ACAE0266ED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4" name="Gerade Verbindung mit Pfeil 2263">
          <a:extLst>
            <a:ext uri="{FF2B5EF4-FFF2-40B4-BE49-F238E27FC236}">
              <a16:creationId xmlns:a16="http://schemas.microsoft.com/office/drawing/2014/main" id="{9C83A8E4-A0E6-4462-A367-BD99858836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5" name="Gerade Verbindung mit Pfeil 2264">
          <a:extLst>
            <a:ext uri="{FF2B5EF4-FFF2-40B4-BE49-F238E27FC236}">
              <a16:creationId xmlns:a16="http://schemas.microsoft.com/office/drawing/2014/main" id="{FCFF3F08-E25B-4303-AC33-68425ADD89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6" name="Gerade Verbindung mit Pfeil 2265">
          <a:extLst>
            <a:ext uri="{FF2B5EF4-FFF2-40B4-BE49-F238E27FC236}">
              <a16:creationId xmlns:a16="http://schemas.microsoft.com/office/drawing/2014/main" id="{80DAFD71-7251-4EA4-B3A1-9584DBDF76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7" name="Gerade Verbindung mit Pfeil 2266">
          <a:extLst>
            <a:ext uri="{FF2B5EF4-FFF2-40B4-BE49-F238E27FC236}">
              <a16:creationId xmlns:a16="http://schemas.microsoft.com/office/drawing/2014/main" id="{9DC3AE3D-3F22-4C58-9DC8-52D6B9F509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8" name="Gerade Verbindung mit Pfeil 2267">
          <a:extLst>
            <a:ext uri="{FF2B5EF4-FFF2-40B4-BE49-F238E27FC236}">
              <a16:creationId xmlns:a16="http://schemas.microsoft.com/office/drawing/2014/main" id="{E88B6EB7-332C-4CDD-A3DA-3CAB672FBD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69" name="Gerade Verbindung mit Pfeil 2268">
          <a:extLst>
            <a:ext uri="{FF2B5EF4-FFF2-40B4-BE49-F238E27FC236}">
              <a16:creationId xmlns:a16="http://schemas.microsoft.com/office/drawing/2014/main" id="{D23DC82D-B7DD-4485-84D9-37F95989BA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0" name="Gerade Verbindung mit Pfeil 2269">
          <a:extLst>
            <a:ext uri="{FF2B5EF4-FFF2-40B4-BE49-F238E27FC236}">
              <a16:creationId xmlns:a16="http://schemas.microsoft.com/office/drawing/2014/main" id="{2714F4DF-70A5-4535-AA8A-612BAB41D2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1" name="Gerade Verbindung mit Pfeil 2270">
          <a:extLst>
            <a:ext uri="{FF2B5EF4-FFF2-40B4-BE49-F238E27FC236}">
              <a16:creationId xmlns:a16="http://schemas.microsoft.com/office/drawing/2014/main" id="{B4A73C26-2244-4AF7-8A59-93C6F72C04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2" name="Gerade Verbindung mit Pfeil 2271">
          <a:extLst>
            <a:ext uri="{FF2B5EF4-FFF2-40B4-BE49-F238E27FC236}">
              <a16:creationId xmlns:a16="http://schemas.microsoft.com/office/drawing/2014/main" id="{3B18446B-EE6C-4216-8FA8-C91AE84C87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3" name="Gerade Verbindung mit Pfeil 2272">
          <a:extLst>
            <a:ext uri="{FF2B5EF4-FFF2-40B4-BE49-F238E27FC236}">
              <a16:creationId xmlns:a16="http://schemas.microsoft.com/office/drawing/2014/main" id="{B931FC45-2BEB-40BF-A418-BF24B23A74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4" name="Gerade Verbindung mit Pfeil 2273">
          <a:extLst>
            <a:ext uri="{FF2B5EF4-FFF2-40B4-BE49-F238E27FC236}">
              <a16:creationId xmlns:a16="http://schemas.microsoft.com/office/drawing/2014/main" id="{8A39DB1E-DA1D-420C-BAAD-81202C01EC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5" name="Gerade Verbindung mit Pfeil 2274">
          <a:extLst>
            <a:ext uri="{FF2B5EF4-FFF2-40B4-BE49-F238E27FC236}">
              <a16:creationId xmlns:a16="http://schemas.microsoft.com/office/drawing/2014/main" id="{6DB6F9B7-0E3A-4C42-B105-B88C4C2AFF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6" name="Gerade Verbindung mit Pfeil 2275">
          <a:extLst>
            <a:ext uri="{FF2B5EF4-FFF2-40B4-BE49-F238E27FC236}">
              <a16:creationId xmlns:a16="http://schemas.microsoft.com/office/drawing/2014/main" id="{38068F1F-C58D-4AB2-90EA-0852B9042A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7" name="Gerade Verbindung mit Pfeil 2276">
          <a:extLst>
            <a:ext uri="{FF2B5EF4-FFF2-40B4-BE49-F238E27FC236}">
              <a16:creationId xmlns:a16="http://schemas.microsoft.com/office/drawing/2014/main" id="{440E19A7-688D-4259-B443-9827038C20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8" name="Gerade Verbindung mit Pfeil 2277">
          <a:extLst>
            <a:ext uri="{FF2B5EF4-FFF2-40B4-BE49-F238E27FC236}">
              <a16:creationId xmlns:a16="http://schemas.microsoft.com/office/drawing/2014/main" id="{8E4328A7-E644-48FD-A597-C1B279D6FB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79" name="Gerade Verbindung mit Pfeil 2278">
          <a:extLst>
            <a:ext uri="{FF2B5EF4-FFF2-40B4-BE49-F238E27FC236}">
              <a16:creationId xmlns:a16="http://schemas.microsoft.com/office/drawing/2014/main" id="{BF04E98C-77B7-43B9-B8DC-F7C6CB42C4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0" name="Gerade Verbindung mit Pfeil 2279">
          <a:extLst>
            <a:ext uri="{FF2B5EF4-FFF2-40B4-BE49-F238E27FC236}">
              <a16:creationId xmlns:a16="http://schemas.microsoft.com/office/drawing/2014/main" id="{DC7A8545-FD64-4AF1-A645-5B9CD16F7C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1" name="Gerade Verbindung mit Pfeil 2280">
          <a:extLst>
            <a:ext uri="{FF2B5EF4-FFF2-40B4-BE49-F238E27FC236}">
              <a16:creationId xmlns:a16="http://schemas.microsoft.com/office/drawing/2014/main" id="{31CC8A76-58E6-4D0E-92D2-A5C0BA64D4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2" name="Gerade Verbindung mit Pfeil 2281">
          <a:extLst>
            <a:ext uri="{FF2B5EF4-FFF2-40B4-BE49-F238E27FC236}">
              <a16:creationId xmlns:a16="http://schemas.microsoft.com/office/drawing/2014/main" id="{B31F0227-E4BA-4C95-A635-88B6FD0DE3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3" name="Gerade Verbindung mit Pfeil 2282">
          <a:extLst>
            <a:ext uri="{FF2B5EF4-FFF2-40B4-BE49-F238E27FC236}">
              <a16:creationId xmlns:a16="http://schemas.microsoft.com/office/drawing/2014/main" id="{26A40E80-24BE-4338-9A72-6378E90F75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4" name="Gerade Verbindung mit Pfeil 2283">
          <a:extLst>
            <a:ext uri="{FF2B5EF4-FFF2-40B4-BE49-F238E27FC236}">
              <a16:creationId xmlns:a16="http://schemas.microsoft.com/office/drawing/2014/main" id="{5A2EE12F-DDF0-48A2-8BCD-10558B3D9F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5" name="Gerade Verbindung mit Pfeil 2284">
          <a:extLst>
            <a:ext uri="{FF2B5EF4-FFF2-40B4-BE49-F238E27FC236}">
              <a16:creationId xmlns:a16="http://schemas.microsoft.com/office/drawing/2014/main" id="{260194F9-E826-4A11-B22C-FBC68F0383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6" name="Gerade Verbindung mit Pfeil 2285">
          <a:extLst>
            <a:ext uri="{FF2B5EF4-FFF2-40B4-BE49-F238E27FC236}">
              <a16:creationId xmlns:a16="http://schemas.microsoft.com/office/drawing/2014/main" id="{92B5E02D-5778-40EC-8B23-31B063F4CD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7" name="Gerade Verbindung mit Pfeil 2286">
          <a:extLst>
            <a:ext uri="{FF2B5EF4-FFF2-40B4-BE49-F238E27FC236}">
              <a16:creationId xmlns:a16="http://schemas.microsoft.com/office/drawing/2014/main" id="{D00BF2C3-EC8C-4ACF-9C88-6B947322CF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8" name="Gerade Verbindung mit Pfeil 2287">
          <a:extLst>
            <a:ext uri="{FF2B5EF4-FFF2-40B4-BE49-F238E27FC236}">
              <a16:creationId xmlns:a16="http://schemas.microsoft.com/office/drawing/2014/main" id="{3C55A149-DE27-4CD2-A3ED-7CCAB6A3FF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89" name="Gerade Verbindung mit Pfeil 2288">
          <a:extLst>
            <a:ext uri="{FF2B5EF4-FFF2-40B4-BE49-F238E27FC236}">
              <a16:creationId xmlns:a16="http://schemas.microsoft.com/office/drawing/2014/main" id="{D57FDB21-E23A-46B1-8EFD-44EBD68A64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0" name="Gerade Verbindung mit Pfeil 2289">
          <a:extLst>
            <a:ext uri="{FF2B5EF4-FFF2-40B4-BE49-F238E27FC236}">
              <a16:creationId xmlns:a16="http://schemas.microsoft.com/office/drawing/2014/main" id="{A92EA0C7-69B7-48C3-BD38-46E196038D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1" name="Gerade Verbindung mit Pfeil 2290">
          <a:extLst>
            <a:ext uri="{FF2B5EF4-FFF2-40B4-BE49-F238E27FC236}">
              <a16:creationId xmlns:a16="http://schemas.microsoft.com/office/drawing/2014/main" id="{3E5716FC-FF65-4806-8F35-31AA560F5B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2" name="Gerade Verbindung mit Pfeil 2291">
          <a:extLst>
            <a:ext uri="{FF2B5EF4-FFF2-40B4-BE49-F238E27FC236}">
              <a16:creationId xmlns:a16="http://schemas.microsoft.com/office/drawing/2014/main" id="{0A4FE7CF-E8C3-4E0A-9FBA-74E32B99D1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3" name="Gerade Verbindung mit Pfeil 2292">
          <a:extLst>
            <a:ext uri="{FF2B5EF4-FFF2-40B4-BE49-F238E27FC236}">
              <a16:creationId xmlns:a16="http://schemas.microsoft.com/office/drawing/2014/main" id="{78441285-9F2B-4491-B6A9-6CC7B28379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4" name="Gerade Verbindung mit Pfeil 2293">
          <a:extLst>
            <a:ext uri="{FF2B5EF4-FFF2-40B4-BE49-F238E27FC236}">
              <a16:creationId xmlns:a16="http://schemas.microsoft.com/office/drawing/2014/main" id="{CCDF6896-9DB1-4E12-9FE1-9D43030146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5" name="Gerade Verbindung mit Pfeil 2294">
          <a:extLst>
            <a:ext uri="{FF2B5EF4-FFF2-40B4-BE49-F238E27FC236}">
              <a16:creationId xmlns:a16="http://schemas.microsoft.com/office/drawing/2014/main" id="{6A032C08-69E8-481B-96D4-C98374AEA0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6" name="Gerade Verbindung mit Pfeil 2295">
          <a:extLst>
            <a:ext uri="{FF2B5EF4-FFF2-40B4-BE49-F238E27FC236}">
              <a16:creationId xmlns:a16="http://schemas.microsoft.com/office/drawing/2014/main" id="{CDA31F29-AEC6-4BF7-9477-B05DABF28E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7" name="Gerade Verbindung mit Pfeil 2296">
          <a:extLst>
            <a:ext uri="{FF2B5EF4-FFF2-40B4-BE49-F238E27FC236}">
              <a16:creationId xmlns:a16="http://schemas.microsoft.com/office/drawing/2014/main" id="{A99E503F-E92F-4AD2-B9B6-2C009DA6F4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8" name="Gerade Verbindung mit Pfeil 2297">
          <a:extLst>
            <a:ext uri="{FF2B5EF4-FFF2-40B4-BE49-F238E27FC236}">
              <a16:creationId xmlns:a16="http://schemas.microsoft.com/office/drawing/2014/main" id="{106BD1F9-B1D1-4184-B4ED-F089E2C8A7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99" name="Gerade Verbindung mit Pfeil 2298">
          <a:extLst>
            <a:ext uri="{FF2B5EF4-FFF2-40B4-BE49-F238E27FC236}">
              <a16:creationId xmlns:a16="http://schemas.microsoft.com/office/drawing/2014/main" id="{A1A4D8FB-C11D-4D2A-AD12-05A51A2FCF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0" name="Gerade Verbindung mit Pfeil 2299">
          <a:extLst>
            <a:ext uri="{FF2B5EF4-FFF2-40B4-BE49-F238E27FC236}">
              <a16:creationId xmlns:a16="http://schemas.microsoft.com/office/drawing/2014/main" id="{F0B10F16-64B5-4403-BE68-2EC63BFA9D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1" name="Gerade Verbindung mit Pfeil 2300">
          <a:extLst>
            <a:ext uri="{FF2B5EF4-FFF2-40B4-BE49-F238E27FC236}">
              <a16:creationId xmlns:a16="http://schemas.microsoft.com/office/drawing/2014/main" id="{3CA15961-8C88-48B4-B8B5-A2A15D98EC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2" name="Gerade Verbindung mit Pfeil 2301">
          <a:extLst>
            <a:ext uri="{FF2B5EF4-FFF2-40B4-BE49-F238E27FC236}">
              <a16:creationId xmlns:a16="http://schemas.microsoft.com/office/drawing/2014/main" id="{5B2DE8EB-6034-4965-BF39-FCD59A7621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3" name="Gerade Verbindung mit Pfeil 2302">
          <a:extLst>
            <a:ext uri="{FF2B5EF4-FFF2-40B4-BE49-F238E27FC236}">
              <a16:creationId xmlns:a16="http://schemas.microsoft.com/office/drawing/2014/main" id="{F1E44EDB-F6F4-48C3-ABB3-2BA4A75E83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4" name="Gerade Verbindung mit Pfeil 2303">
          <a:extLst>
            <a:ext uri="{FF2B5EF4-FFF2-40B4-BE49-F238E27FC236}">
              <a16:creationId xmlns:a16="http://schemas.microsoft.com/office/drawing/2014/main" id="{CD7548E3-46A1-471C-88F8-59D923539B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5" name="Gerade Verbindung mit Pfeil 2304">
          <a:extLst>
            <a:ext uri="{FF2B5EF4-FFF2-40B4-BE49-F238E27FC236}">
              <a16:creationId xmlns:a16="http://schemas.microsoft.com/office/drawing/2014/main" id="{28F2C14C-5A6D-4EB0-A52A-370174158D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6" name="Gerade Verbindung mit Pfeil 2305">
          <a:extLst>
            <a:ext uri="{FF2B5EF4-FFF2-40B4-BE49-F238E27FC236}">
              <a16:creationId xmlns:a16="http://schemas.microsoft.com/office/drawing/2014/main" id="{A832EC2A-2591-47A8-9558-9627D9F847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7" name="Gerade Verbindung mit Pfeil 2306">
          <a:extLst>
            <a:ext uri="{FF2B5EF4-FFF2-40B4-BE49-F238E27FC236}">
              <a16:creationId xmlns:a16="http://schemas.microsoft.com/office/drawing/2014/main" id="{EF1BE256-0AED-4824-B682-5B6E7F6619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8" name="Gerade Verbindung mit Pfeil 2307">
          <a:extLst>
            <a:ext uri="{FF2B5EF4-FFF2-40B4-BE49-F238E27FC236}">
              <a16:creationId xmlns:a16="http://schemas.microsoft.com/office/drawing/2014/main" id="{044D241A-C93B-4ADA-B62C-881D8436C5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09" name="Gerade Verbindung mit Pfeil 2308">
          <a:extLst>
            <a:ext uri="{FF2B5EF4-FFF2-40B4-BE49-F238E27FC236}">
              <a16:creationId xmlns:a16="http://schemas.microsoft.com/office/drawing/2014/main" id="{F2F93005-0FC3-47E3-A2E8-4CE273343E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0" name="Gerade Verbindung mit Pfeil 2309">
          <a:extLst>
            <a:ext uri="{FF2B5EF4-FFF2-40B4-BE49-F238E27FC236}">
              <a16:creationId xmlns:a16="http://schemas.microsoft.com/office/drawing/2014/main" id="{E1A0F55A-AC28-4975-A754-9B020411DC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1" name="Gerade Verbindung mit Pfeil 2310">
          <a:extLst>
            <a:ext uri="{FF2B5EF4-FFF2-40B4-BE49-F238E27FC236}">
              <a16:creationId xmlns:a16="http://schemas.microsoft.com/office/drawing/2014/main" id="{67B4937A-630F-44BB-BA14-5A7CA1B6AC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2" name="Gerade Verbindung mit Pfeil 2311">
          <a:extLst>
            <a:ext uri="{FF2B5EF4-FFF2-40B4-BE49-F238E27FC236}">
              <a16:creationId xmlns:a16="http://schemas.microsoft.com/office/drawing/2014/main" id="{62B6D1D3-0AC8-4CD1-971F-F93016E175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3" name="Gerade Verbindung mit Pfeil 2312">
          <a:extLst>
            <a:ext uri="{FF2B5EF4-FFF2-40B4-BE49-F238E27FC236}">
              <a16:creationId xmlns:a16="http://schemas.microsoft.com/office/drawing/2014/main" id="{29F4B1C2-3012-4DD7-B7CA-1C6190839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4" name="Gerade Verbindung mit Pfeil 2313">
          <a:extLst>
            <a:ext uri="{FF2B5EF4-FFF2-40B4-BE49-F238E27FC236}">
              <a16:creationId xmlns:a16="http://schemas.microsoft.com/office/drawing/2014/main" id="{6AF488A3-55DB-4D74-A62F-6496BBAE08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5" name="Gerade Verbindung mit Pfeil 2314">
          <a:extLst>
            <a:ext uri="{FF2B5EF4-FFF2-40B4-BE49-F238E27FC236}">
              <a16:creationId xmlns:a16="http://schemas.microsoft.com/office/drawing/2014/main" id="{A51C1769-EE79-4159-A805-510B2DE2EC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16" name="Gerade Verbindung mit Pfeil 2315">
          <a:extLst>
            <a:ext uri="{FF2B5EF4-FFF2-40B4-BE49-F238E27FC236}">
              <a16:creationId xmlns:a16="http://schemas.microsoft.com/office/drawing/2014/main" id="{B4A630DC-10CC-47FF-87C2-97B8E37B9A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7" name="Gerade Verbindung mit Pfeil 2316">
          <a:extLst>
            <a:ext uri="{FF2B5EF4-FFF2-40B4-BE49-F238E27FC236}">
              <a16:creationId xmlns:a16="http://schemas.microsoft.com/office/drawing/2014/main" id="{F33469F4-3B89-48DA-9B4E-61A8A1132A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8" name="Gerade Verbindung mit Pfeil 2317">
          <a:extLst>
            <a:ext uri="{FF2B5EF4-FFF2-40B4-BE49-F238E27FC236}">
              <a16:creationId xmlns:a16="http://schemas.microsoft.com/office/drawing/2014/main" id="{ECFA48D0-28D7-4846-A8AB-2D49273C18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9" name="Gerade Verbindung mit Pfeil 2318">
          <a:extLst>
            <a:ext uri="{FF2B5EF4-FFF2-40B4-BE49-F238E27FC236}">
              <a16:creationId xmlns:a16="http://schemas.microsoft.com/office/drawing/2014/main" id="{A314FC9B-CAE6-43DC-B3BF-30DBA2F12B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0" name="Gerade Verbindung mit Pfeil 2319">
          <a:extLst>
            <a:ext uri="{FF2B5EF4-FFF2-40B4-BE49-F238E27FC236}">
              <a16:creationId xmlns:a16="http://schemas.microsoft.com/office/drawing/2014/main" id="{6195DB10-F6CB-432E-843F-7F8DF81012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1" name="Gerade Verbindung mit Pfeil 2320">
          <a:extLst>
            <a:ext uri="{FF2B5EF4-FFF2-40B4-BE49-F238E27FC236}">
              <a16:creationId xmlns:a16="http://schemas.microsoft.com/office/drawing/2014/main" id="{DD9423B9-921D-43C3-910C-8890A50FBE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2" name="Gerade Verbindung mit Pfeil 2321">
          <a:extLst>
            <a:ext uri="{FF2B5EF4-FFF2-40B4-BE49-F238E27FC236}">
              <a16:creationId xmlns:a16="http://schemas.microsoft.com/office/drawing/2014/main" id="{925828AC-290B-44D6-897E-60B017D654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3" name="Gerade Verbindung mit Pfeil 2322">
          <a:extLst>
            <a:ext uri="{FF2B5EF4-FFF2-40B4-BE49-F238E27FC236}">
              <a16:creationId xmlns:a16="http://schemas.microsoft.com/office/drawing/2014/main" id="{1EAD0B51-EB26-4EA3-AE55-4A3DA50B91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4" name="Gerade Verbindung mit Pfeil 2323">
          <a:extLst>
            <a:ext uri="{FF2B5EF4-FFF2-40B4-BE49-F238E27FC236}">
              <a16:creationId xmlns:a16="http://schemas.microsoft.com/office/drawing/2014/main" id="{86C994B6-3DC5-4DA4-ACAD-536BFBCC45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5" name="Gerade Verbindung mit Pfeil 2324">
          <a:extLst>
            <a:ext uri="{FF2B5EF4-FFF2-40B4-BE49-F238E27FC236}">
              <a16:creationId xmlns:a16="http://schemas.microsoft.com/office/drawing/2014/main" id="{0A017603-0EC9-4C9A-A8F6-873A6AC300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6" name="Gerade Verbindung mit Pfeil 2325">
          <a:extLst>
            <a:ext uri="{FF2B5EF4-FFF2-40B4-BE49-F238E27FC236}">
              <a16:creationId xmlns:a16="http://schemas.microsoft.com/office/drawing/2014/main" id="{E34AFA5B-445B-4010-8EAC-51F892F60F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7" name="Gerade Verbindung mit Pfeil 2326">
          <a:extLst>
            <a:ext uri="{FF2B5EF4-FFF2-40B4-BE49-F238E27FC236}">
              <a16:creationId xmlns:a16="http://schemas.microsoft.com/office/drawing/2014/main" id="{0057FE8C-BFAC-4F77-BC4E-DF740D3F6E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8" name="Gerade Verbindung mit Pfeil 2327">
          <a:extLst>
            <a:ext uri="{FF2B5EF4-FFF2-40B4-BE49-F238E27FC236}">
              <a16:creationId xmlns:a16="http://schemas.microsoft.com/office/drawing/2014/main" id="{BBDCC36E-8EA5-4C5E-A646-7B1DF28F2A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9" name="Gerade Verbindung mit Pfeil 2328">
          <a:extLst>
            <a:ext uri="{FF2B5EF4-FFF2-40B4-BE49-F238E27FC236}">
              <a16:creationId xmlns:a16="http://schemas.microsoft.com/office/drawing/2014/main" id="{F40423A6-1730-4BE3-B436-5BF41BF2F2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0" name="Gerade Verbindung mit Pfeil 2329">
          <a:extLst>
            <a:ext uri="{FF2B5EF4-FFF2-40B4-BE49-F238E27FC236}">
              <a16:creationId xmlns:a16="http://schemas.microsoft.com/office/drawing/2014/main" id="{53D36F2F-2C93-4099-8A9F-A065F6A145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1" name="Gerade Verbindung mit Pfeil 2330">
          <a:extLst>
            <a:ext uri="{FF2B5EF4-FFF2-40B4-BE49-F238E27FC236}">
              <a16:creationId xmlns:a16="http://schemas.microsoft.com/office/drawing/2014/main" id="{4F2F02D2-37F8-44E2-879B-628EB59C15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2" name="Gerade Verbindung mit Pfeil 2331">
          <a:extLst>
            <a:ext uri="{FF2B5EF4-FFF2-40B4-BE49-F238E27FC236}">
              <a16:creationId xmlns:a16="http://schemas.microsoft.com/office/drawing/2014/main" id="{ABAD321E-43D1-44D4-B1B0-4AA291B44E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3" name="Gerade Verbindung mit Pfeil 2332">
          <a:extLst>
            <a:ext uri="{FF2B5EF4-FFF2-40B4-BE49-F238E27FC236}">
              <a16:creationId xmlns:a16="http://schemas.microsoft.com/office/drawing/2014/main" id="{34047F1F-D87B-4D24-98E8-F591E6ACB3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4" name="Gerade Verbindung mit Pfeil 2333">
          <a:extLst>
            <a:ext uri="{FF2B5EF4-FFF2-40B4-BE49-F238E27FC236}">
              <a16:creationId xmlns:a16="http://schemas.microsoft.com/office/drawing/2014/main" id="{2C26D1FD-AA4B-4CCB-854E-4CFF213856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5" name="Gerade Verbindung mit Pfeil 2334">
          <a:extLst>
            <a:ext uri="{FF2B5EF4-FFF2-40B4-BE49-F238E27FC236}">
              <a16:creationId xmlns:a16="http://schemas.microsoft.com/office/drawing/2014/main" id="{65B20DE6-3EC8-4300-AA16-DC9A8806ED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6" name="Gerade Verbindung mit Pfeil 2335">
          <a:extLst>
            <a:ext uri="{FF2B5EF4-FFF2-40B4-BE49-F238E27FC236}">
              <a16:creationId xmlns:a16="http://schemas.microsoft.com/office/drawing/2014/main" id="{4DC8F01A-62E3-476F-AF27-0B4E7C462F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7" name="Gerade Verbindung mit Pfeil 2336">
          <a:extLst>
            <a:ext uri="{FF2B5EF4-FFF2-40B4-BE49-F238E27FC236}">
              <a16:creationId xmlns:a16="http://schemas.microsoft.com/office/drawing/2014/main" id="{9322FFFD-E47A-4F4D-9147-C3FDF0CB0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8" name="Gerade Verbindung mit Pfeil 2337">
          <a:extLst>
            <a:ext uri="{FF2B5EF4-FFF2-40B4-BE49-F238E27FC236}">
              <a16:creationId xmlns:a16="http://schemas.microsoft.com/office/drawing/2014/main" id="{64DB2F27-96C1-4A35-B668-56F2154B3E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39" name="Gerade Verbindung mit Pfeil 2338">
          <a:extLst>
            <a:ext uri="{FF2B5EF4-FFF2-40B4-BE49-F238E27FC236}">
              <a16:creationId xmlns:a16="http://schemas.microsoft.com/office/drawing/2014/main" id="{ACC63968-A80F-41D6-9B05-B82E4EF83B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0" name="Gerade Verbindung mit Pfeil 2339">
          <a:extLst>
            <a:ext uri="{FF2B5EF4-FFF2-40B4-BE49-F238E27FC236}">
              <a16:creationId xmlns:a16="http://schemas.microsoft.com/office/drawing/2014/main" id="{F05295A0-0D3F-4F4B-AA92-10CC1D0437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1" name="Gerade Verbindung mit Pfeil 2340">
          <a:extLst>
            <a:ext uri="{FF2B5EF4-FFF2-40B4-BE49-F238E27FC236}">
              <a16:creationId xmlns:a16="http://schemas.microsoft.com/office/drawing/2014/main" id="{308695DC-5A2A-4FE9-84B8-FF8BE04BBC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2" name="Gerade Verbindung mit Pfeil 2341">
          <a:extLst>
            <a:ext uri="{FF2B5EF4-FFF2-40B4-BE49-F238E27FC236}">
              <a16:creationId xmlns:a16="http://schemas.microsoft.com/office/drawing/2014/main" id="{68EF74C9-754B-48ED-B225-1508CB34C8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3" name="Gerade Verbindung mit Pfeil 2342">
          <a:extLst>
            <a:ext uri="{FF2B5EF4-FFF2-40B4-BE49-F238E27FC236}">
              <a16:creationId xmlns:a16="http://schemas.microsoft.com/office/drawing/2014/main" id="{C7793968-B2CD-45CF-95F9-166503E518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4" name="Gerade Verbindung mit Pfeil 2343">
          <a:extLst>
            <a:ext uri="{FF2B5EF4-FFF2-40B4-BE49-F238E27FC236}">
              <a16:creationId xmlns:a16="http://schemas.microsoft.com/office/drawing/2014/main" id="{E31D42F5-7716-4115-A2DF-53002DDCE3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5" name="Gerade Verbindung mit Pfeil 2344">
          <a:extLst>
            <a:ext uri="{FF2B5EF4-FFF2-40B4-BE49-F238E27FC236}">
              <a16:creationId xmlns:a16="http://schemas.microsoft.com/office/drawing/2014/main" id="{3AEF6FE5-06A4-4195-92A4-A3A23E5799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6" name="Gerade Verbindung mit Pfeil 2345">
          <a:extLst>
            <a:ext uri="{FF2B5EF4-FFF2-40B4-BE49-F238E27FC236}">
              <a16:creationId xmlns:a16="http://schemas.microsoft.com/office/drawing/2014/main" id="{47AC31AE-85F0-47F8-B6A5-E642EB5D13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7" name="Gerade Verbindung mit Pfeil 2346">
          <a:extLst>
            <a:ext uri="{FF2B5EF4-FFF2-40B4-BE49-F238E27FC236}">
              <a16:creationId xmlns:a16="http://schemas.microsoft.com/office/drawing/2014/main" id="{0E5025A3-ECD3-447D-8C67-53B1EFAC80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8" name="Gerade Verbindung mit Pfeil 2347">
          <a:extLst>
            <a:ext uri="{FF2B5EF4-FFF2-40B4-BE49-F238E27FC236}">
              <a16:creationId xmlns:a16="http://schemas.microsoft.com/office/drawing/2014/main" id="{28EB1D5A-D84F-4706-B043-52501C330A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49" name="Gerade Verbindung mit Pfeil 2348">
          <a:extLst>
            <a:ext uri="{FF2B5EF4-FFF2-40B4-BE49-F238E27FC236}">
              <a16:creationId xmlns:a16="http://schemas.microsoft.com/office/drawing/2014/main" id="{17BBEA65-A360-45D9-92B1-2A352961D6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0" name="Gerade Verbindung mit Pfeil 2349">
          <a:extLst>
            <a:ext uri="{FF2B5EF4-FFF2-40B4-BE49-F238E27FC236}">
              <a16:creationId xmlns:a16="http://schemas.microsoft.com/office/drawing/2014/main" id="{162FA203-2E76-41F8-AD4B-A829C40DA5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1" name="Gerade Verbindung mit Pfeil 2350">
          <a:extLst>
            <a:ext uri="{FF2B5EF4-FFF2-40B4-BE49-F238E27FC236}">
              <a16:creationId xmlns:a16="http://schemas.microsoft.com/office/drawing/2014/main" id="{10CDFD5A-64A1-41B9-9984-277297B43A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2" name="Gerade Verbindung mit Pfeil 2351">
          <a:extLst>
            <a:ext uri="{FF2B5EF4-FFF2-40B4-BE49-F238E27FC236}">
              <a16:creationId xmlns:a16="http://schemas.microsoft.com/office/drawing/2014/main" id="{DDE891A2-1985-48BD-9C98-613A2E97B1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3" name="Gerade Verbindung mit Pfeil 2352">
          <a:extLst>
            <a:ext uri="{FF2B5EF4-FFF2-40B4-BE49-F238E27FC236}">
              <a16:creationId xmlns:a16="http://schemas.microsoft.com/office/drawing/2014/main" id="{F6AD2451-2126-4B49-B39A-3B6AEB3BBC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4" name="Gerade Verbindung mit Pfeil 2353">
          <a:extLst>
            <a:ext uri="{FF2B5EF4-FFF2-40B4-BE49-F238E27FC236}">
              <a16:creationId xmlns:a16="http://schemas.microsoft.com/office/drawing/2014/main" id="{04A58080-6561-4E72-8001-A4C025EF16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5" name="Gerade Verbindung mit Pfeil 2354">
          <a:extLst>
            <a:ext uri="{FF2B5EF4-FFF2-40B4-BE49-F238E27FC236}">
              <a16:creationId xmlns:a16="http://schemas.microsoft.com/office/drawing/2014/main" id="{DF462DD0-8376-49E8-B20B-427DAC168F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6" name="Gerade Verbindung mit Pfeil 2355">
          <a:extLst>
            <a:ext uri="{FF2B5EF4-FFF2-40B4-BE49-F238E27FC236}">
              <a16:creationId xmlns:a16="http://schemas.microsoft.com/office/drawing/2014/main" id="{8624B2E2-F9B4-4428-876E-0A15A4C167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7" name="Gerade Verbindung mit Pfeil 2356">
          <a:extLst>
            <a:ext uri="{FF2B5EF4-FFF2-40B4-BE49-F238E27FC236}">
              <a16:creationId xmlns:a16="http://schemas.microsoft.com/office/drawing/2014/main" id="{87F81A3F-D510-4F81-B488-AA65692FE5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8" name="Gerade Verbindung mit Pfeil 2357">
          <a:extLst>
            <a:ext uri="{FF2B5EF4-FFF2-40B4-BE49-F238E27FC236}">
              <a16:creationId xmlns:a16="http://schemas.microsoft.com/office/drawing/2014/main" id="{01704D3B-F0E4-453F-8C4C-55318F7B4E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59" name="Gerade Verbindung mit Pfeil 2358">
          <a:extLst>
            <a:ext uri="{FF2B5EF4-FFF2-40B4-BE49-F238E27FC236}">
              <a16:creationId xmlns:a16="http://schemas.microsoft.com/office/drawing/2014/main" id="{ED6040EA-1CF1-4DCA-9A3F-54FFCC0579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0" name="Gerade Verbindung mit Pfeil 2359">
          <a:extLst>
            <a:ext uri="{FF2B5EF4-FFF2-40B4-BE49-F238E27FC236}">
              <a16:creationId xmlns:a16="http://schemas.microsoft.com/office/drawing/2014/main" id="{8497CF01-5FC3-4BFB-AC9B-B348CCF082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1" name="Gerade Verbindung mit Pfeil 2360">
          <a:extLst>
            <a:ext uri="{FF2B5EF4-FFF2-40B4-BE49-F238E27FC236}">
              <a16:creationId xmlns:a16="http://schemas.microsoft.com/office/drawing/2014/main" id="{2B3E021E-680E-4D43-A54B-74D7CFE77A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2" name="Gerade Verbindung mit Pfeil 2361">
          <a:extLst>
            <a:ext uri="{FF2B5EF4-FFF2-40B4-BE49-F238E27FC236}">
              <a16:creationId xmlns:a16="http://schemas.microsoft.com/office/drawing/2014/main" id="{56372872-BD13-4599-8543-C97A3F0DFE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3" name="Gerade Verbindung mit Pfeil 2362">
          <a:extLst>
            <a:ext uri="{FF2B5EF4-FFF2-40B4-BE49-F238E27FC236}">
              <a16:creationId xmlns:a16="http://schemas.microsoft.com/office/drawing/2014/main" id="{BFAD2FCF-A716-4208-86C1-0D6968B9DF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4" name="Gerade Verbindung mit Pfeil 2363">
          <a:extLst>
            <a:ext uri="{FF2B5EF4-FFF2-40B4-BE49-F238E27FC236}">
              <a16:creationId xmlns:a16="http://schemas.microsoft.com/office/drawing/2014/main" id="{5E1E49B8-C826-40C7-9486-C51C1F41B6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5" name="Gerade Verbindung mit Pfeil 2364">
          <a:extLst>
            <a:ext uri="{FF2B5EF4-FFF2-40B4-BE49-F238E27FC236}">
              <a16:creationId xmlns:a16="http://schemas.microsoft.com/office/drawing/2014/main" id="{C2DFA720-1E1A-4F28-81D4-A3D90F46EF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6" name="Gerade Verbindung mit Pfeil 2365">
          <a:extLst>
            <a:ext uri="{FF2B5EF4-FFF2-40B4-BE49-F238E27FC236}">
              <a16:creationId xmlns:a16="http://schemas.microsoft.com/office/drawing/2014/main" id="{15B48BBD-BA62-4227-87E9-6B7208FA9B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7" name="Gerade Verbindung mit Pfeil 2366">
          <a:extLst>
            <a:ext uri="{FF2B5EF4-FFF2-40B4-BE49-F238E27FC236}">
              <a16:creationId xmlns:a16="http://schemas.microsoft.com/office/drawing/2014/main" id="{A217CC4C-EF57-4714-99D9-97D8707294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8" name="Gerade Verbindung mit Pfeil 2367">
          <a:extLst>
            <a:ext uri="{FF2B5EF4-FFF2-40B4-BE49-F238E27FC236}">
              <a16:creationId xmlns:a16="http://schemas.microsoft.com/office/drawing/2014/main" id="{458549A6-E56A-4F73-A1EE-05C70725F3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9" name="Gerade Verbindung mit Pfeil 2368">
          <a:extLst>
            <a:ext uri="{FF2B5EF4-FFF2-40B4-BE49-F238E27FC236}">
              <a16:creationId xmlns:a16="http://schemas.microsoft.com/office/drawing/2014/main" id="{993416FA-628A-47B5-9EF6-43004F4D62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70" name="Gerade Verbindung mit Pfeil 2369">
          <a:extLst>
            <a:ext uri="{FF2B5EF4-FFF2-40B4-BE49-F238E27FC236}">
              <a16:creationId xmlns:a16="http://schemas.microsoft.com/office/drawing/2014/main" id="{09B9C00B-D20C-4FCD-BC52-DBBF4CFEE1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71" name="Gerade Verbindung mit Pfeil 2370">
          <a:extLst>
            <a:ext uri="{FF2B5EF4-FFF2-40B4-BE49-F238E27FC236}">
              <a16:creationId xmlns:a16="http://schemas.microsoft.com/office/drawing/2014/main" id="{B4849228-C76D-4CF9-8BD8-8850E21B96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2" name="Gerade Verbindung mit Pfeil 2371">
          <a:extLst>
            <a:ext uri="{FF2B5EF4-FFF2-40B4-BE49-F238E27FC236}">
              <a16:creationId xmlns:a16="http://schemas.microsoft.com/office/drawing/2014/main" id="{3887BEC4-A7A2-40E3-93D6-A9D0F82644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3" name="Gerade Verbindung mit Pfeil 2372">
          <a:extLst>
            <a:ext uri="{FF2B5EF4-FFF2-40B4-BE49-F238E27FC236}">
              <a16:creationId xmlns:a16="http://schemas.microsoft.com/office/drawing/2014/main" id="{90EFCA71-8E34-4623-A162-FB8F82AE02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4" name="Gerade Verbindung mit Pfeil 2373">
          <a:extLst>
            <a:ext uri="{FF2B5EF4-FFF2-40B4-BE49-F238E27FC236}">
              <a16:creationId xmlns:a16="http://schemas.microsoft.com/office/drawing/2014/main" id="{4E1D3E44-B2C8-4ACA-8FF6-B51C172860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5" name="Gerade Verbindung mit Pfeil 2374">
          <a:extLst>
            <a:ext uri="{FF2B5EF4-FFF2-40B4-BE49-F238E27FC236}">
              <a16:creationId xmlns:a16="http://schemas.microsoft.com/office/drawing/2014/main" id="{92F025CB-EB42-46E6-9967-521130FA59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6" name="Gerade Verbindung mit Pfeil 2375">
          <a:extLst>
            <a:ext uri="{FF2B5EF4-FFF2-40B4-BE49-F238E27FC236}">
              <a16:creationId xmlns:a16="http://schemas.microsoft.com/office/drawing/2014/main" id="{9280871D-C9B6-4A6C-AF55-127A57723D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7" name="Gerade Verbindung mit Pfeil 2376">
          <a:extLst>
            <a:ext uri="{FF2B5EF4-FFF2-40B4-BE49-F238E27FC236}">
              <a16:creationId xmlns:a16="http://schemas.microsoft.com/office/drawing/2014/main" id="{10F99876-5978-4277-A087-5C4B697FA5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8" name="Gerade Verbindung mit Pfeil 2377">
          <a:extLst>
            <a:ext uri="{FF2B5EF4-FFF2-40B4-BE49-F238E27FC236}">
              <a16:creationId xmlns:a16="http://schemas.microsoft.com/office/drawing/2014/main" id="{0AD0C4F8-EDA9-42AD-B1FB-7D3B348B0E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9" name="Gerade Verbindung mit Pfeil 2378">
          <a:extLst>
            <a:ext uri="{FF2B5EF4-FFF2-40B4-BE49-F238E27FC236}">
              <a16:creationId xmlns:a16="http://schemas.microsoft.com/office/drawing/2014/main" id="{B5EF1A50-076A-423A-B337-F642D0AF87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0" name="Gerade Verbindung mit Pfeil 2379">
          <a:extLst>
            <a:ext uri="{FF2B5EF4-FFF2-40B4-BE49-F238E27FC236}">
              <a16:creationId xmlns:a16="http://schemas.microsoft.com/office/drawing/2014/main" id="{D9A365E2-52C4-435D-8714-EBB09147F0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1" name="Gerade Verbindung mit Pfeil 2380">
          <a:extLst>
            <a:ext uri="{FF2B5EF4-FFF2-40B4-BE49-F238E27FC236}">
              <a16:creationId xmlns:a16="http://schemas.microsoft.com/office/drawing/2014/main" id="{5FFD7B51-79F2-4FC0-B3F6-461828C80F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2" name="Gerade Verbindung mit Pfeil 2381">
          <a:extLst>
            <a:ext uri="{FF2B5EF4-FFF2-40B4-BE49-F238E27FC236}">
              <a16:creationId xmlns:a16="http://schemas.microsoft.com/office/drawing/2014/main" id="{BF0EA611-D5D8-413C-B799-562DB3E902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3" name="Gerade Verbindung mit Pfeil 2382">
          <a:extLst>
            <a:ext uri="{FF2B5EF4-FFF2-40B4-BE49-F238E27FC236}">
              <a16:creationId xmlns:a16="http://schemas.microsoft.com/office/drawing/2014/main" id="{3C504371-7AA1-44B6-A0F1-56EB4B9BBC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4" name="Gerade Verbindung mit Pfeil 2383">
          <a:extLst>
            <a:ext uri="{FF2B5EF4-FFF2-40B4-BE49-F238E27FC236}">
              <a16:creationId xmlns:a16="http://schemas.microsoft.com/office/drawing/2014/main" id="{09C5B621-22B5-4FDC-A133-C2F19DE06C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5" name="Gerade Verbindung mit Pfeil 2384">
          <a:extLst>
            <a:ext uri="{FF2B5EF4-FFF2-40B4-BE49-F238E27FC236}">
              <a16:creationId xmlns:a16="http://schemas.microsoft.com/office/drawing/2014/main" id="{33ACA1CC-D20C-4D29-B3F3-5AC67FFE46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6" name="Gerade Verbindung mit Pfeil 2385">
          <a:extLst>
            <a:ext uri="{FF2B5EF4-FFF2-40B4-BE49-F238E27FC236}">
              <a16:creationId xmlns:a16="http://schemas.microsoft.com/office/drawing/2014/main" id="{205C26CD-1366-4B83-89E8-D5E88DC8FB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7" name="Gerade Verbindung mit Pfeil 2386">
          <a:extLst>
            <a:ext uri="{FF2B5EF4-FFF2-40B4-BE49-F238E27FC236}">
              <a16:creationId xmlns:a16="http://schemas.microsoft.com/office/drawing/2014/main" id="{719A2E0B-DCF2-4F64-8FCF-5AA1114D73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8" name="Gerade Verbindung mit Pfeil 2387">
          <a:extLst>
            <a:ext uri="{FF2B5EF4-FFF2-40B4-BE49-F238E27FC236}">
              <a16:creationId xmlns:a16="http://schemas.microsoft.com/office/drawing/2014/main" id="{5193B5B2-4B7A-468B-83E6-085744E58F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9" name="Gerade Verbindung mit Pfeil 2388">
          <a:extLst>
            <a:ext uri="{FF2B5EF4-FFF2-40B4-BE49-F238E27FC236}">
              <a16:creationId xmlns:a16="http://schemas.microsoft.com/office/drawing/2014/main" id="{9FE0F44F-CE1A-4B3B-8097-2619A3CFF9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0" name="Gerade Verbindung mit Pfeil 2389">
          <a:extLst>
            <a:ext uri="{FF2B5EF4-FFF2-40B4-BE49-F238E27FC236}">
              <a16:creationId xmlns:a16="http://schemas.microsoft.com/office/drawing/2014/main" id="{75D220FC-0112-4959-BEC1-9208154C72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1" name="Gerade Verbindung mit Pfeil 2390">
          <a:extLst>
            <a:ext uri="{FF2B5EF4-FFF2-40B4-BE49-F238E27FC236}">
              <a16:creationId xmlns:a16="http://schemas.microsoft.com/office/drawing/2014/main" id="{5F08A1A8-8B21-428A-BB14-6474A25CDC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2" name="Gerade Verbindung mit Pfeil 2391">
          <a:extLst>
            <a:ext uri="{FF2B5EF4-FFF2-40B4-BE49-F238E27FC236}">
              <a16:creationId xmlns:a16="http://schemas.microsoft.com/office/drawing/2014/main" id="{6151D71A-EDB2-4D28-92F3-D2C4EC94BA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3" name="Gerade Verbindung mit Pfeil 2392">
          <a:extLst>
            <a:ext uri="{FF2B5EF4-FFF2-40B4-BE49-F238E27FC236}">
              <a16:creationId xmlns:a16="http://schemas.microsoft.com/office/drawing/2014/main" id="{C97F047E-7070-478A-A190-06287B771B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4" name="Gerade Verbindung mit Pfeil 2393">
          <a:extLst>
            <a:ext uri="{FF2B5EF4-FFF2-40B4-BE49-F238E27FC236}">
              <a16:creationId xmlns:a16="http://schemas.microsoft.com/office/drawing/2014/main" id="{1D193491-1D4B-4EFD-A741-4E827D9E11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5" name="Gerade Verbindung mit Pfeil 2394">
          <a:extLst>
            <a:ext uri="{FF2B5EF4-FFF2-40B4-BE49-F238E27FC236}">
              <a16:creationId xmlns:a16="http://schemas.microsoft.com/office/drawing/2014/main" id="{96B0A8B6-0935-4AE1-A9E8-B4D5170C02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6" name="Gerade Verbindung mit Pfeil 2395">
          <a:extLst>
            <a:ext uri="{FF2B5EF4-FFF2-40B4-BE49-F238E27FC236}">
              <a16:creationId xmlns:a16="http://schemas.microsoft.com/office/drawing/2014/main" id="{6F6CF5EF-9B74-42AE-A00E-D078F5C45D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7" name="Gerade Verbindung mit Pfeil 2396">
          <a:extLst>
            <a:ext uri="{FF2B5EF4-FFF2-40B4-BE49-F238E27FC236}">
              <a16:creationId xmlns:a16="http://schemas.microsoft.com/office/drawing/2014/main" id="{D86AE51F-77B4-421C-A086-B962374E3C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8" name="Gerade Verbindung mit Pfeil 2397">
          <a:extLst>
            <a:ext uri="{FF2B5EF4-FFF2-40B4-BE49-F238E27FC236}">
              <a16:creationId xmlns:a16="http://schemas.microsoft.com/office/drawing/2014/main" id="{B415DD5A-3231-4920-A164-2448D52D07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9" name="Gerade Verbindung mit Pfeil 2398">
          <a:extLst>
            <a:ext uri="{FF2B5EF4-FFF2-40B4-BE49-F238E27FC236}">
              <a16:creationId xmlns:a16="http://schemas.microsoft.com/office/drawing/2014/main" id="{484E1452-244B-4630-9A42-D8D27F6C9F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0" name="Gerade Verbindung mit Pfeil 2399">
          <a:extLst>
            <a:ext uri="{FF2B5EF4-FFF2-40B4-BE49-F238E27FC236}">
              <a16:creationId xmlns:a16="http://schemas.microsoft.com/office/drawing/2014/main" id="{3FA45E04-EB6B-4D8F-8C03-228947F034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1" name="Gerade Verbindung mit Pfeil 2400">
          <a:extLst>
            <a:ext uri="{FF2B5EF4-FFF2-40B4-BE49-F238E27FC236}">
              <a16:creationId xmlns:a16="http://schemas.microsoft.com/office/drawing/2014/main" id="{74500E7C-C1EC-484B-88CC-2349E1BBA1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2" name="Gerade Verbindung mit Pfeil 2401">
          <a:extLst>
            <a:ext uri="{FF2B5EF4-FFF2-40B4-BE49-F238E27FC236}">
              <a16:creationId xmlns:a16="http://schemas.microsoft.com/office/drawing/2014/main" id="{85ACB7BE-C990-46E4-9E98-604BD9E8C5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3" name="Gerade Verbindung mit Pfeil 2402">
          <a:extLst>
            <a:ext uri="{FF2B5EF4-FFF2-40B4-BE49-F238E27FC236}">
              <a16:creationId xmlns:a16="http://schemas.microsoft.com/office/drawing/2014/main" id="{E2E61E7E-07D4-4C34-8FEE-CD091F7717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4" name="Gerade Verbindung mit Pfeil 2403">
          <a:extLst>
            <a:ext uri="{FF2B5EF4-FFF2-40B4-BE49-F238E27FC236}">
              <a16:creationId xmlns:a16="http://schemas.microsoft.com/office/drawing/2014/main" id="{CDC6E530-BD66-4322-882B-F3601EF01D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5" name="Gerade Verbindung mit Pfeil 2404">
          <a:extLst>
            <a:ext uri="{FF2B5EF4-FFF2-40B4-BE49-F238E27FC236}">
              <a16:creationId xmlns:a16="http://schemas.microsoft.com/office/drawing/2014/main" id="{B18954E0-A04B-4059-A100-88522E0288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6" name="Gerade Verbindung mit Pfeil 2405">
          <a:extLst>
            <a:ext uri="{FF2B5EF4-FFF2-40B4-BE49-F238E27FC236}">
              <a16:creationId xmlns:a16="http://schemas.microsoft.com/office/drawing/2014/main" id="{409C5FC7-5B13-4A88-ACA0-B4CE814B7D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7" name="Gerade Verbindung mit Pfeil 2406">
          <a:extLst>
            <a:ext uri="{FF2B5EF4-FFF2-40B4-BE49-F238E27FC236}">
              <a16:creationId xmlns:a16="http://schemas.microsoft.com/office/drawing/2014/main" id="{62DA925D-C1C8-441E-9F57-C21B2F3DC8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8" name="Gerade Verbindung mit Pfeil 2407">
          <a:extLst>
            <a:ext uri="{FF2B5EF4-FFF2-40B4-BE49-F238E27FC236}">
              <a16:creationId xmlns:a16="http://schemas.microsoft.com/office/drawing/2014/main" id="{142C92B1-EF0C-41AF-8CD0-1F6E49B82D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9" name="Gerade Verbindung mit Pfeil 2408">
          <a:extLst>
            <a:ext uri="{FF2B5EF4-FFF2-40B4-BE49-F238E27FC236}">
              <a16:creationId xmlns:a16="http://schemas.microsoft.com/office/drawing/2014/main" id="{775FB6F9-29EC-4926-933F-10FB3C8E61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0" name="Gerade Verbindung mit Pfeil 2409">
          <a:extLst>
            <a:ext uri="{FF2B5EF4-FFF2-40B4-BE49-F238E27FC236}">
              <a16:creationId xmlns:a16="http://schemas.microsoft.com/office/drawing/2014/main" id="{B6C338BE-D1B2-41FF-9B38-C6B4FD4F03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1" name="Gerade Verbindung mit Pfeil 2410">
          <a:extLst>
            <a:ext uri="{FF2B5EF4-FFF2-40B4-BE49-F238E27FC236}">
              <a16:creationId xmlns:a16="http://schemas.microsoft.com/office/drawing/2014/main" id="{B45A1ABA-9D16-4C18-BD33-DE7E92721E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2" name="Gerade Verbindung mit Pfeil 2411">
          <a:extLst>
            <a:ext uri="{FF2B5EF4-FFF2-40B4-BE49-F238E27FC236}">
              <a16:creationId xmlns:a16="http://schemas.microsoft.com/office/drawing/2014/main" id="{735E6EFA-7D00-4D4B-9A48-123A316C44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3" name="Gerade Verbindung mit Pfeil 2412">
          <a:extLst>
            <a:ext uri="{FF2B5EF4-FFF2-40B4-BE49-F238E27FC236}">
              <a16:creationId xmlns:a16="http://schemas.microsoft.com/office/drawing/2014/main" id="{AE4FCAF1-A45B-42AB-8D0A-EE1AA8A641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4" name="Gerade Verbindung mit Pfeil 2413">
          <a:extLst>
            <a:ext uri="{FF2B5EF4-FFF2-40B4-BE49-F238E27FC236}">
              <a16:creationId xmlns:a16="http://schemas.microsoft.com/office/drawing/2014/main" id="{81BA7C90-E508-4B9B-BFC1-B89D424B78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5" name="Gerade Verbindung mit Pfeil 2414">
          <a:extLst>
            <a:ext uri="{FF2B5EF4-FFF2-40B4-BE49-F238E27FC236}">
              <a16:creationId xmlns:a16="http://schemas.microsoft.com/office/drawing/2014/main" id="{2AC3EAB0-58BB-4A37-AFC1-F184C29400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6" name="Gerade Verbindung mit Pfeil 2415">
          <a:extLst>
            <a:ext uri="{FF2B5EF4-FFF2-40B4-BE49-F238E27FC236}">
              <a16:creationId xmlns:a16="http://schemas.microsoft.com/office/drawing/2014/main" id="{83621484-AE5B-4782-A6EC-4CE79A0BF0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7" name="Gerade Verbindung mit Pfeil 2416">
          <a:extLst>
            <a:ext uri="{FF2B5EF4-FFF2-40B4-BE49-F238E27FC236}">
              <a16:creationId xmlns:a16="http://schemas.microsoft.com/office/drawing/2014/main" id="{96ED8E35-2855-422A-BE2E-B5BC3EE0EF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8" name="Gerade Verbindung mit Pfeil 2417">
          <a:extLst>
            <a:ext uri="{FF2B5EF4-FFF2-40B4-BE49-F238E27FC236}">
              <a16:creationId xmlns:a16="http://schemas.microsoft.com/office/drawing/2014/main" id="{0D237255-3EEB-4FEA-AFC1-937836F3B9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9" name="Gerade Verbindung mit Pfeil 2418">
          <a:extLst>
            <a:ext uri="{FF2B5EF4-FFF2-40B4-BE49-F238E27FC236}">
              <a16:creationId xmlns:a16="http://schemas.microsoft.com/office/drawing/2014/main" id="{27D63E99-9E00-423E-BAFB-81223B2A46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0" name="Gerade Verbindung mit Pfeil 2419">
          <a:extLst>
            <a:ext uri="{FF2B5EF4-FFF2-40B4-BE49-F238E27FC236}">
              <a16:creationId xmlns:a16="http://schemas.microsoft.com/office/drawing/2014/main" id="{70DA9187-8E03-4B75-9EE7-07B3A9B016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1" name="Gerade Verbindung mit Pfeil 2420">
          <a:extLst>
            <a:ext uri="{FF2B5EF4-FFF2-40B4-BE49-F238E27FC236}">
              <a16:creationId xmlns:a16="http://schemas.microsoft.com/office/drawing/2014/main" id="{AC9097C6-3CF0-48A0-978F-23841305E4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2" name="Gerade Verbindung mit Pfeil 2421">
          <a:extLst>
            <a:ext uri="{FF2B5EF4-FFF2-40B4-BE49-F238E27FC236}">
              <a16:creationId xmlns:a16="http://schemas.microsoft.com/office/drawing/2014/main" id="{248BB4A7-9E5F-437E-AB27-013C1EC92C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3" name="Gerade Verbindung mit Pfeil 2422">
          <a:extLst>
            <a:ext uri="{FF2B5EF4-FFF2-40B4-BE49-F238E27FC236}">
              <a16:creationId xmlns:a16="http://schemas.microsoft.com/office/drawing/2014/main" id="{2D3F0B3A-402C-4048-8DAD-DAF0007D77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4" name="Gerade Verbindung mit Pfeil 2423">
          <a:extLst>
            <a:ext uri="{FF2B5EF4-FFF2-40B4-BE49-F238E27FC236}">
              <a16:creationId xmlns:a16="http://schemas.microsoft.com/office/drawing/2014/main" id="{C7F87B4F-BB31-44D7-8E35-56E15F154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5" name="Gerade Verbindung mit Pfeil 2424">
          <a:extLst>
            <a:ext uri="{FF2B5EF4-FFF2-40B4-BE49-F238E27FC236}">
              <a16:creationId xmlns:a16="http://schemas.microsoft.com/office/drawing/2014/main" id="{07978A23-3B8B-4761-9CF5-8C76C6A4B5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6" name="Gerade Verbindung mit Pfeil 2425">
          <a:extLst>
            <a:ext uri="{FF2B5EF4-FFF2-40B4-BE49-F238E27FC236}">
              <a16:creationId xmlns:a16="http://schemas.microsoft.com/office/drawing/2014/main" id="{200AF27F-2B55-4B75-BD0F-BE186038EC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7" name="Gerade Verbindung mit Pfeil 2426">
          <a:extLst>
            <a:ext uri="{FF2B5EF4-FFF2-40B4-BE49-F238E27FC236}">
              <a16:creationId xmlns:a16="http://schemas.microsoft.com/office/drawing/2014/main" id="{4254382C-23D5-4378-8D52-0FDA30B01A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8" name="Gerade Verbindung mit Pfeil 2427">
          <a:extLst>
            <a:ext uri="{FF2B5EF4-FFF2-40B4-BE49-F238E27FC236}">
              <a16:creationId xmlns:a16="http://schemas.microsoft.com/office/drawing/2014/main" id="{E9B98355-8316-4B55-9AAE-CB3713E7E8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9" name="Gerade Verbindung mit Pfeil 2428">
          <a:extLst>
            <a:ext uri="{FF2B5EF4-FFF2-40B4-BE49-F238E27FC236}">
              <a16:creationId xmlns:a16="http://schemas.microsoft.com/office/drawing/2014/main" id="{13C2BEB0-E0CB-4F1A-9A9C-4097327235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0" name="Gerade Verbindung mit Pfeil 2429">
          <a:extLst>
            <a:ext uri="{FF2B5EF4-FFF2-40B4-BE49-F238E27FC236}">
              <a16:creationId xmlns:a16="http://schemas.microsoft.com/office/drawing/2014/main" id="{EAE90FA4-2C52-4826-91E1-6637761D3B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1" name="Gerade Verbindung mit Pfeil 2430">
          <a:extLst>
            <a:ext uri="{FF2B5EF4-FFF2-40B4-BE49-F238E27FC236}">
              <a16:creationId xmlns:a16="http://schemas.microsoft.com/office/drawing/2014/main" id="{A6A10924-38A1-4C96-9D28-B9BDCEB42D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2" name="Gerade Verbindung mit Pfeil 2431">
          <a:extLst>
            <a:ext uri="{FF2B5EF4-FFF2-40B4-BE49-F238E27FC236}">
              <a16:creationId xmlns:a16="http://schemas.microsoft.com/office/drawing/2014/main" id="{27A4C9B6-E7CD-45D2-897B-8EF5A5C90A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3" name="Gerade Verbindung mit Pfeil 2432">
          <a:extLst>
            <a:ext uri="{FF2B5EF4-FFF2-40B4-BE49-F238E27FC236}">
              <a16:creationId xmlns:a16="http://schemas.microsoft.com/office/drawing/2014/main" id="{0A1420B5-9C71-4216-8A8A-5CED4A1880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4" name="Gerade Verbindung mit Pfeil 2433">
          <a:extLst>
            <a:ext uri="{FF2B5EF4-FFF2-40B4-BE49-F238E27FC236}">
              <a16:creationId xmlns:a16="http://schemas.microsoft.com/office/drawing/2014/main" id="{4245DEC2-B978-492D-B6AA-FE644649AD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5" name="Gerade Verbindung mit Pfeil 2434">
          <a:extLst>
            <a:ext uri="{FF2B5EF4-FFF2-40B4-BE49-F238E27FC236}">
              <a16:creationId xmlns:a16="http://schemas.microsoft.com/office/drawing/2014/main" id="{80BA40B9-3C47-4E69-A10F-77835083129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6" name="Gerade Verbindung mit Pfeil 2435">
          <a:extLst>
            <a:ext uri="{FF2B5EF4-FFF2-40B4-BE49-F238E27FC236}">
              <a16:creationId xmlns:a16="http://schemas.microsoft.com/office/drawing/2014/main" id="{06D73F53-B1A0-442D-B1FD-3FF4ECF882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7" name="Gerade Verbindung mit Pfeil 2436">
          <a:extLst>
            <a:ext uri="{FF2B5EF4-FFF2-40B4-BE49-F238E27FC236}">
              <a16:creationId xmlns:a16="http://schemas.microsoft.com/office/drawing/2014/main" id="{43A363B0-A172-4174-A10F-6659BC143E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8" name="Gerade Verbindung mit Pfeil 2437">
          <a:extLst>
            <a:ext uri="{FF2B5EF4-FFF2-40B4-BE49-F238E27FC236}">
              <a16:creationId xmlns:a16="http://schemas.microsoft.com/office/drawing/2014/main" id="{04C9AE67-2F7F-4244-9DEF-98642D5CF6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39" name="Gerade Verbindung mit Pfeil 2438">
          <a:extLst>
            <a:ext uri="{FF2B5EF4-FFF2-40B4-BE49-F238E27FC236}">
              <a16:creationId xmlns:a16="http://schemas.microsoft.com/office/drawing/2014/main" id="{E84A311E-5F27-4D95-88BA-7C276E7965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0" name="Gerade Verbindung mit Pfeil 2439">
          <a:extLst>
            <a:ext uri="{FF2B5EF4-FFF2-40B4-BE49-F238E27FC236}">
              <a16:creationId xmlns:a16="http://schemas.microsoft.com/office/drawing/2014/main" id="{7ABC5885-08A2-4834-86FD-F00A098AEB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1" name="Gerade Verbindung mit Pfeil 2440">
          <a:extLst>
            <a:ext uri="{FF2B5EF4-FFF2-40B4-BE49-F238E27FC236}">
              <a16:creationId xmlns:a16="http://schemas.microsoft.com/office/drawing/2014/main" id="{8F52206E-1A22-4496-97D8-E04D19E634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2" name="Gerade Verbindung mit Pfeil 2441">
          <a:extLst>
            <a:ext uri="{FF2B5EF4-FFF2-40B4-BE49-F238E27FC236}">
              <a16:creationId xmlns:a16="http://schemas.microsoft.com/office/drawing/2014/main" id="{9E637670-3062-4BFF-99BB-2A60714917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43" name="Gerade Verbindung mit Pfeil 2442">
          <a:extLst>
            <a:ext uri="{FF2B5EF4-FFF2-40B4-BE49-F238E27FC236}">
              <a16:creationId xmlns:a16="http://schemas.microsoft.com/office/drawing/2014/main" id="{681C639A-F2FA-4E2D-952B-6CC81F6F8C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4" name="Gerade Verbindung mit Pfeil 2443">
          <a:extLst>
            <a:ext uri="{FF2B5EF4-FFF2-40B4-BE49-F238E27FC236}">
              <a16:creationId xmlns:a16="http://schemas.microsoft.com/office/drawing/2014/main" id="{5AD243C8-CD6E-4B96-8A5A-77B8A7EDFC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5" name="Gerade Verbindung mit Pfeil 2444">
          <a:extLst>
            <a:ext uri="{FF2B5EF4-FFF2-40B4-BE49-F238E27FC236}">
              <a16:creationId xmlns:a16="http://schemas.microsoft.com/office/drawing/2014/main" id="{8FCACA35-C6C5-4E96-B523-FC07017B50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6" name="Gerade Verbindung mit Pfeil 2445">
          <a:extLst>
            <a:ext uri="{FF2B5EF4-FFF2-40B4-BE49-F238E27FC236}">
              <a16:creationId xmlns:a16="http://schemas.microsoft.com/office/drawing/2014/main" id="{38C108AC-125D-4112-BA43-0A61EFF2F7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7" name="Gerade Verbindung mit Pfeil 2446">
          <a:extLst>
            <a:ext uri="{FF2B5EF4-FFF2-40B4-BE49-F238E27FC236}">
              <a16:creationId xmlns:a16="http://schemas.microsoft.com/office/drawing/2014/main" id="{1212B337-2075-4149-BB96-67B284E6C6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8" name="Gerade Verbindung mit Pfeil 2447">
          <a:extLst>
            <a:ext uri="{FF2B5EF4-FFF2-40B4-BE49-F238E27FC236}">
              <a16:creationId xmlns:a16="http://schemas.microsoft.com/office/drawing/2014/main" id="{D47F5231-0DB1-4FA4-9EBF-B250DA78E3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9" name="Gerade Verbindung mit Pfeil 2448">
          <a:extLst>
            <a:ext uri="{FF2B5EF4-FFF2-40B4-BE49-F238E27FC236}">
              <a16:creationId xmlns:a16="http://schemas.microsoft.com/office/drawing/2014/main" id="{E52D272E-A209-436E-93D9-5B30112A12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0" name="Gerade Verbindung mit Pfeil 2449">
          <a:extLst>
            <a:ext uri="{FF2B5EF4-FFF2-40B4-BE49-F238E27FC236}">
              <a16:creationId xmlns:a16="http://schemas.microsoft.com/office/drawing/2014/main" id="{94E316F8-DDF9-4D07-951F-6B7578B57E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1" name="Gerade Verbindung mit Pfeil 2450">
          <a:extLst>
            <a:ext uri="{FF2B5EF4-FFF2-40B4-BE49-F238E27FC236}">
              <a16:creationId xmlns:a16="http://schemas.microsoft.com/office/drawing/2014/main" id="{3979D258-0DFC-4D68-B4F5-44186978A3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2" name="Gerade Verbindung mit Pfeil 2451">
          <a:extLst>
            <a:ext uri="{FF2B5EF4-FFF2-40B4-BE49-F238E27FC236}">
              <a16:creationId xmlns:a16="http://schemas.microsoft.com/office/drawing/2014/main" id="{EDB69620-6456-4B59-95D2-91FFB77805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3" name="Gerade Verbindung mit Pfeil 2452">
          <a:extLst>
            <a:ext uri="{FF2B5EF4-FFF2-40B4-BE49-F238E27FC236}">
              <a16:creationId xmlns:a16="http://schemas.microsoft.com/office/drawing/2014/main" id="{46DBAC50-CBF5-4BFE-BC89-74BA8E2703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4" name="Gerade Verbindung mit Pfeil 2453">
          <a:extLst>
            <a:ext uri="{FF2B5EF4-FFF2-40B4-BE49-F238E27FC236}">
              <a16:creationId xmlns:a16="http://schemas.microsoft.com/office/drawing/2014/main" id="{AC99F1AA-2F49-422E-9C2A-C504F11D03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5" name="Gerade Verbindung mit Pfeil 2454">
          <a:extLst>
            <a:ext uri="{FF2B5EF4-FFF2-40B4-BE49-F238E27FC236}">
              <a16:creationId xmlns:a16="http://schemas.microsoft.com/office/drawing/2014/main" id="{3FBB986D-D6E4-4554-ACE6-FA0BE96431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6" name="Gerade Verbindung mit Pfeil 2455">
          <a:extLst>
            <a:ext uri="{FF2B5EF4-FFF2-40B4-BE49-F238E27FC236}">
              <a16:creationId xmlns:a16="http://schemas.microsoft.com/office/drawing/2014/main" id="{B8E29310-560F-4FDE-91C0-47E26D1F8D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7" name="Gerade Verbindung mit Pfeil 2456">
          <a:extLst>
            <a:ext uri="{FF2B5EF4-FFF2-40B4-BE49-F238E27FC236}">
              <a16:creationId xmlns:a16="http://schemas.microsoft.com/office/drawing/2014/main" id="{6000795F-42B0-4595-AC98-C5EC95D1C1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8" name="Gerade Verbindung mit Pfeil 2457">
          <a:extLst>
            <a:ext uri="{FF2B5EF4-FFF2-40B4-BE49-F238E27FC236}">
              <a16:creationId xmlns:a16="http://schemas.microsoft.com/office/drawing/2014/main" id="{9ADF17B0-2433-43E7-B7D0-357BA422CC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9" name="Gerade Verbindung mit Pfeil 2458">
          <a:extLst>
            <a:ext uri="{FF2B5EF4-FFF2-40B4-BE49-F238E27FC236}">
              <a16:creationId xmlns:a16="http://schemas.microsoft.com/office/drawing/2014/main" id="{E299ECC4-72F8-4A60-8BCD-041B691725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0" name="Gerade Verbindung mit Pfeil 2459">
          <a:extLst>
            <a:ext uri="{FF2B5EF4-FFF2-40B4-BE49-F238E27FC236}">
              <a16:creationId xmlns:a16="http://schemas.microsoft.com/office/drawing/2014/main" id="{B04774BF-C23A-45EC-A9F6-A88C8144DB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1" name="Gerade Verbindung mit Pfeil 2460">
          <a:extLst>
            <a:ext uri="{FF2B5EF4-FFF2-40B4-BE49-F238E27FC236}">
              <a16:creationId xmlns:a16="http://schemas.microsoft.com/office/drawing/2014/main" id="{F5F96D96-E23C-40C7-BEF5-FA664EEC57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2" name="Gerade Verbindung mit Pfeil 2461">
          <a:extLst>
            <a:ext uri="{FF2B5EF4-FFF2-40B4-BE49-F238E27FC236}">
              <a16:creationId xmlns:a16="http://schemas.microsoft.com/office/drawing/2014/main" id="{55A55E40-0079-4688-9621-AEFDB3B68D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3" name="Gerade Verbindung mit Pfeil 2462">
          <a:extLst>
            <a:ext uri="{FF2B5EF4-FFF2-40B4-BE49-F238E27FC236}">
              <a16:creationId xmlns:a16="http://schemas.microsoft.com/office/drawing/2014/main" id="{DF45A85B-6CE3-4E87-AA6E-CFB4F72BE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4" name="Gerade Verbindung mit Pfeil 2463">
          <a:extLst>
            <a:ext uri="{FF2B5EF4-FFF2-40B4-BE49-F238E27FC236}">
              <a16:creationId xmlns:a16="http://schemas.microsoft.com/office/drawing/2014/main" id="{BB7C3170-816D-4212-9746-09968CB481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5" name="Gerade Verbindung mit Pfeil 2464">
          <a:extLst>
            <a:ext uri="{FF2B5EF4-FFF2-40B4-BE49-F238E27FC236}">
              <a16:creationId xmlns:a16="http://schemas.microsoft.com/office/drawing/2014/main" id="{D53D5768-0F67-4A6E-BC56-2103F6A70F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6" name="Gerade Verbindung mit Pfeil 2465">
          <a:extLst>
            <a:ext uri="{FF2B5EF4-FFF2-40B4-BE49-F238E27FC236}">
              <a16:creationId xmlns:a16="http://schemas.microsoft.com/office/drawing/2014/main" id="{277B4ECB-CF8E-482C-97E8-27FF870BC8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7" name="Gerade Verbindung mit Pfeil 2466">
          <a:extLst>
            <a:ext uri="{FF2B5EF4-FFF2-40B4-BE49-F238E27FC236}">
              <a16:creationId xmlns:a16="http://schemas.microsoft.com/office/drawing/2014/main" id="{CA4D291D-56EF-4552-8271-0CB99A8B1C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68" name="Gerade Verbindung mit Pfeil 2467">
          <a:extLst>
            <a:ext uri="{FF2B5EF4-FFF2-40B4-BE49-F238E27FC236}">
              <a16:creationId xmlns:a16="http://schemas.microsoft.com/office/drawing/2014/main" id="{DEC88D0E-4CE9-4CA7-982F-D529031AEF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69" name="Gerade Verbindung mit Pfeil 2468">
          <a:extLst>
            <a:ext uri="{FF2B5EF4-FFF2-40B4-BE49-F238E27FC236}">
              <a16:creationId xmlns:a16="http://schemas.microsoft.com/office/drawing/2014/main" id="{1D5C2B12-EB7B-48F2-ADA9-2EC70A8B4C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0" name="Gerade Verbindung mit Pfeil 2469">
          <a:extLst>
            <a:ext uri="{FF2B5EF4-FFF2-40B4-BE49-F238E27FC236}">
              <a16:creationId xmlns:a16="http://schemas.microsoft.com/office/drawing/2014/main" id="{A559BB9A-0E1B-4C25-90A7-244D88C15B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1" name="Gerade Verbindung mit Pfeil 2470">
          <a:extLst>
            <a:ext uri="{FF2B5EF4-FFF2-40B4-BE49-F238E27FC236}">
              <a16:creationId xmlns:a16="http://schemas.microsoft.com/office/drawing/2014/main" id="{91F8EE61-AAC3-4FCD-9A68-3F66C56312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2" name="Gerade Verbindung mit Pfeil 2471">
          <a:extLst>
            <a:ext uri="{FF2B5EF4-FFF2-40B4-BE49-F238E27FC236}">
              <a16:creationId xmlns:a16="http://schemas.microsoft.com/office/drawing/2014/main" id="{A2C6C047-5037-4DAB-9A11-FA14E1E439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3" name="Gerade Verbindung mit Pfeil 2472">
          <a:extLst>
            <a:ext uri="{FF2B5EF4-FFF2-40B4-BE49-F238E27FC236}">
              <a16:creationId xmlns:a16="http://schemas.microsoft.com/office/drawing/2014/main" id="{6DB2C79D-3BD5-4F5B-8895-62FFB074F9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4" name="Gerade Verbindung mit Pfeil 2473">
          <a:extLst>
            <a:ext uri="{FF2B5EF4-FFF2-40B4-BE49-F238E27FC236}">
              <a16:creationId xmlns:a16="http://schemas.microsoft.com/office/drawing/2014/main" id="{F8AE024F-CE70-497B-A1D9-0A352AE29E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5" name="Gerade Verbindung mit Pfeil 2474">
          <a:extLst>
            <a:ext uri="{FF2B5EF4-FFF2-40B4-BE49-F238E27FC236}">
              <a16:creationId xmlns:a16="http://schemas.microsoft.com/office/drawing/2014/main" id="{66AA7F3D-CDDE-40B0-838D-B2A8B6CAC6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6" name="Gerade Verbindung mit Pfeil 2475">
          <a:extLst>
            <a:ext uri="{FF2B5EF4-FFF2-40B4-BE49-F238E27FC236}">
              <a16:creationId xmlns:a16="http://schemas.microsoft.com/office/drawing/2014/main" id="{B88DBF63-EEA8-48FB-A71D-977D397C7C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7" name="Gerade Verbindung mit Pfeil 2476">
          <a:extLst>
            <a:ext uri="{FF2B5EF4-FFF2-40B4-BE49-F238E27FC236}">
              <a16:creationId xmlns:a16="http://schemas.microsoft.com/office/drawing/2014/main" id="{A5D8D608-3A12-4914-9093-15E4461D1B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8" name="Gerade Verbindung mit Pfeil 2477">
          <a:extLst>
            <a:ext uri="{FF2B5EF4-FFF2-40B4-BE49-F238E27FC236}">
              <a16:creationId xmlns:a16="http://schemas.microsoft.com/office/drawing/2014/main" id="{330AE96A-22BA-4650-B557-1DF6853DB4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479" name="Gerade Verbindung mit Pfeil 2478">
          <a:extLst>
            <a:ext uri="{FF2B5EF4-FFF2-40B4-BE49-F238E27FC236}">
              <a16:creationId xmlns:a16="http://schemas.microsoft.com/office/drawing/2014/main" id="{2C38A4DA-1917-4110-9A7A-B9EAE241C1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0" name="Gerade Verbindung mit Pfeil 2479">
          <a:extLst>
            <a:ext uri="{FF2B5EF4-FFF2-40B4-BE49-F238E27FC236}">
              <a16:creationId xmlns:a16="http://schemas.microsoft.com/office/drawing/2014/main" id="{3F5D6A71-B892-41D6-AB11-C29E963D4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1" name="Gerade Verbindung mit Pfeil 2480">
          <a:extLst>
            <a:ext uri="{FF2B5EF4-FFF2-40B4-BE49-F238E27FC236}">
              <a16:creationId xmlns:a16="http://schemas.microsoft.com/office/drawing/2014/main" id="{DBD99C62-CB9D-46E9-B55B-A364D00344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2" name="Gerade Verbindung mit Pfeil 2481">
          <a:extLst>
            <a:ext uri="{FF2B5EF4-FFF2-40B4-BE49-F238E27FC236}">
              <a16:creationId xmlns:a16="http://schemas.microsoft.com/office/drawing/2014/main" id="{CEA764BA-C63B-40E8-92C1-2B733D51B8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3" name="Gerade Verbindung mit Pfeil 2482">
          <a:extLst>
            <a:ext uri="{FF2B5EF4-FFF2-40B4-BE49-F238E27FC236}">
              <a16:creationId xmlns:a16="http://schemas.microsoft.com/office/drawing/2014/main" id="{19FF4EC6-26D8-49A9-AC67-31EE722DE7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4" name="Gerade Verbindung mit Pfeil 2483">
          <a:extLst>
            <a:ext uri="{FF2B5EF4-FFF2-40B4-BE49-F238E27FC236}">
              <a16:creationId xmlns:a16="http://schemas.microsoft.com/office/drawing/2014/main" id="{81D4FDA6-56D2-40DB-B6FA-AED03C5ABA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5" name="Gerade Verbindung mit Pfeil 2484">
          <a:extLst>
            <a:ext uri="{FF2B5EF4-FFF2-40B4-BE49-F238E27FC236}">
              <a16:creationId xmlns:a16="http://schemas.microsoft.com/office/drawing/2014/main" id="{AE80058A-C424-4F58-98A3-73AAA655C4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6" name="Gerade Verbindung mit Pfeil 2485">
          <a:extLst>
            <a:ext uri="{FF2B5EF4-FFF2-40B4-BE49-F238E27FC236}">
              <a16:creationId xmlns:a16="http://schemas.microsoft.com/office/drawing/2014/main" id="{CAF05DC1-8E15-4C8C-8250-F4196AD2D7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7" name="Gerade Verbindung mit Pfeil 2486">
          <a:extLst>
            <a:ext uri="{FF2B5EF4-FFF2-40B4-BE49-F238E27FC236}">
              <a16:creationId xmlns:a16="http://schemas.microsoft.com/office/drawing/2014/main" id="{82E34EC9-FD48-472B-9330-6F1D0BF9F4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8" name="Gerade Verbindung mit Pfeil 2487">
          <a:extLst>
            <a:ext uri="{FF2B5EF4-FFF2-40B4-BE49-F238E27FC236}">
              <a16:creationId xmlns:a16="http://schemas.microsoft.com/office/drawing/2014/main" id="{655583E6-1A34-465E-A4CE-D3A1827631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9" name="Gerade Verbindung mit Pfeil 2488">
          <a:extLst>
            <a:ext uri="{FF2B5EF4-FFF2-40B4-BE49-F238E27FC236}">
              <a16:creationId xmlns:a16="http://schemas.microsoft.com/office/drawing/2014/main" id="{17D595BA-9B38-42DD-B0E3-77C3F3EBFB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0" name="Gerade Verbindung mit Pfeil 2489">
          <a:extLst>
            <a:ext uri="{FF2B5EF4-FFF2-40B4-BE49-F238E27FC236}">
              <a16:creationId xmlns:a16="http://schemas.microsoft.com/office/drawing/2014/main" id="{2E2A61FB-FC84-496A-BBD4-DC859C3FD9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1" name="Gerade Verbindung mit Pfeil 2490">
          <a:extLst>
            <a:ext uri="{FF2B5EF4-FFF2-40B4-BE49-F238E27FC236}">
              <a16:creationId xmlns:a16="http://schemas.microsoft.com/office/drawing/2014/main" id="{11C23A39-E10E-4A6E-8F2E-B20793C369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2" name="Gerade Verbindung mit Pfeil 2491">
          <a:extLst>
            <a:ext uri="{FF2B5EF4-FFF2-40B4-BE49-F238E27FC236}">
              <a16:creationId xmlns:a16="http://schemas.microsoft.com/office/drawing/2014/main" id="{F461F02F-C3AB-46FA-BA51-52804E2F42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3" name="Gerade Verbindung mit Pfeil 2492">
          <a:extLst>
            <a:ext uri="{FF2B5EF4-FFF2-40B4-BE49-F238E27FC236}">
              <a16:creationId xmlns:a16="http://schemas.microsoft.com/office/drawing/2014/main" id="{6550A7B1-F9C5-4555-8692-865E11A2E0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4" name="Gerade Verbindung mit Pfeil 2493">
          <a:extLst>
            <a:ext uri="{FF2B5EF4-FFF2-40B4-BE49-F238E27FC236}">
              <a16:creationId xmlns:a16="http://schemas.microsoft.com/office/drawing/2014/main" id="{32F4C1AC-2628-47AA-8772-54A3119675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5" name="Gerade Verbindung mit Pfeil 2494">
          <a:extLst>
            <a:ext uri="{FF2B5EF4-FFF2-40B4-BE49-F238E27FC236}">
              <a16:creationId xmlns:a16="http://schemas.microsoft.com/office/drawing/2014/main" id="{5395914F-943F-4121-9BF0-70AF432FED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6" name="Gerade Verbindung mit Pfeil 2495">
          <a:extLst>
            <a:ext uri="{FF2B5EF4-FFF2-40B4-BE49-F238E27FC236}">
              <a16:creationId xmlns:a16="http://schemas.microsoft.com/office/drawing/2014/main" id="{D316C66A-ACE3-4E79-A435-1B8B093F6F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7" name="Gerade Verbindung mit Pfeil 2496">
          <a:extLst>
            <a:ext uri="{FF2B5EF4-FFF2-40B4-BE49-F238E27FC236}">
              <a16:creationId xmlns:a16="http://schemas.microsoft.com/office/drawing/2014/main" id="{FA2F7F55-9778-4245-BE13-FC78B7D015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8" name="Gerade Verbindung mit Pfeil 2497">
          <a:extLst>
            <a:ext uri="{FF2B5EF4-FFF2-40B4-BE49-F238E27FC236}">
              <a16:creationId xmlns:a16="http://schemas.microsoft.com/office/drawing/2014/main" id="{93A7AE1C-0C32-43D2-AA47-04857BF4D1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9" name="Gerade Verbindung mit Pfeil 2498">
          <a:extLst>
            <a:ext uri="{FF2B5EF4-FFF2-40B4-BE49-F238E27FC236}">
              <a16:creationId xmlns:a16="http://schemas.microsoft.com/office/drawing/2014/main" id="{F52393BB-72C2-4E04-BAC9-9774CC1001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0" name="Gerade Verbindung mit Pfeil 2499">
          <a:extLst>
            <a:ext uri="{FF2B5EF4-FFF2-40B4-BE49-F238E27FC236}">
              <a16:creationId xmlns:a16="http://schemas.microsoft.com/office/drawing/2014/main" id="{48C40A4F-C23E-44B3-B6D0-95BF4F5C24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1" name="Gerade Verbindung mit Pfeil 2500">
          <a:extLst>
            <a:ext uri="{FF2B5EF4-FFF2-40B4-BE49-F238E27FC236}">
              <a16:creationId xmlns:a16="http://schemas.microsoft.com/office/drawing/2014/main" id="{467498F5-BB9E-4697-9A4A-C5F1C81A24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2" name="Gerade Verbindung mit Pfeil 2501">
          <a:extLst>
            <a:ext uri="{FF2B5EF4-FFF2-40B4-BE49-F238E27FC236}">
              <a16:creationId xmlns:a16="http://schemas.microsoft.com/office/drawing/2014/main" id="{9211670C-D879-4452-A0CE-2BE4E4A4EA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3" name="Gerade Verbindung mit Pfeil 2502">
          <a:extLst>
            <a:ext uri="{FF2B5EF4-FFF2-40B4-BE49-F238E27FC236}">
              <a16:creationId xmlns:a16="http://schemas.microsoft.com/office/drawing/2014/main" id="{C5097986-A837-4E24-BDA9-50941E1CA6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4" name="Gerade Verbindung mit Pfeil 2503">
          <a:extLst>
            <a:ext uri="{FF2B5EF4-FFF2-40B4-BE49-F238E27FC236}">
              <a16:creationId xmlns:a16="http://schemas.microsoft.com/office/drawing/2014/main" id="{4EF68774-A5A1-4E07-ABE5-B5617168B6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5" name="Gerade Verbindung mit Pfeil 2504">
          <a:extLst>
            <a:ext uri="{FF2B5EF4-FFF2-40B4-BE49-F238E27FC236}">
              <a16:creationId xmlns:a16="http://schemas.microsoft.com/office/drawing/2014/main" id="{C04846BD-96B9-4C0A-A37B-9A46E0E5B6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6" name="Gerade Verbindung mit Pfeil 2505">
          <a:extLst>
            <a:ext uri="{FF2B5EF4-FFF2-40B4-BE49-F238E27FC236}">
              <a16:creationId xmlns:a16="http://schemas.microsoft.com/office/drawing/2014/main" id="{7A57287A-DA38-4401-ABBF-EAFCD30237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7" name="Gerade Verbindung mit Pfeil 2506">
          <a:extLst>
            <a:ext uri="{FF2B5EF4-FFF2-40B4-BE49-F238E27FC236}">
              <a16:creationId xmlns:a16="http://schemas.microsoft.com/office/drawing/2014/main" id="{9141AA23-51C0-4CA4-B279-D296CED73C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8" name="Gerade Verbindung mit Pfeil 2507">
          <a:extLst>
            <a:ext uri="{FF2B5EF4-FFF2-40B4-BE49-F238E27FC236}">
              <a16:creationId xmlns:a16="http://schemas.microsoft.com/office/drawing/2014/main" id="{53651FB8-E33B-4372-AD02-CFDE707B01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9" name="Gerade Verbindung mit Pfeil 2508">
          <a:extLst>
            <a:ext uri="{FF2B5EF4-FFF2-40B4-BE49-F238E27FC236}">
              <a16:creationId xmlns:a16="http://schemas.microsoft.com/office/drawing/2014/main" id="{8A086C83-4CC9-424D-8F46-9C98BDF374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0" name="Gerade Verbindung mit Pfeil 2509">
          <a:extLst>
            <a:ext uri="{FF2B5EF4-FFF2-40B4-BE49-F238E27FC236}">
              <a16:creationId xmlns:a16="http://schemas.microsoft.com/office/drawing/2014/main" id="{96EB6AAC-9951-40F1-827C-F1DB9A1C39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1" name="Gerade Verbindung mit Pfeil 2510">
          <a:extLst>
            <a:ext uri="{FF2B5EF4-FFF2-40B4-BE49-F238E27FC236}">
              <a16:creationId xmlns:a16="http://schemas.microsoft.com/office/drawing/2014/main" id="{02D4ED87-9A55-4A92-8F73-09FD70789F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2" name="Gerade Verbindung mit Pfeil 2511">
          <a:extLst>
            <a:ext uri="{FF2B5EF4-FFF2-40B4-BE49-F238E27FC236}">
              <a16:creationId xmlns:a16="http://schemas.microsoft.com/office/drawing/2014/main" id="{21EFFFC3-9484-4B32-9725-D932CA1577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3" name="Gerade Verbindung mit Pfeil 2512">
          <a:extLst>
            <a:ext uri="{FF2B5EF4-FFF2-40B4-BE49-F238E27FC236}">
              <a16:creationId xmlns:a16="http://schemas.microsoft.com/office/drawing/2014/main" id="{AB7EA03B-668F-46E4-AAE5-BE8FF472E9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4" name="Gerade Verbindung mit Pfeil 2513">
          <a:extLst>
            <a:ext uri="{FF2B5EF4-FFF2-40B4-BE49-F238E27FC236}">
              <a16:creationId xmlns:a16="http://schemas.microsoft.com/office/drawing/2014/main" id="{70AC35F3-3921-4604-ABB8-A1F3B1B7FD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5" name="Gerade Verbindung mit Pfeil 2514">
          <a:extLst>
            <a:ext uri="{FF2B5EF4-FFF2-40B4-BE49-F238E27FC236}">
              <a16:creationId xmlns:a16="http://schemas.microsoft.com/office/drawing/2014/main" id="{4065EDFB-3B3C-4B9D-9212-3E4B3932DC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6" name="Gerade Verbindung mit Pfeil 2515">
          <a:extLst>
            <a:ext uri="{FF2B5EF4-FFF2-40B4-BE49-F238E27FC236}">
              <a16:creationId xmlns:a16="http://schemas.microsoft.com/office/drawing/2014/main" id="{1D382B25-1521-4B44-A5D3-A256590CCC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7" name="Gerade Verbindung mit Pfeil 2516">
          <a:extLst>
            <a:ext uri="{FF2B5EF4-FFF2-40B4-BE49-F238E27FC236}">
              <a16:creationId xmlns:a16="http://schemas.microsoft.com/office/drawing/2014/main" id="{EE59FA78-7F63-43A4-A42B-1FD515561A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8" name="Gerade Verbindung mit Pfeil 2517">
          <a:extLst>
            <a:ext uri="{FF2B5EF4-FFF2-40B4-BE49-F238E27FC236}">
              <a16:creationId xmlns:a16="http://schemas.microsoft.com/office/drawing/2014/main" id="{7F417A05-DC9E-42D2-9909-672A169D23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9" name="Gerade Verbindung mit Pfeil 2518">
          <a:extLst>
            <a:ext uri="{FF2B5EF4-FFF2-40B4-BE49-F238E27FC236}">
              <a16:creationId xmlns:a16="http://schemas.microsoft.com/office/drawing/2014/main" id="{A9CF5575-D9C4-4AD2-9FB1-FE056713C6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0" name="Gerade Verbindung mit Pfeil 2519">
          <a:extLst>
            <a:ext uri="{FF2B5EF4-FFF2-40B4-BE49-F238E27FC236}">
              <a16:creationId xmlns:a16="http://schemas.microsoft.com/office/drawing/2014/main" id="{619E3F93-EBBF-4F66-BEC8-DBE50876BB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1" name="Gerade Verbindung mit Pfeil 2520">
          <a:extLst>
            <a:ext uri="{FF2B5EF4-FFF2-40B4-BE49-F238E27FC236}">
              <a16:creationId xmlns:a16="http://schemas.microsoft.com/office/drawing/2014/main" id="{79FEA5B8-4D88-4ED4-822D-099DC43D52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2" name="Gerade Verbindung mit Pfeil 2521">
          <a:extLst>
            <a:ext uri="{FF2B5EF4-FFF2-40B4-BE49-F238E27FC236}">
              <a16:creationId xmlns:a16="http://schemas.microsoft.com/office/drawing/2014/main" id="{66B32068-2EA5-416A-B8DD-9F60AA19C9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3" name="Gerade Verbindung mit Pfeil 2522">
          <a:extLst>
            <a:ext uri="{FF2B5EF4-FFF2-40B4-BE49-F238E27FC236}">
              <a16:creationId xmlns:a16="http://schemas.microsoft.com/office/drawing/2014/main" id="{7CE9DA44-D736-46E5-83B8-293A180CBD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4" name="Gerade Verbindung mit Pfeil 2523">
          <a:extLst>
            <a:ext uri="{FF2B5EF4-FFF2-40B4-BE49-F238E27FC236}">
              <a16:creationId xmlns:a16="http://schemas.microsoft.com/office/drawing/2014/main" id="{9107AF23-097A-4DAF-9DA2-86B0500B73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5" name="Gerade Verbindung mit Pfeil 2524">
          <a:extLst>
            <a:ext uri="{FF2B5EF4-FFF2-40B4-BE49-F238E27FC236}">
              <a16:creationId xmlns:a16="http://schemas.microsoft.com/office/drawing/2014/main" id="{718EA263-44BB-449E-8FFE-F092930047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6" name="Gerade Verbindung mit Pfeil 2525">
          <a:extLst>
            <a:ext uri="{FF2B5EF4-FFF2-40B4-BE49-F238E27FC236}">
              <a16:creationId xmlns:a16="http://schemas.microsoft.com/office/drawing/2014/main" id="{21F8F36F-8D6E-42D3-BE98-375415DFF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7" name="Gerade Verbindung mit Pfeil 2526">
          <a:extLst>
            <a:ext uri="{FF2B5EF4-FFF2-40B4-BE49-F238E27FC236}">
              <a16:creationId xmlns:a16="http://schemas.microsoft.com/office/drawing/2014/main" id="{AF4965FC-EDC4-4723-8714-0FD00D76F7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8" name="Gerade Verbindung mit Pfeil 2527">
          <a:extLst>
            <a:ext uri="{FF2B5EF4-FFF2-40B4-BE49-F238E27FC236}">
              <a16:creationId xmlns:a16="http://schemas.microsoft.com/office/drawing/2014/main" id="{D9FDE0A3-A051-4008-8A56-2C4CD58AD3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9" name="Gerade Verbindung mit Pfeil 2528">
          <a:extLst>
            <a:ext uri="{FF2B5EF4-FFF2-40B4-BE49-F238E27FC236}">
              <a16:creationId xmlns:a16="http://schemas.microsoft.com/office/drawing/2014/main" id="{74BAD3D1-E842-4F57-8BF1-00E0E326B2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0" name="Gerade Verbindung mit Pfeil 2529">
          <a:extLst>
            <a:ext uri="{FF2B5EF4-FFF2-40B4-BE49-F238E27FC236}">
              <a16:creationId xmlns:a16="http://schemas.microsoft.com/office/drawing/2014/main" id="{E6476DED-BE44-4CFD-AD55-333CFFE77E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1" name="Gerade Verbindung mit Pfeil 2530">
          <a:extLst>
            <a:ext uri="{FF2B5EF4-FFF2-40B4-BE49-F238E27FC236}">
              <a16:creationId xmlns:a16="http://schemas.microsoft.com/office/drawing/2014/main" id="{7D317682-57A2-4E8B-B5F0-727DD782A6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2" name="Gerade Verbindung mit Pfeil 2531">
          <a:extLst>
            <a:ext uri="{FF2B5EF4-FFF2-40B4-BE49-F238E27FC236}">
              <a16:creationId xmlns:a16="http://schemas.microsoft.com/office/drawing/2014/main" id="{E5A8B8C2-4581-4EFB-83EC-54AB3B8E7C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3" name="Gerade Verbindung mit Pfeil 2532">
          <a:extLst>
            <a:ext uri="{FF2B5EF4-FFF2-40B4-BE49-F238E27FC236}">
              <a16:creationId xmlns:a16="http://schemas.microsoft.com/office/drawing/2014/main" id="{C80009AA-3C7C-42C7-BCCA-8B6CEEAB9A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4" name="Gerade Verbindung mit Pfeil 2533">
          <a:extLst>
            <a:ext uri="{FF2B5EF4-FFF2-40B4-BE49-F238E27FC236}">
              <a16:creationId xmlns:a16="http://schemas.microsoft.com/office/drawing/2014/main" id="{7C075617-5061-431D-B765-68F19D078E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5" name="Gerade Verbindung mit Pfeil 2534">
          <a:extLst>
            <a:ext uri="{FF2B5EF4-FFF2-40B4-BE49-F238E27FC236}">
              <a16:creationId xmlns:a16="http://schemas.microsoft.com/office/drawing/2014/main" id="{C75BFD1B-36ED-49BC-BF85-EDB6BB9ED6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6" name="Gerade Verbindung mit Pfeil 2535">
          <a:extLst>
            <a:ext uri="{FF2B5EF4-FFF2-40B4-BE49-F238E27FC236}">
              <a16:creationId xmlns:a16="http://schemas.microsoft.com/office/drawing/2014/main" id="{BEEEF32D-E5EC-4B3D-ACC5-F1836D98B6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7" name="Gerade Verbindung mit Pfeil 2536">
          <a:extLst>
            <a:ext uri="{FF2B5EF4-FFF2-40B4-BE49-F238E27FC236}">
              <a16:creationId xmlns:a16="http://schemas.microsoft.com/office/drawing/2014/main" id="{D19308B1-4AC1-47F8-B561-7579EED994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8" name="Gerade Verbindung mit Pfeil 2537">
          <a:extLst>
            <a:ext uri="{FF2B5EF4-FFF2-40B4-BE49-F238E27FC236}">
              <a16:creationId xmlns:a16="http://schemas.microsoft.com/office/drawing/2014/main" id="{FC4C6693-2667-4F76-A106-2B399F16B0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9" name="Gerade Verbindung mit Pfeil 2538">
          <a:extLst>
            <a:ext uri="{FF2B5EF4-FFF2-40B4-BE49-F238E27FC236}">
              <a16:creationId xmlns:a16="http://schemas.microsoft.com/office/drawing/2014/main" id="{D8CBB515-25C4-4D85-9A12-118234CE99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0" name="Gerade Verbindung mit Pfeil 2539">
          <a:extLst>
            <a:ext uri="{FF2B5EF4-FFF2-40B4-BE49-F238E27FC236}">
              <a16:creationId xmlns:a16="http://schemas.microsoft.com/office/drawing/2014/main" id="{0D51C1E7-39F2-491C-A1BD-3D3AA34F9C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1" name="Gerade Verbindung mit Pfeil 2540">
          <a:extLst>
            <a:ext uri="{FF2B5EF4-FFF2-40B4-BE49-F238E27FC236}">
              <a16:creationId xmlns:a16="http://schemas.microsoft.com/office/drawing/2014/main" id="{A5F63C82-D877-49BE-BDC5-8DC80F14DB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2" name="Gerade Verbindung mit Pfeil 2541">
          <a:extLst>
            <a:ext uri="{FF2B5EF4-FFF2-40B4-BE49-F238E27FC236}">
              <a16:creationId xmlns:a16="http://schemas.microsoft.com/office/drawing/2014/main" id="{E6EDBD51-EF65-441B-99DD-C65F781466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3" name="Gerade Verbindung mit Pfeil 2542">
          <a:extLst>
            <a:ext uri="{FF2B5EF4-FFF2-40B4-BE49-F238E27FC236}">
              <a16:creationId xmlns:a16="http://schemas.microsoft.com/office/drawing/2014/main" id="{0F853655-EA75-4961-B09B-36045511E8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4" name="Gerade Verbindung mit Pfeil 2543">
          <a:extLst>
            <a:ext uri="{FF2B5EF4-FFF2-40B4-BE49-F238E27FC236}">
              <a16:creationId xmlns:a16="http://schemas.microsoft.com/office/drawing/2014/main" id="{0CD836D2-2D9A-469F-AE6B-59501C6344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5" name="Gerade Verbindung mit Pfeil 2544">
          <a:extLst>
            <a:ext uri="{FF2B5EF4-FFF2-40B4-BE49-F238E27FC236}">
              <a16:creationId xmlns:a16="http://schemas.microsoft.com/office/drawing/2014/main" id="{BD27E6CD-C779-4ACD-8A2A-81F6DE1196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6" name="Gerade Verbindung mit Pfeil 2545">
          <a:extLst>
            <a:ext uri="{FF2B5EF4-FFF2-40B4-BE49-F238E27FC236}">
              <a16:creationId xmlns:a16="http://schemas.microsoft.com/office/drawing/2014/main" id="{CC4AB026-3861-431B-B1E2-42ED9C09E9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7" name="Gerade Verbindung mit Pfeil 2546">
          <a:extLst>
            <a:ext uri="{FF2B5EF4-FFF2-40B4-BE49-F238E27FC236}">
              <a16:creationId xmlns:a16="http://schemas.microsoft.com/office/drawing/2014/main" id="{DB494EFF-3513-4D89-BF34-C8F717A386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8" name="Gerade Verbindung mit Pfeil 2547">
          <a:extLst>
            <a:ext uri="{FF2B5EF4-FFF2-40B4-BE49-F238E27FC236}">
              <a16:creationId xmlns:a16="http://schemas.microsoft.com/office/drawing/2014/main" id="{2958ABE8-D1EA-406F-A361-B7972503C8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49" name="Gerade Verbindung mit Pfeil 2548">
          <a:extLst>
            <a:ext uri="{FF2B5EF4-FFF2-40B4-BE49-F238E27FC236}">
              <a16:creationId xmlns:a16="http://schemas.microsoft.com/office/drawing/2014/main" id="{DEF7121D-2EDF-4455-A99F-F7D1635E8D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50" name="Gerade Verbindung mit Pfeil 2549">
          <a:extLst>
            <a:ext uri="{FF2B5EF4-FFF2-40B4-BE49-F238E27FC236}">
              <a16:creationId xmlns:a16="http://schemas.microsoft.com/office/drawing/2014/main" id="{7287DAB0-FA42-4504-865F-CE3C0BD075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51" name="Gerade Verbindung mit Pfeil 2550">
          <a:extLst>
            <a:ext uri="{FF2B5EF4-FFF2-40B4-BE49-F238E27FC236}">
              <a16:creationId xmlns:a16="http://schemas.microsoft.com/office/drawing/2014/main" id="{CD0CE061-3B3D-4C15-8AF9-A386A3285C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2" name="Gerade Verbindung mit Pfeil 2551">
          <a:extLst>
            <a:ext uri="{FF2B5EF4-FFF2-40B4-BE49-F238E27FC236}">
              <a16:creationId xmlns:a16="http://schemas.microsoft.com/office/drawing/2014/main" id="{5BCFBC71-D050-49C3-8FA1-4E1357B60A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3" name="Gerade Verbindung mit Pfeil 2552">
          <a:extLst>
            <a:ext uri="{FF2B5EF4-FFF2-40B4-BE49-F238E27FC236}">
              <a16:creationId xmlns:a16="http://schemas.microsoft.com/office/drawing/2014/main" id="{E5454B97-336B-4C75-A710-4EA3F67B9D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4" name="Gerade Verbindung mit Pfeil 2553">
          <a:extLst>
            <a:ext uri="{FF2B5EF4-FFF2-40B4-BE49-F238E27FC236}">
              <a16:creationId xmlns:a16="http://schemas.microsoft.com/office/drawing/2014/main" id="{D6D7600C-AB1F-4C94-91EB-64586657FB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5" name="Gerade Verbindung mit Pfeil 2554">
          <a:extLst>
            <a:ext uri="{FF2B5EF4-FFF2-40B4-BE49-F238E27FC236}">
              <a16:creationId xmlns:a16="http://schemas.microsoft.com/office/drawing/2014/main" id="{BA68F29F-07F8-400F-983A-A0323BE404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6" name="Gerade Verbindung mit Pfeil 2555">
          <a:extLst>
            <a:ext uri="{FF2B5EF4-FFF2-40B4-BE49-F238E27FC236}">
              <a16:creationId xmlns:a16="http://schemas.microsoft.com/office/drawing/2014/main" id="{7581A91D-739A-4163-9C5D-9E31D3B307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7" name="Gerade Verbindung mit Pfeil 2556">
          <a:extLst>
            <a:ext uri="{FF2B5EF4-FFF2-40B4-BE49-F238E27FC236}">
              <a16:creationId xmlns:a16="http://schemas.microsoft.com/office/drawing/2014/main" id="{0FB45046-CB92-4E8C-92F2-E4FF1D222A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8" name="Gerade Verbindung mit Pfeil 2557">
          <a:extLst>
            <a:ext uri="{FF2B5EF4-FFF2-40B4-BE49-F238E27FC236}">
              <a16:creationId xmlns:a16="http://schemas.microsoft.com/office/drawing/2014/main" id="{EC10643A-C40B-4DCB-B79E-0C53306178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9" name="Gerade Verbindung mit Pfeil 2558">
          <a:extLst>
            <a:ext uri="{FF2B5EF4-FFF2-40B4-BE49-F238E27FC236}">
              <a16:creationId xmlns:a16="http://schemas.microsoft.com/office/drawing/2014/main" id="{F7B081FD-8BCF-477A-86E6-7ABCE79437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0" name="Gerade Verbindung mit Pfeil 2559">
          <a:extLst>
            <a:ext uri="{FF2B5EF4-FFF2-40B4-BE49-F238E27FC236}">
              <a16:creationId xmlns:a16="http://schemas.microsoft.com/office/drawing/2014/main" id="{AE44430A-65D5-48FC-B8FE-DF6A0BBB68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1" name="Gerade Verbindung mit Pfeil 2560">
          <a:extLst>
            <a:ext uri="{FF2B5EF4-FFF2-40B4-BE49-F238E27FC236}">
              <a16:creationId xmlns:a16="http://schemas.microsoft.com/office/drawing/2014/main" id="{2E3D7144-309C-4CF2-AEC2-9793EA64AE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2" name="Gerade Verbindung mit Pfeil 2561">
          <a:extLst>
            <a:ext uri="{FF2B5EF4-FFF2-40B4-BE49-F238E27FC236}">
              <a16:creationId xmlns:a16="http://schemas.microsoft.com/office/drawing/2014/main" id="{62E288D7-F403-46FE-A6DB-FFD34D6EC5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3" name="Gerade Verbindung mit Pfeil 2562">
          <a:extLst>
            <a:ext uri="{FF2B5EF4-FFF2-40B4-BE49-F238E27FC236}">
              <a16:creationId xmlns:a16="http://schemas.microsoft.com/office/drawing/2014/main" id="{F092BD4E-2DC5-4145-91A4-590302C91C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4" name="Gerade Verbindung mit Pfeil 2563">
          <a:extLst>
            <a:ext uri="{FF2B5EF4-FFF2-40B4-BE49-F238E27FC236}">
              <a16:creationId xmlns:a16="http://schemas.microsoft.com/office/drawing/2014/main" id="{08100C34-FDA9-4AD1-A29C-8415CE45A3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5" name="Gerade Verbindung mit Pfeil 2564">
          <a:extLst>
            <a:ext uri="{FF2B5EF4-FFF2-40B4-BE49-F238E27FC236}">
              <a16:creationId xmlns:a16="http://schemas.microsoft.com/office/drawing/2014/main" id="{707EBA9F-8ADF-4E2E-85C1-7B9CB3E83D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6" name="Gerade Verbindung mit Pfeil 2565">
          <a:extLst>
            <a:ext uri="{FF2B5EF4-FFF2-40B4-BE49-F238E27FC236}">
              <a16:creationId xmlns:a16="http://schemas.microsoft.com/office/drawing/2014/main" id="{F0AC5AE3-95D9-4BAC-AFB5-7C3AEFD7DC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7" name="Gerade Verbindung mit Pfeil 2566">
          <a:extLst>
            <a:ext uri="{FF2B5EF4-FFF2-40B4-BE49-F238E27FC236}">
              <a16:creationId xmlns:a16="http://schemas.microsoft.com/office/drawing/2014/main" id="{A9E52A4F-ABBF-4038-A11D-A961D069A0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8" name="Gerade Verbindung mit Pfeil 2567">
          <a:extLst>
            <a:ext uri="{FF2B5EF4-FFF2-40B4-BE49-F238E27FC236}">
              <a16:creationId xmlns:a16="http://schemas.microsoft.com/office/drawing/2014/main" id="{9493BC57-8ABF-4E06-88E9-5915173A4D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9" name="Gerade Verbindung mit Pfeil 2568">
          <a:extLst>
            <a:ext uri="{FF2B5EF4-FFF2-40B4-BE49-F238E27FC236}">
              <a16:creationId xmlns:a16="http://schemas.microsoft.com/office/drawing/2014/main" id="{0DC33DA5-5D35-4D77-AEB4-5602C44EE5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0" name="Gerade Verbindung mit Pfeil 2569">
          <a:extLst>
            <a:ext uri="{FF2B5EF4-FFF2-40B4-BE49-F238E27FC236}">
              <a16:creationId xmlns:a16="http://schemas.microsoft.com/office/drawing/2014/main" id="{767FBCD3-ADEF-4580-8C0E-B6EAD33988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1" name="Gerade Verbindung mit Pfeil 2570">
          <a:extLst>
            <a:ext uri="{FF2B5EF4-FFF2-40B4-BE49-F238E27FC236}">
              <a16:creationId xmlns:a16="http://schemas.microsoft.com/office/drawing/2014/main" id="{B6D0A8D3-1A16-4A9A-9653-B129D5F439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2" name="Gerade Verbindung mit Pfeil 2571">
          <a:extLst>
            <a:ext uri="{FF2B5EF4-FFF2-40B4-BE49-F238E27FC236}">
              <a16:creationId xmlns:a16="http://schemas.microsoft.com/office/drawing/2014/main" id="{37775921-5837-46DA-BB01-AC5A1F42AB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3" name="Gerade Verbindung mit Pfeil 2572">
          <a:extLst>
            <a:ext uri="{FF2B5EF4-FFF2-40B4-BE49-F238E27FC236}">
              <a16:creationId xmlns:a16="http://schemas.microsoft.com/office/drawing/2014/main" id="{02CC707C-72B8-4438-862D-0786D18A56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4" name="Gerade Verbindung mit Pfeil 2573">
          <a:extLst>
            <a:ext uri="{FF2B5EF4-FFF2-40B4-BE49-F238E27FC236}">
              <a16:creationId xmlns:a16="http://schemas.microsoft.com/office/drawing/2014/main" id="{2ABB0411-A59B-45AC-85F4-15AA8B39AC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5" name="Gerade Verbindung mit Pfeil 2574">
          <a:extLst>
            <a:ext uri="{FF2B5EF4-FFF2-40B4-BE49-F238E27FC236}">
              <a16:creationId xmlns:a16="http://schemas.microsoft.com/office/drawing/2014/main" id="{A0EC9167-D138-4C72-A9E3-DCEC248E9A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6" name="Gerade Verbindung mit Pfeil 2575">
          <a:extLst>
            <a:ext uri="{FF2B5EF4-FFF2-40B4-BE49-F238E27FC236}">
              <a16:creationId xmlns:a16="http://schemas.microsoft.com/office/drawing/2014/main" id="{8EDF74BE-608F-4DED-AE00-4BC094C94A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7" name="Gerade Verbindung mit Pfeil 2576">
          <a:extLst>
            <a:ext uri="{FF2B5EF4-FFF2-40B4-BE49-F238E27FC236}">
              <a16:creationId xmlns:a16="http://schemas.microsoft.com/office/drawing/2014/main" id="{F6486478-EA81-4A69-89E9-8542929D02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8" name="Gerade Verbindung mit Pfeil 2577">
          <a:extLst>
            <a:ext uri="{FF2B5EF4-FFF2-40B4-BE49-F238E27FC236}">
              <a16:creationId xmlns:a16="http://schemas.microsoft.com/office/drawing/2014/main" id="{68757DDC-EE46-459D-B169-773D175024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79" name="Gerade Verbindung mit Pfeil 2578">
          <a:extLst>
            <a:ext uri="{FF2B5EF4-FFF2-40B4-BE49-F238E27FC236}">
              <a16:creationId xmlns:a16="http://schemas.microsoft.com/office/drawing/2014/main" id="{D85557B4-FB8C-4FCB-9554-58E2CFE84C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0" name="Gerade Verbindung mit Pfeil 2579">
          <a:extLst>
            <a:ext uri="{FF2B5EF4-FFF2-40B4-BE49-F238E27FC236}">
              <a16:creationId xmlns:a16="http://schemas.microsoft.com/office/drawing/2014/main" id="{6615607D-D2E5-40C4-813B-9856F17817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1" name="Gerade Verbindung mit Pfeil 2580">
          <a:extLst>
            <a:ext uri="{FF2B5EF4-FFF2-40B4-BE49-F238E27FC236}">
              <a16:creationId xmlns:a16="http://schemas.microsoft.com/office/drawing/2014/main" id="{2581E25F-90F2-4082-8999-A1E9450603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2" name="Gerade Verbindung mit Pfeil 2581">
          <a:extLst>
            <a:ext uri="{FF2B5EF4-FFF2-40B4-BE49-F238E27FC236}">
              <a16:creationId xmlns:a16="http://schemas.microsoft.com/office/drawing/2014/main" id="{C6C37776-54BB-4AE2-9B34-59B086C9F3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3" name="Gerade Verbindung mit Pfeil 2582">
          <a:extLst>
            <a:ext uri="{FF2B5EF4-FFF2-40B4-BE49-F238E27FC236}">
              <a16:creationId xmlns:a16="http://schemas.microsoft.com/office/drawing/2014/main" id="{3C0125CE-D325-40FD-8C97-F07CBC6DF7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4" name="Gerade Verbindung mit Pfeil 2583">
          <a:extLst>
            <a:ext uri="{FF2B5EF4-FFF2-40B4-BE49-F238E27FC236}">
              <a16:creationId xmlns:a16="http://schemas.microsoft.com/office/drawing/2014/main" id="{83C5645D-B54D-463A-8487-5E0B914CB2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5" name="Gerade Verbindung mit Pfeil 2584">
          <a:extLst>
            <a:ext uri="{FF2B5EF4-FFF2-40B4-BE49-F238E27FC236}">
              <a16:creationId xmlns:a16="http://schemas.microsoft.com/office/drawing/2014/main" id="{10F72C53-6AC9-4818-8F3D-679DF82A70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6" name="Gerade Verbindung mit Pfeil 2585">
          <a:extLst>
            <a:ext uri="{FF2B5EF4-FFF2-40B4-BE49-F238E27FC236}">
              <a16:creationId xmlns:a16="http://schemas.microsoft.com/office/drawing/2014/main" id="{7264CE4B-0A2B-428A-BB39-7E94BD971F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587" name="Gerade Verbindung mit Pfeil 2586">
          <a:extLst>
            <a:ext uri="{FF2B5EF4-FFF2-40B4-BE49-F238E27FC236}">
              <a16:creationId xmlns:a16="http://schemas.microsoft.com/office/drawing/2014/main" id="{D392AD28-F5F5-48E3-931F-ECDD907120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8" name="Gerade Verbindung mit Pfeil 2587">
          <a:extLst>
            <a:ext uri="{FF2B5EF4-FFF2-40B4-BE49-F238E27FC236}">
              <a16:creationId xmlns:a16="http://schemas.microsoft.com/office/drawing/2014/main" id="{BD6EE755-5EF3-4F8A-81AF-BE73D064DD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9" name="Gerade Verbindung mit Pfeil 2588">
          <a:extLst>
            <a:ext uri="{FF2B5EF4-FFF2-40B4-BE49-F238E27FC236}">
              <a16:creationId xmlns:a16="http://schemas.microsoft.com/office/drawing/2014/main" id="{E82A4EA8-DEC0-4493-BA6A-C19389897A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0" name="Gerade Verbindung mit Pfeil 2589">
          <a:extLst>
            <a:ext uri="{FF2B5EF4-FFF2-40B4-BE49-F238E27FC236}">
              <a16:creationId xmlns:a16="http://schemas.microsoft.com/office/drawing/2014/main" id="{7C8C3D19-B4CE-4CBA-A600-9742D7D49F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1" name="Gerade Verbindung mit Pfeil 2590">
          <a:extLst>
            <a:ext uri="{FF2B5EF4-FFF2-40B4-BE49-F238E27FC236}">
              <a16:creationId xmlns:a16="http://schemas.microsoft.com/office/drawing/2014/main" id="{4684D327-B8A2-4E0C-B329-CA0B910B5D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2" name="Gerade Verbindung mit Pfeil 2591">
          <a:extLst>
            <a:ext uri="{FF2B5EF4-FFF2-40B4-BE49-F238E27FC236}">
              <a16:creationId xmlns:a16="http://schemas.microsoft.com/office/drawing/2014/main" id="{06C3C660-15CE-41C1-90D3-42AA05AEA9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3" name="Gerade Verbindung mit Pfeil 2592">
          <a:extLst>
            <a:ext uri="{FF2B5EF4-FFF2-40B4-BE49-F238E27FC236}">
              <a16:creationId xmlns:a16="http://schemas.microsoft.com/office/drawing/2014/main" id="{9DC887F3-D969-40D5-908E-802FD8FEE3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4" name="Gerade Verbindung mit Pfeil 2593">
          <a:extLst>
            <a:ext uri="{FF2B5EF4-FFF2-40B4-BE49-F238E27FC236}">
              <a16:creationId xmlns:a16="http://schemas.microsoft.com/office/drawing/2014/main" id="{7B38A25F-6DDC-46BD-BB6F-28B827BFCF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5" name="Gerade Verbindung mit Pfeil 2594">
          <a:extLst>
            <a:ext uri="{FF2B5EF4-FFF2-40B4-BE49-F238E27FC236}">
              <a16:creationId xmlns:a16="http://schemas.microsoft.com/office/drawing/2014/main" id="{7E89F972-F47F-4AF0-A02F-2BB77AF944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6" name="Gerade Verbindung mit Pfeil 2595">
          <a:extLst>
            <a:ext uri="{FF2B5EF4-FFF2-40B4-BE49-F238E27FC236}">
              <a16:creationId xmlns:a16="http://schemas.microsoft.com/office/drawing/2014/main" id="{24B8F146-E391-4D0D-BFBC-0BC46E526E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7" name="Gerade Verbindung mit Pfeil 2596">
          <a:extLst>
            <a:ext uri="{FF2B5EF4-FFF2-40B4-BE49-F238E27FC236}">
              <a16:creationId xmlns:a16="http://schemas.microsoft.com/office/drawing/2014/main" id="{E2C49162-5D12-4BB8-9E49-CFC095C00A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8" name="Gerade Verbindung mit Pfeil 2597">
          <a:extLst>
            <a:ext uri="{FF2B5EF4-FFF2-40B4-BE49-F238E27FC236}">
              <a16:creationId xmlns:a16="http://schemas.microsoft.com/office/drawing/2014/main" id="{ED8DA448-571F-425A-99F0-2E721E1DD7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9" name="Gerade Verbindung mit Pfeil 2598">
          <a:extLst>
            <a:ext uri="{FF2B5EF4-FFF2-40B4-BE49-F238E27FC236}">
              <a16:creationId xmlns:a16="http://schemas.microsoft.com/office/drawing/2014/main" id="{192C5D72-CB6C-4EF7-918D-6AFB4BE4FE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0" name="Gerade Verbindung mit Pfeil 2599">
          <a:extLst>
            <a:ext uri="{FF2B5EF4-FFF2-40B4-BE49-F238E27FC236}">
              <a16:creationId xmlns:a16="http://schemas.microsoft.com/office/drawing/2014/main" id="{DFA93AB4-3ABB-45A8-B1BA-8C09634915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1" name="Gerade Verbindung mit Pfeil 2600">
          <a:extLst>
            <a:ext uri="{FF2B5EF4-FFF2-40B4-BE49-F238E27FC236}">
              <a16:creationId xmlns:a16="http://schemas.microsoft.com/office/drawing/2014/main" id="{1DAC8E29-1373-42E6-980B-CC6A538729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2" name="Gerade Verbindung mit Pfeil 2601">
          <a:extLst>
            <a:ext uri="{FF2B5EF4-FFF2-40B4-BE49-F238E27FC236}">
              <a16:creationId xmlns:a16="http://schemas.microsoft.com/office/drawing/2014/main" id="{70F63868-7D89-4347-B95C-01773E0C7B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3" name="Gerade Verbindung mit Pfeil 2602">
          <a:extLst>
            <a:ext uri="{FF2B5EF4-FFF2-40B4-BE49-F238E27FC236}">
              <a16:creationId xmlns:a16="http://schemas.microsoft.com/office/drawing/2014/main" id="{FC7B6504-8D6B-4A3A-B507-2B2EE6ABFC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4" name="Gerade Verbindung mit Pfeil 2603">
          <a:extLst>
            <a:ext uri="{FF2B5EF4-FFF2-40B4-BE49-F238E27FC236}">
              <a16:creationId xmlns:a16="http://schemas.microsoft.com/office/drawing/2014/main" id="{EE5D9585-2099-497A-AA0B-C248D59339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5" name="Gerade Verbindung mit Pfeil 2604">
          <a:extLst>
            <a:ext uri="{FF2B5EF4-FFF2-40B4-BE49-F238E27FC236}">
              <a16:creationId xmlns:a16="http://schemas.microsoft.com/office/drawing/2014/main" id="{7260754D-6EF1-4BAC-B94A-AD4358D54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6" name="Gerade Verbindung mit Pfeil 2605">
          <a:extLst>
            <a:ext uri="{FF2B5EF4-FFF2-40B4-BE49-F238E27FC236}">
              <a16:creationId xmlns:a16="http://schemas.microsoft.com/office/drawing/2014/main" id="{F3180E14-E2B3-44B3-8569-3FEB394CDF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7" name="Gerade Verbindung mit Pfeil 2606">
          <a:extLst>
            <a:ext uri="{FF2B5EF4-FFF2-40B4-BE49-F238E27FC236}">
              <a16:creationId xmlns:a16="http://schemas.microsoft.com/office/drawing/2014/main" id="{00B7CEEF-CC22-41FB-90C4-9C6BA87506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8" name="Gerade Verbindung mit Pfeil 2607">
          <a:extLst>
            <a:ext uri="{FF2B5EF4-FFF2-40B4-BE49-F238E27FC236}">
              <a16:creationId xmlns:a16="http://schemas.microsoft.com/office/drawing/2014/main" id="{07EB8FB3-16D8-4E13-B07A-3C84023594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9" name="Gerade Verbindung mit Pfeil 2608">
          <a:extLst>
            <a:ext uri="{FF2B5EF4-FFF2-40B4-BE49-F238E27FC236}">
              <a16:creationId xmlns:a16="http://schemas.microsoft.com/office/drawing/2014/main" id="{83ECCF10-5CB7-4C7E-B56B-8FDF6CB3D4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0" name="Gerade Verbindung mit Pfeil 2609">
          <a:extLst>
            <a:ext uri="{FF2B5EF4-FFF2-40B4-BE49-F238E27FC236}">
              <a16:creationId xmlns:a16="http://schemas.microsoft.com/office/drawing/2014/main" id="{A6998345-974B-46D5-9A44-13AE585A0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1" name="Gerade Verbindung mit Pfeil 2610">
          <a:extLst>
            <a:ext uri="{FF2B5EF4-FFF2-40B4-BE49-F238E27FC236}">
              <a16:creationId xmlns:a16="http://schemas.microsoft.com/office/drawing/2014/main" id="{7386CD8F-DB9A-437A-A4E7-41509EB0F8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2" name="Gerade Verbindung mit Pfeil 2611">
          <a:extLst>
            <a:ext uri="{FF2B5EF4-FFF2-40B4-BE49-F238E27FC236}">
              <a16:creationId xmlns:a16="http://schemas.microsoft.com/office/drawing/2014/main" id="{F18B5551-4399-4248-BECB-8215E3DAD2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3" name="Gerade Verbindung mit Pfeil 2612">
          <a:extLst>
            <a:ext uri="{FF2B5EF4-FFF2-40B4-BE49-F238E27FC236}">
              <a16:creationId xmlns:a16="http://schemas.microsoft.com/office/drawing/2014/main" id="{6033D911-4FF6-4FD6-8EA3-F4B73BE43D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4" name="Gerade Verbindung mit Pfeil 2613">
          <a:extLst>
            <a:ext uri="{FF2B5EF4-FFF2-40B4-BE49-F238E27FC236}">
              <a16:creationId xmlns:a16="http://schemas.microsoft.com/office/drawing/2014/main" id="{37FFB32A-8089-443F-94D0-79C16A48A7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5" name="Gerade Verbindung mit Pfeil 2614">
          <a:extLst>
            <a:ext uri="{FF2B5EF4-FFF2-40B4-BE49-F238E27FC236}">
              <a16:creationId xmlns:a16="http://schemas.microsoft.com/office/drawing/2014/main" id="{8B18FDE9-575A-4807-837A-14C6F634BE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6" name="Gerade Verbindung mit Pfeil 2615">
          <a:extLst>
            <a:ext uri="{FF2B5EF4-FFF2-40B4-BE49-F238E27FC236}">
              <a16:creationId xmlns:a16="http://schemas.microsoft.com/office/drawing/2014/main" id="{69A61CAC-A221-454F-923D-E4705B652F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7" name="Gerade Verbindung mit Pfeil 2616">
          <a:extLst>
            <a:ext uri="{FF2B5EF4-FFF2-40B4-BE49-F238E27FC236}">
              <a16:creationId xmlns:a16="http://schemas.microsoft.com/office/drawing/2014/main" id="{A90F9257-6C79-40A5-8C96-FD9C4A2C8D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8" name="Gerade Verbindung mit Pfeil 2617">
          <a:extLst>
            <a:ext uri="{FF2B5EF4-FFF2-40B4-BE49-F238E27FC236}">
              <a16:creationId xmlns:a16="http://schemas.microsoft.com/office/drawing/2014/main" id="{560B575D-133F-4F03-82D5-4A831EE291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9" name="Gerade Verbindung mit Pfeil 2618">
          <a:extLst>
            <a:ext uri="{FF2B5EF4-FFF2-40B4-BE49-F238E27FC236}">
              <a16:creationId xmlns:a16="http://schemas.microsoft.com/office/drawing/2014/main" id="{05664970-3D18-4CFF-8016-3604364C52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0" name="Gerade Verbindung mit Pfeil 2619">
          <a:extLst>
            <a:ext uri="{FF2B5EF4-FFF2-40B4-BE49-F238E27FC236}">
              <a16:creationId xmlns:a16="http://schemas.microsoft.com/office/drawing/2014/main" id="{7AAC61CB-BBF3-4222-A0AB-47097303F6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1" name="Gerade Verbindung mit Pfeil 2620">
          <a:extLst>
            <a:ext uri="{FF2B5EF4-FFF2-40B4-BE49-F238E27FC236}">
              <a16:creationId xmlns:a16="http://schemas.microsoft.com/office/drawing/2014/main" id="{C155E6A4-ED29-4575-8B1C-D077EEFC3D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2" name="Gerade Verbindung mit Pfeil 2621">
          <a:extLst>
            <a:ext uri="{FF2B5EF4-FFF2-40B4-BE49-F238E27FC236}">
              <a16:creationId xmlns:a16="http://schemas.microsoft.com/office/drawing/2014/main" id="{4EC2882A-00FC-45C8-B673-069254AD93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3" name="Gerade Verbindung mit Pfeil 2622">
          <a:extLst>
            <a:ext uri="{FF2B5EF4-FFF2-40B4-BE49-F238E27FC236}">
              <a16:creationId xmlns:a16="http://schemas.microsoft.com/office/drawing/2014/main" id="{65993E2D-D3F0-424E-BDAC-EFE3908FC6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4" name="Gerade Verbindung mit Pfeil 2623">
          <a:extLst>
            <a:ext uri="{FF2B5EF4-FFF2-40B4-BE49-F238E27FC236}">
              <a16:creationId xmlns:a16="http://schemas.microsoft.com/office/drawing/2014/main" id="{20144E4A-568C-42B9-B242-15DB959A90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5" name="Gerade Verbindung mit Pfeil 2624">
          <a:extLst>
            <a:ext uri="{FF2B5EF4-FFF2-40B4-BE49-F238E27FC236}">
              <a16:creationId xmlns:a16="http://schemas.microsoft.com/office/drawing/2014/main" id="{770BFD70-C685-4723-BDA3-6287A9D7AC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6" name="Gerade Verbindung mit Pfeil 2625">
          <a:extLst>
            <a:ext uri="{FF2B5EF4-FFF2-40B4-BE49-F238E27FC236}">
              <a16:creationId xmlns:a16="http://schemas.microsoft.com/office/drawing/2014/main" id="{95631DED-0796-4CFA-896C-4733D9BB12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7" name="Gerade Verbindung mit Pfeil 2626">
          <a:extLst>
            <a:ext uri="{FF2B5EF4-FFF2-40B4-BE49-F238E27FC236}">
              <a16:creationId xmlns:a16="http://schemas.microsoft.com/office/drawing/2014/main" id="{32BFD99B-7D4B-403F-AEED-DD7161C464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8" name="Gerade Verbindung mit Pfeil 2627">
          <a:extLst>
            <a:ext uri="{FF2B5EF4-FFF2-40B4-BE49-F238E27FC236}">
              <a16:creationId xmlns:a16="http://schemas.microsoft.com/office/drawing/2014/main" id="{7102E7D2-6991-4A54-A40F-6F0F381FF1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29" name="Gerade Verbindung mit Pfeil 2628">
          <a:extLst>
            <a:ext uri="{FF2B5EF4-FFF2-40B4-BE49-F238E27FC236}">
              <a16:creationId xmlns:a16="http://schemas.microsoft.com/office/drawing/2014/main" id="{480224DC-88EE-471E-ABD4-BDEE57BD65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0" name="Gerade Verbindung mit Pfeil 2629">
          <a:extLst>
            <a:ext uri="{FF2B5EF4-FFF2-40B4-BE49-F238E27FC236}">
              <a16:creationId xmlns:a16="http://schemas.microsoft.com/office/drawing/2014/main" id="{2429FE37-3D0C-453B-974F-0631D658B6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1" name="Gerade Verbindung mit Pfeil 2630">
          <a:extLst>
            <a:ext uri="{FF2B5EF4-FFF2-40B4-BE49-F238E27FC236}">
              <a16:creationId xmlns:a16="http://schemas.microsoft.com/office/drawing/2014/main" id="{3B18C814-19AF-4F0F-BA2E-17DCADA1D5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2" name="Gerade Verbindung mit Pfeil 2631">
          <a:extLst>
            <a:ext uri="{FF2B5EF4-FFF2-40B4-BE49-F238E27FC236}">
              <a16:creationId xmlns:a16="http://schemas.microsoft.com/office/drawing/2014/main" id="{185732E6-5F8B-42D3-9BF3-5E2368E7C5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3" name="Gerade Verbindung mit Pfeil 2632">
          <a:extLst>
            <a:ext uri="{FF2B5EF4-FFF2-40B4-BE49-F238E27FC236}">
              <a16:creationId xmlns:a16="http://schemas.microsoft.com/office/drawing/2014/main" id="{0368FE66-1D0B-4870-9991-A8856A4212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4" name="Gerade Verbindung mit Pfeil 2633">
          <a:extLst>
            <a:ext uri="{FF2B5EF4-FFF2-40B4-BE49-F238E27FC236}">
              <a16:creationId xmlns:a16="http://schemas.microsoft.com/office/drawing/2014/main" id="{4443DB84-BA6E-470C-99E6-FB86DB2AA2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5" name="Gerade Verbindung mit Pfeil 2634">
          <a:extLst>
            <a:ext uri="{FF2B5EF4-FFF2-40B4-BE49-F238E27FC236}">
              <a16:creationId xmlns:a16="http://schemas.microsoft.com/office/drawing/2014/main" id="{FCF14987-A3CC-4910-91DA-071B177FF2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6" name="Gerade Verbindung mit Pfeil 2635">
          <a:extLst>
            <a:ext uri="{FF2B5EF4-FFF2-40B4-BE49-F238E27FC236}">
              <a16:creationId xmlns:a16="http://schemas.microsoft.com/office/drawing/2014/main" id="{4802C964-8454-47DC-B7D3-33CD46C8E2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7" name="Gerade Verbindung mit Pfeil 2636">
          <a:extLst>
            <a:ext uri="{FF2B5EF4-FFF2-40B4-BE49-F238E27FC236}">
              <a16:creationId xmlns:a16="http://schemas.microsoft.com/office/drawing/2014/main" id="{5449D296-A111-4770-801E-98E8E0EC29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8" name="Gerade Verbindung mit Pfeil 2637">
          <a:extLst>
            <a:ext uri="{FF2B5EF4-FFF2-40B4-BE49-F238E27FC236}">
              <a16:creationId xmlns:a16="http://schemas.microsoft.com/office/drawing/2014/main" id="{A0F21FE4-4570-4D03-A2B8-3AFA48877E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39" name="Gerade Verbindung mit Pfeil 2638">
          <a:extLst>
            <a:ext uri="{FF2B5EF4-FFF2-40B4-BE49-F238E27FC236}">
              <a16:creationId xmlns:a16="http://schemas.microsoft.com/office/drawing/2014/main" id="{9ABDB064-D60F-40E1-A589-901CC87C2A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0" name="Gerade Verbindung mit Pfeil 2639">
          <a:extLst>
            <a:ext uri="{FF2B5EF4-FFF2-40B4-BE49-F238E27FC236}">
              <a16:creationId xmlns:a16="http://schemas.microsoft.com/office/drawing/2014/main" id="{8CF1FE8A-2E56-4868-86B7-2E73E50CB2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1" name="Gerade Verbindung mit Pfeil 2640">
          <a:extLst>
            <a:ext uri="{FF2B5EF4-FFF2-40B4-BE49-F238E27FC236}">
              <a16:creationId xmlns:a16="http://schemas.microsoft.com/office/drawing/2014/main" id="{591001FA-4015-456E-8BF6-B275B5AA13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2" name="Gerade Verbindung mit Pfeil 2641">
          <a:extLst>
            <a:ext uri="{FF2B5EF4-FFF2-40B4-BE49-F238E27FC236}">
              <a16:creationId xmlns:a16="http://schemas.microsoft.com/office/drawing/2014/main" id="{C7128ABF-794F-44B4-A59E-0A7A395738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3" name="Gerade Verbindung mit Pfeil 2642">
          <a:extLst>
            <a:ext uri="{FF2B5EF4-FFF2-40B4-BE49-F238E27FC236}">
              <a16:creationId xmlns:a16="http://schemas.microsoft.com/office/drawing/2014/main" id="{91EE9356-474B-4147-9BBC-A464608238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4" name="Gerade Verbindung mit Pfeil 2643">
          <a:extLst>
            <a:ext uri="{FF2B5EF4-FFF2-40B4-BE49-F238E27FC236}">
              <a16:creationId xmlns:a16="http://schemas.microsoft.com/office/drawing/2014/main" id="{2F4AC3F0-029D-419C-8187-6B3080090B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5" name="Gerade Verbindung mit Pfeil 2644">
          <a:extLst>
            <a:ext uri="{FF2B5EF4-FFF2-40B4-BE49-F238E27FC236}">
              <a16:creationId xmlns:a16="http://schemas.microsoft.com/office/drawing/2014/main" id="{27BB4A9C-5F8F-459D-A751-2B3E0DF14A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6" name="Gerade Verbindung mit Pfeil 2645">
          <a:extLst>
            <a:ext uri="{FF2B5EF4-FFF2-40B4-BE49-F238E27FC236}">
              <a16:creationId xmlns:a16="http://schemas.microsoft.com/office/drawing/2014/main" id="{6CEC0B7F-EF7B-4323-B7F8-2A47507ECD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47" name="Gerade Verbindung mit Pfeil 2646">
          <a:extLst>
            <a:ext uri="{FF2B5EF4-FFF2-40B4-BE49-F238E27FC236}">
              <a16:creationId xmlns:a16="http://schemas.microsoft.com/office/drawing/2014/main" id="{3154D4FD-B49A-467D-BD7F-715E12D238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8" name="Gerade Verbindung mit Pfeil 2647">
          <a:extLst>
            <a:ext uri="{FF2B5EF4-FFF2-40B4-BE49-F238E27FC236}">
              <a16:creationId xmlns:a16="http://schemas.microsoft.com/office/drawing/2014/main" id="{082FA086-EA7A-4EA2-BF77-9F5F347C57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9" name="Gerade Verbindung mit Pfeil 2648">
          <a:extLst>
            <a:ext uri="{FF2B5EF4-FFF2-40B4-BE49-F238E27FC236}">
              <a16:creationId xmlns:a16="http://schemas.microsoft.com/office/drawing/2014/main" id="{2D4E78FD-5272-4183-9DA0-E6C839DB3A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0" name="Gerade Verbindung mit Pfeil 2649">
          <a:extLst>
            <a:ext uri="{FF2B5EF4-FFF2-40B4-BE49-F238E27FC236}">
              <a16:creationId xmlns:a16="http://schemas.microsoft.com/office/drawing/2014/main" id="{BC8EEE25-81FA-4E3C-B4CF-5885C5BCB2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1" name="Gerade Verbindung mit Pfeil 2650">
          <a:extLst>
            <a:ext uri="{FF2B5EF4-FFF2-40B4-BE49-F238E27FC236}">
              <a16:creationId xmlns:a16="http://schemas.microsoft.com/office/drawing/2014/main" id="{AB9AC7C3-9C84-4CDF-8341-226418AC3C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2" name="Gerade Verbindung mit Pfeil 2651">
          <a:extLst>
            <a:ext uri="{FF2B5EF4-FFF2-40B4-BE49-F238E27FC236}">
              <a16:creationId xmlns:a16="http://schemas.microsoft.com/office/drawing/2014/main" id="{16081E55-AFBA-404E-AA72-6EEB8413C2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3" name="Gerade Verbindung mit Pfeil 2652">
          <a:extLst>
            <a:ext uri="{FF2B5EF4-FFF2-40B4-BE49-F238E27FC236}">
              <a16:creationId xmlns:a16="http://schemas.microsoft.com/office/drawing/2014/main" id="{692A4EDA-4514-4266-A206-970F07F667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4" name="Gerade Verbindung mit Pfeil 2653">
          <a:extLst>
            <a:ext uri="{FF2B5EF4-FFF2-40B4-BE49-F238E27FC236}">
              <a16:creationId xmlns:a16="http://schemas.microsoft.com/office/drawing/2014/main" id="{CF1BD3AB-1649-4A23-AAF5-A99A27D6A6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5" name="Gerade Verbindung mit Pfeil 2654">
          <a:extLst>
            <a:ext uri="{FF2B5EF4-FFF2-40B4-BE49-F238E27FC236}">
              <a16:creationId xmlns:a16="http://schemas.microsoft.com/office/drawing/2014/main" id="{1E7E85CB-A121-425F-A8BF-B9C834848B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6" name="Gerade Verbindung mit Pfeil 2655">
          <a:extLst>
            <a:ext uri="{FF2B5EF4-FFF2-40B4-BE49-F238E27FC236}">
              <a16:creationId xmlns:a16="http://schemas.microsoft.com/office/drawing/2014/main" id="{32F6D82F-7682-485E-BEF7-2DD357F7FF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7" name="Gerade Verbindung mit Pfeil 2656">
          <a:extLst>
            <a:ext uri="{FF2B5EF4-FFF2-40B4-BE49-F238E27FC236}">
              <a16:creationId xmlns:a16="http://schemas.microsoft.com/office/drawing/2014/main" id="{254CD4AE-6AD0-400C-880D-972BB4B5B3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8" name="Gerade Verbindung mit Pfeil 2657">
          <a:extLst>
            <a:ext uri="{FF2B5EF4-FFF2-40B4-BE49-F238E27FC236}">
              <a16:creationId xmlns:a16="http://schemas.microsoft.com/office/drawing/2014/main" id="{DBE573F0-AF2B-4079-B91B-E7B9B18427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9" name="Gerade Verbindung mit Pfeil 2658">
          <a:extLst>
            <a:ext uri="{FF2B5EF4-FFF2-40B4-BE49-F238E27FC236}">
              <a16:creationId xmlns:a16="http://schemas.microsoft.com/office/drawing/2014/main" id="{96416C93-9EDF-4EF8-B9B7-21C9C63116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0" name="Gerade Verbindung mit Pfeil 2659">
          <a:extLst>
            <a:ext uri="{FF2B5EF4-FFF2-40B4-BE49-F238E27FC236}">
              <a16:creationId xmlns:a16="http://schemas.microsoft.com/office/drawing/2014/main" id="{C4BA3566-1B23-4C27-B9FD-985528BC22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1" name="Gerade Verbindung mit Pfeil 2660">
          <a:extLst>
            <a:ext uri="{FF2B5EF4-FFF2-40B4-BE49-F238E27FC236}">
              <a16:creationId xmlns:a16="http://schemas.microsoft.com/office/drawing/2014/main" id="{F4A19777-A051-4F52-99D2-C193C1398E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2" name="Gerade Verbindung mit Pfeil 2661">
          <a:extLst>
            <a:ext uri="{FF2B5EF4-FFF2-40B4-BE49-F238E27FC236}">
              <a16:creationId xmlns:a16="http://schemas.microsoft.com/office/drawing/2014/main" id="{1260E725-3EDA-4623-951C-6D0381A4C2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3" name="Gerade Verbindung mit Pfeil 2662">
          <a:extLst>
            <a:ext uri="{FF2B5EF4-FFF2-40B4-BE49-F238E27FC236}">
              <a16:creationId xmlns:a16="http://schemas.microsoft.com/office/drawing/2014/main" id="{077ABF3B-00C0-4713-956D-8FF872A007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4" name="Gerade Verbindung mit Pfeil 2663">
          <a:extLst>
            <a:ext uri="{FF2B5EF4-FFF2-40B4-BE49-F238E27FC236}">
              <a16:creationId xmlns:a16="http://schemas.microsoft.com/office/drawing/2014/main" id="{2060A5CC-D226-481C-9476-A5D3B86614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5" name="Gerade Verbindung mit Pfeil 2664">
          <a:extLst>
            <a:ext uri="{FF2B5EF4-FFF2-40B4-BE49-F238E27FC236}">
              <a16:creationId xmlns:a16="http://schemas.microsoft.com/office/drawing/2014/main" id="{EA1D1206-80C6-4819-9B36-CC45F160E5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6" name="Gerade Verbindung mit Pfeil 2665">
          <a:extLst>
            <a:ext uri="{FF2B5EF4-FFF2-40B4-BE49-F238E27FC236}">
              <a16:creationId xmlns:a16="http://schemas.microsoft.com/office/drawing/2014/main" id="{AA27D2CA-4B83-4705-89FE-7CE3EB66B9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7" name="Gerade Verbindung mit Pfeil 2666">
          <a:extLst>
            <a:ext uri="{FF2B5EF4-FFF2-40B4-BE49-F238E27FC236}">
              <a16:creationId xmlns:a16="http://schemas.microsoft.com/office/drawing/2014/main" id="{B74B3161-384A-4C76-9F18-083A899AEB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8" name="Gerade Verbindung mit Pfeil 2667">
          <a:extLst>
            <a:ext uri="{FF2B5EF4-FFF2-40B4-BE49-F238E27FC236}">
              <a16:creationId xmlns:a16="http://schemas.microsoft.com/office/drawing/2014/main" id="{0141FAD8-D252-4BEB-A008-3505670A6C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69" name="Gerade Verbindung mit Pfeil 2668">
          <a:extLst>
            <a:ext uri="{FF2B5EF4-FFF2-40B4-BE49-F238E27FC236}">
              <a16:creationId xmlns:a16="http://schemas.microsoft.com/office/drawing/2014/main" id="{19939030-4161-4D09-B57D-A55181B7C0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0" name="Gerade Verbindung mit Pfeil 2669">
          <a:extLst>
            <a:ext uri="{FF2B5EF4-FFF2-40B4-BE49-F238E27FC236}">
              <a16:creationId xmlns:a16="http://schemas.microsoft.com/office/drawing/2014/main" id="{E2DF1989-63A6-4BD8-8655-187A19752D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1" name="Gerade Verbindung mit Pfeil 2670">
          <a:extLst>
            <a:ext uri="{FF2B5EF4-FFF2-40B4-BE49-F238E27FC236}">
              <a16:creationId xmlns:a16="http://schemas.microsoft.com/office/drawing/2014/main" id="{E87B43A5-44EB-463E-A816-27651E97C0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2" name="Gerade Verbindung mit Pfeil 2671">
          <a:extLst>
            <a:ext uri="{FF2B5EF4-FFF2-40B4-BE49-F238E27FC236}">
              <a16:creationId xmlns:a16="http://schemas.microsoft.com/office/drawing/2014/main" id="{43F76E63-09FF-4F37-912C-3E60EAA4E7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3" name="Gerade Verbindung mit Pfeil 2672">
          <a:extLst>
            <a:ext uri="{FF2B5EF4-FFF2-40B4-BE49-F238E27FC236}">
              <a16:creationId xmlns:a16="http://schemas.microsoft.com/office/drawing/2014/main" id="{3A073C27-6C3B-4E23-B000-2A43A5668C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4" name="Gerade Verbindung mit Pfeil 2673">
          <a:extLst>
            <a:ext uri="{FF2B5EF4-FFF2-40B4-BE49-F238E27FC236}">
              <a16:creationId xmlns:a16="http://schemas.microsoft.com/office/drawing/2014/main" id="{AD93897E-7943-44B4-BF45-CE5DF2D734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5" name="Gerade Verbindung mit Pfeil 2674">
          <a:extLst>
            <a:ext uri="{FF2B5EF4-FFF2-40B4-BE49-F238E27FC236}">
              <a16:creationId xmlns:a16="http://schemas.microsoft.com/office/drawing/2014/main" id="{B08E7F85-0147-4790-A45A-73D05BDA3B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6" name="Gerade Verbindung mit Pfeil 2675">
          <a:extLst>
            <a:ext uri="{FF2B5EF4-FFF2-40B4-BE49-F238E27FC236}">
              <a16:creationId xmlns:a16="http://schemas.microsoft.com/office/drawing/2014/main" id="{9BCD6C3F-2C11-462F-ACDF-2DB28AA5C4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7" name="Gerade Verbindung mit Pfeil 2676">
          <a:extLst>
            <a:ext uri="{FF2B5EF4-FFF2-40B4-BE49-F238E27FC236}">
              <a16:creationId xmlns:a16="http://schemas.microsoft.com/office/drawing/2014/main" id="{E32C7AFC-396A-47EA-BAB2-AB2A36A0EA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8" name="Gerade Verbindung mit Pfeil 2677">
          <a:extLst>
            <a:ext uri="{FF2B5EF4-FFF2-40B4-BE49-F238E27FC236}">
              <a16:creationId xmlns:a16="http://schemas.microsoft.com/office/drawing/2014/main" id="{37E6D42C-E4D6-4FC9-9731-658542C83D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79" name="Gerade Verbindung mit Pfeil 2678">
          <a:extLst>
            <a:ext uri="{FF2B5EF4-FFF2-40B4-BE49-F238E27FC236}">
              <a16:creationId xmlns:a16="http://schemas.microsoft.com/office/drawing/2014/main" id="{FD336840-A72D-45E3-97C4-3FF72C6BA8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0" name="Gerade Verbindung mit Pfeil 2679">
          <a:extLst>
            <a:ext uri="{FF2B5EF4-FFF2-40B4-BE49-F238E27FC236}">
              <a16:creationId xmlns:a16="http://schemas.microsoft.com/office/drawing/2014/main" id="{3D556491-949F-4AC4-8C03-B4BC4177E3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1" name="Gerade Verbindung mit Pfeil 2680">
          <a:extLst>
            <a:ext uri="{FF2B5EF4-FFF2-40B4-BE49-F238E27FC236}">
              <a16:creationId xmlns:a16="http://schemas.microsoft.com/office/drawing/2014/main" id="{8352EE94-F85F-4FCB-B573-6158159A7B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2" name="Gerade Verbindung mit Pfeil 2681">
          <a:extLst>
            <a:ext uri="{FF2B5EF4-FFF2-40B4-BE49-F238E27FC236}">
              <a16:creationId xmlns:a16="http://schemas.microsoft.com/office/drawing/2014/main" id="{79504570-F5CB-45C9-A2B3-3269FA9A26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83" name="Gerade Verbindung mit Pfeil 2682">
          <a:extLst>
            <a:ext uri="{FF2B5EF4-FFF2-40B4-BE49-F238E27FC236}">
              <a16:creationId xmlns:a16="http://schemas.microsoft.com/office/drawing/2014/main" id="{F59918E4-ED66-4151-8542-41ED6F98DC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4" name="Gerade Verbindung mit Pfeil 2683">
          <a:extLst>
            <a:ext uri="{FF2B5EF4-FFF2-40B4-BE49-F238E27FC236}">
              <a16:creationId xmlns:a16="http://schemas.microsoft.com/office/drawing/2014/main" id="{8F1939B5-3356-47F7-AD31-D81E1C6AD4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5" name="Gerade Verbindung mit Pfeil 2684">
          <a:extLst>
            <a:ext uri="{FF2B5EF4-FFF2-40B4-BE49-F238E27FC236}">
              <a16:creationId xmlns:a16="http://schemas.microsoft.com/office/drawing/2014/main" id="{D5EB32E4-766A-43F5-A90A-BCA5BDC546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6" name="Gerade Verbindung mit Pfeil 2685">
          <a:extLst>
            <a:ext uri="{FF2B5EF4-FFF2-40B4-BE49-F238E27FC236}">
              <a16:creationId xmlns:a16="http://schemas.microsoft.com/office/drawing/2014/main" id="{32EE163F-4B0F-47E9-8B20-50FBD72B76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7" name="Gerade Verbindung mit Pfeil 2686">
          <a:extLst>
            <a:ext uri="{FF2B5EF4-FFF2-40B4-BE49-F238E27FC236}">
              <a16:creationId xmlns:a16="http://schemas.microsoft.com/office/drawing/2014/main" id="{A6B9718F-E43B-4800-9C50-592CF2FA4D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8" name="Gerade Verbindung mit Pfeil 2687">
          <a:extLst>
            <a:ext uri="{FF2B5EF4-FFF2-40B4-BE49-F238E27FC236}">
              <a16:creationId xmlns:a16="http://schemas.microsoft.com/office/drawing/2014/main" id="{76701C6F-97D0-470D-826E-84B783C442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9" name="Gerade Verbindung mit Pfeil 2688">
          <a:extLst>
            <a:ext uri="{FF2B5EF4-FFF2-40B4-BE49-F238E27FC236}">
              <a16:creationId xmlns:a16="http://schemas.microsoft.com/office/drawing/2014/main" id="{58161CE2-B738-40E5-9C71-71740421E1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0" name="Gerade Verbindung mit Pfeil 2689">
          <a:extLst>
            <a:ext uri="{FF2B5EF4-FFF2-40B4-BE49-F238E27FC236}">
              <a16:creationId xmlns:a16="http://schemas.microsoft.com/office/drawing/2014/main" id="{DF365073-8D27-4154-BD2F-67DBF2DE21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1" name="Gerade Verbindung mit Pfeil 2690">
          <a:extLst>
            <a:ext uri="{FF2B5EF4-FFF2-40B4-BE49-F238E27FC236}">
              <a16:creationId xmlns:a16="http://schemas.microsoft.com/office/drawing/2014/main" id="{89F3CEDE-A99A-470E-8CD8-54C3DAC688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2" name="Gerade Verbindung mit Pfeil 2691">
          <a:extLst>
            <a:ext uri="{FF2B5EF4-FFF2-40B4-BE49-F238E27FC236}">
              <a16:creationId xmlns:a16="http://schemas.microsoft.com/office/drawing/2014/main" id="{372028C2-B941-40BE-BF4D-1A96B947D4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3" name="Gerade Verbindung mit Pfeil 2692">
          <a:extLst>
            <a:ext uri="{FF2B5EF4-FFF2-40B4-BE49-F238E27FC236}">
              <a16:creationId xmlns:a16="http://schemas.microsoft.com/office/drawing/2014/main" id="{E4C78F16-DAD4-4D09-9724-E362DEB637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4" name="Gerade Verbindung mit Pfeil 2693">
          <a:extLst>
            <a:ext uri="{FF2B5EF4-FFF2-40B4-BE49-F238E27FC236}">
              <a16:creationId xmlns:a16="http://schemas.microsoft.com/office/drawing/2014/main" id="{B86C556E-AEAB-45EE-82FB-4A34C8F0954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5" name="Gerade Verbindung mit Pfeil 2694">
          <a:extLst>
            <a:ext uri="{FF2B5EF4-FFF2-40B4-BE49-F238E27FC236}">
              <a16:creationId xmlns:a16="http://schemas.microsoft.com/office/drawing/2014/main" id="{B777E565-0214-4AA0-B628-BC4F7BDF1C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6" name="Gerade Verbindung mit Pfeil 2695">
          <a:extLst>
            <a:ext uri="{FF2B5EF4-FFF2-40B4-BE49-F238E27FC236}">
              <a16:creationId xmlns:a16="http://schemas.microsoft.com/office/drawing/2014/main" id="{B43A051D-BDF7-47F0-A2EC-6EA4B0FA48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7" name="Gerade Verbindung mit Pfeil 2696">
          <a:extLst>
            <a:ext uri="{FF2B5EF4-FFF2-40B4-BE49-F238E27FC236}">
              <a16:creationId xmlns:a16="http://schemas.microsoft.com/office/drawing/2014/main" id="{5B0D9853-7E04-406F-9EB0-888B3424D1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8" name="Gerade Verbindung mit Pfeil 2697">
          <a:extLst>
            <a:ext uri="{FF2B5EF4-FFF2-40B4-BE49-F238E27FC236}">
              <a16:creationId xmlns:a16="http://schemas.microsoft.com/office/drawing/2014/main" id="{A41B6F6A-2086-4749-BB35-7D076FF287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99" name="Gerade Verbindung mit Pfeil 2698">
          <a:extLst>
            <a:ext uri="{FF2B5EF4-FFF2-40B4-BE49-F238E27FC236}">
              <a16:creationId xmlns:a16="http://schemas.microsoft.com/office/drawing/2014/main" id="{8DF62843-CB5F-4789-871B-912F3E45AE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0" name="Gerade Verbindung mit Pfeil 2699">
          <a:extLst>
            <a:ext uri="{FF2B5EF4-FFF2-40B4-BE49-F238E27FC236}">
              <a16:creationId xmlns:a16="http://schemas.microsoft.com/office/drawing/2014/main" id="{D039E095-02A8-446D-8B31-CBB944547F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1" name="Gerade Verbindung mit Pfeil 2700">
          <a:extLst>
            <a:ext uri="{FF2B5EF4-FFF2-40B4-BE49-F238E27FC236}">
              <a16:creationId xmlns:a16="http://schemas.microsoft.com/office/drawing/2014/main" id="{28FB4D79-E2D5-4FA5-B62F-D73277C93D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2" name="Gerade Verbindung mit Pfeil 2701">
          <a:extLst>
            <a:ext uri="{FF2B5EF4-FFF2-40B4-BE49-F238E27FC236}">
              <a16:creationId xmlns:a16="http://schemas.microsoft.com/office/drawing/2014/main" id="{A8A291AF-384A-479D-8071-EC26D539EE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3" name="Gerade Verbindung mit Pfeil 2702">
          <a:extLst>
            <a:ext uri="{FF2B5EF4-FFF2-40B4-BE49-F238E27FC236}">
              <a16:creationId xmlns:a16="http://schemas.microsoft.com/office/drawing/2014/main" id="{9CEEA429-0DC3-498C-8026-D8CE811683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4" name="Gerade Verbindung mit Pfeil 2703">
          <a:extLst>
            <a:ext uri="{FF2B5EF4-FFF2-40B4-BE49-F238E27FC236}">
              <a16:creationId xmlns:a16="http://schemas.microsoft.com/office/drawing/2014/main" id="{04727A8E-7A44-4B29-B44F-EC99CA80C6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5" name="Gerade Verbindung mit Pfeil 2704">
          <a:extLst>
            <a:ext uri="{FF2B5EF4-FFF2-40B4-BE49-F238E27FC236}">
              <a16:creationId xmlns:a16="http://schemas.microsoft.com/office/drawing/2014/main" id="{68D2268F-E9DD-4B4A-8990-7074A89088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6" name="Gerade Verbindung mit Pfeil 2705">
          <a:extLst>
            <a:ext uri="{FF2B5EF4-FFF2-40B4-BE49-F238E27FC236}">
              <a16:creationId xmlns:a16="http://schemas.microsoft.com/office/drawing/2014/main" id="{9DBF7016-55C8-45C2-A24E-5BB129BEBA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7" name="Gerade Verbindung mit Pfeil 2706">
          <a:extLst>
            <a:ext uri="{FF2B5EF4-FFF2-40B4-BE49-F238E27FC236}">
              <a16:creationId xmlns:a16="http://schemas.microsoft.com/office/drawing/2014/main" id="{2A4057BF-C1A1-4F68-8E93-9A40C7A62A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8" name="Gerade Verbindung mit Pfeil 2707">
          <a:extLst>
            <a:ext uri="{FF2B5EF4-FFF2-40B4-BE49-F238E27FC236}">
              <a16:creationId xmlns:a16="http://schemas.microsoft.com/office/drawing/2014/main" id="{CE017630-E217-4496-8DBD-EAABAABC4C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09" name="Gerade Verbindung mit Pfeil 2708">
          <a:extLst>
            <a:ext uri="{FF2B5EF4-FFF2-40B4-BE49-F238E27FC236}">
              <a16:creationId xmlns:a16="http://schemas.microsoft.com/office/drawing/2014/main" id="{7CAFC651-B148-4EC6-A114-6F85A2D433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0" name="Gerade Verbindung mit Pfeil 2709">
          <a:extLst>
            <a:ext uri="{FF2B5EF4-FFF2-40B4-BE49-F238E27FC236}">
              <a16:creationId xmlns:a16="http://schemas.microsoft.com/office/drawing/2014/main" id="{994F5335-4A77-437C-8BCD-1EA0E8CF7E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1" name="Gerade Verbindung mit Pfeil 2710">
          <a:extLst>
            <a:ext uri="{FF2B5EF4-FFF2-40B4-BE49-F238E27FC236}">
              <a16:creationId xmlns:a16="http://schemas.microsoft.com/office/drawing/2014/main" id="{A0AF7CE2-E8B8-4416-96E9-5F068A5960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2" name="Gerade Verbindung mit Pfeil 2711">
          <a:extLst>
            <a:ext uri="{FF2B5EF4-FFF2-40B4-BE49-F238E27FC236}">
              <a16:creationId xmlns:a16="http://schemas.microsoft.com/office/drawing/2014/main" id="{3CC95C9B-F9D9-4790-A983-22BC9F4F9D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3" name="Gerade Verbindung mit Pfeil 2712">
          <a:extLst>
            <a:ext uri="{FF2B5EF4-FFF2-40B4-BE49-F238E27FC236}">
              <a16:creationId xmlns:a16="http://schemas.microsoft.com/office/drawing/2014/main" id="{51A6D5D3-F0E7-45DB-91D3-49E76AA767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4" name="Gerade Verbindung mit Pfeil 2713">
          <a:extLst>
            <a:ext uri="{FF2B5EF4-FFF2-40B4-BE49-F238E27FC236}">
              <a16:creationId xmlns:a16="http://schemas.microsoft.com/office/drawing/2014/main" id="{74E8E8DD-98F8-4938-9F80-C688C2EBB3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5" name="Gerade Verbindung mit Pfeil 2714">
          <a:extLst>
            <a:ext uri="{FF2B5EF4-FFF2-40B4-BE49-F238E27FC236}">
              <a16:creationId xmlns:a16="http://schemas.microsoft.com/office/drawing/2014/main" id="{6324A63A-2409-451F-BC54-C8B8D3BEF3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6" name="Gerade Verbindung mit Pfeil 2715">
          <a:extLst>
            <a:ext uri="{FF2B5EF4-FFF2-40B4-BE49-F238E27FC236}">
              <a16:creationId xmlns:a16="http://schemas.microsoft.com/office/drawing/2014/main" id="{A471C663-8E46-4400-B98D-795496BA40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7" name="Gerade Verbindung mit Pfeil 2716">
          <a:extLst>
            <a:ext uri="{FF2B5EF4-FFF2-40B4-BE49-F238E27FC236}">
              <a16:creationId xmlns:a16="http://schemas.microsoft.com/office/drawing/2014/main" id="{32D06017-6C69-44A2-A3AE-E364850942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8" name="Gerade Verbindung mit Pfeil 2717">
          <a:extLst>
            <a:ext uri="{FF2B5EF4-FFF2-40B4-BE49-F238E27FC236}">
              <a16:creationId xmlns:a16="http://schemas.microsoft.com/office/drawing/2014/main" id="{CAF3B9B2-6070-4826-A36F-39C6C3F76F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19" name="Gerade Verbindung mit Pfeil 2718">
          <a:extLst>
            <a:ext uri="{FF2B5EF4-FFF2-40B4-BE49-F238E27FC236}">
              <a16:creationId xmlns:a16="http://schemas.microsoft.com/office/drawing/2014/main" id="{D37F5C78-1548-4580-ACFA-8B6E9F8ADF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0" name="Gerade Verbindung mit Pfeil 2719">
          <a:extLst>
            <a:ext uri="{FF2B5EF4-FFF2-40B4-BE49-F238E27FC236}">
              <a16:creationId xmlns:a16="http://schemas.microsoft.com/office/drawing/2014/main" id="{80508002-EF81-4912-9153-80B58F4FA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1" name="Gerade Verbindung mit Pfeil 2720">
          <a:extLst>
            <a:ext uri="{FF2B5EF4-FFF2-40B4-BE49-F238E27FC236}">
              <a16:creationId xmlns:a16="http://schemas.microsoft.com/office/drawing/2014/main" id="{4CE3F04B-0223-4972-BA41-A3B52288DC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2" name="Gerade Verbindung mit Pfeil 2721">
          <a:extLst>
            <a:ext uri="{FF2B5EF4-FFF2-40B4-BE49-F238E27FC236}">
              <a16:creationId xmlns:a16="http://schemas.microsoft.com/office/drawing/2014/main" id="{80BA8F6D-57E8-4FDA-BD1A-4A4B159DD5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3" name="Gerade Verbindung mit Pfeil 2722">
          <a:extLst>
            <a:ext uri="{FF2B5EF4-FFF2-40B4-BE49-F238E27FC236}">
              <a16:creationId xmlns:a16="http://schemas.microsoft.com/office/drawing/2014/main" id="{7390E2D6-8421-4D19-B79C-0BF8DDE932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4" name="Gerade Verbindung mit Pfeil 2723">
          <a:extLst>
            <a:ext uri="{FF2B5EF4-FFF2-40B4-BE49-F238E27FC236}">
              <a16:creationId xmlns:a16="http://schemas.microsoft.com/office/drawing/2014/main" id="{EE912D35-45DE-4F3E-92AD-D8C8F9C9D1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5" name="Gerade Verbindung mit Pfeil 2724">
          <a:extLst>
            <a:ext uri="{FF2B5EF4-FFF2-40B4-BE49-F238E27FC236}">
              <a16:creationId xmlns:a16="http://schemas.microsoft.com/office/drawing/2014/main" id="{CE9FE48F-A762-4D52-99A0-13D219B8A8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6" name="Gerade Verbindung mit Pfeil 2725">
          <a:extLst>
            <a:ext uri="{FF2B5EF4-FFF2-40B4-BE49-F238E27FC236}">
              <a16:creationId xmlns:a16="http://schemas.microsoft.com/office/drawing/2014/main" id="{4C87FF51-C356-4952-9B1E-C17AFAEF43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7" name="Gerade Verbindung mit Pfeil 2726">
          <a:extLst>
            <a:ext uri="{FF2B5EF4-FFF2-40B4-BE49-F238E27FC236}">
              <a16:creationId xmlns:a16="http://schemas.microsoft.com/office/drawing/2014/main" id="{3D3AEB90-31D6-4010-9A08-502ED4587D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8" name="Gerade Verbindung mit Pfeil 2727">
          <a:extLst>
            <a:ext uri="{FF2B5EF4-FFF2-40B4-BE49-F238E27FC236}">
              <a16:creationId xmlns:a16="http://schemas.microsoft.com/office/drawing/2014/main" id="{E4D5E601-4E53-4DE1-99D8-E1619CBAAE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29" name="Gerade Verbindung mit Pfeil 2728">
          <a:extLst>
            <a:ext uri="{FF2B5EF4-FFF2-40B4-BE49-F238E27FC236}">
              <a16:creationId xmlns:a16="http://schemas.microsoft.com/office/drawing/2014/main" id="{E0933C41-03E8-4D68-8747-B20480EAE9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0" name="Gerade Verbindung mit Pfeil 2729">
          <a:extLst>
            <a:ext uri="{FF2B5EF4-FFF2-40B4-BE49-F238E27FC236}">
              <a16:creationId xmlns:a16="http://schemas.microsoft.com/office/drawing/2014/main" id="{5413D772-8D85-47DE-9705-0B6AAEA717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1" name="Gerade Verbindung mit Pfeil 2730">
          <a:extLst>
            <a:ext uri="{FF2B5EF4-FFF2-40B4-BE49-F238E27FC236}">
              <a16:creationId xmlns:a16="http://schemas.microsoft.com/office/drawing/2014/main" id="{B3EB8421-1DBE-405F-B623-1CEC73CE09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2" name="Gerade Verbindung mit Pfeil 2731">
          <a:extLst>
            <a:ext uri="{FF2B5EF4-FFF2-40B4-BE49-F238E27FC236}">
              <a16:creationId xmlns:a16="http://schemas.microsoft.com/office/drawing/2014/main" id="{60D45E0C-C405-498C-A5F0-DD9D65FF1A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3" name="Gerade Verbindung mit Pfeil 2732">
          <a:extLst>
            <a:ext uri="{FF2B5EF4-FFF2-40B4-BE49-F238E27FC236}">
              <a16:creationId xmlns:a16="http://schemas.microsoft.com/office/drawing/2014/main" id="{238D04CA-4355-40DC-B62C-94A4EE419A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4" name="Gerade Verbindung mit Pfeil 2733">
          <a:extLst>
            <a:ext uri="{FF2B5EF4-FFF2-40B4-BE49-F238E27FC236}">
              <a16:creationId xmlns:a16="http://schemas.microsoft.com/office/drawing/2014/main" id="{8613FC8D-A32E-432D-A868-39DF88D2F1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5" name="Gerade Verbindung mit Pfeil 2734">
          <a:extLst>
            <a:ext uri="{FF2B5EF4-FFF2-40B4-BE49-F238E27FC236}">
              <a16:creationId xmlns:a16="http://schemas.microsoft.com/office/drawing/2014/main" id="{796343F3-E065-489F-A8B4-4BF6295EBB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6" name="Gerade Verbindung mit Pfeil 2735">
          <a:extLst>
            <a:ext uri="{FF2B5EF4-FFF2-40B4-BE49-F238E27FC236}">
              <a16:creationId xmlns:a16="http://schemas.microsoft.com/office/drawing/2014/main" id="{ADAC72AE-17A8-4970-97DA-15FB68DD81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7" name="Gerade Verbindung mit Pfeil 2736">
          <a:extLst>
            <a:ext uri="{FF2B5EF4-FFF2-40B4-BE49-F238E27FC236}">
              <a16:creationId xmlns:a16="http://schemas.microsoft.com/office/drawing/2014/main" id="{A10257D1-E48A-4774-B663-2148DC4781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8" name="Gerade Verbindung mit Pfeil 2737">
          <a:extLst>
            <a:ext uri="{FF2B5EF4-FFF2-40B4-BE49-F238E27FC236}">
              <a16:creationId xmlns:a16="http://schemas.microsoft.com/office/drawing/2014/main" id="{450362A0-6C2A-423B-9B67-B94AC24462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9" name="Gerade Verbindung mit Pfeil 2738">
          <a:extLst>
            <a:ext uri="{FF2B5EF4-FFF2-40B4-BE49-F238E27FC236}">
              <a16:creationId xmlns:a16="http://schemas.microsoft.com/office/drawing/2014/main" id="{E9F7A4C9-7BF5-4A28-A21F-ED2B620C74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0" name="Gerade Verbindung mit Pfeil 2739">
          <a:extLst>
            <a:ext uri="{FF2B5EF4-FFF2-40B4-BE49-F238E27FC236}">
              <a16:creationId xmlns:a16="http://schemas.microsoft.com/office/drawing/2014/main" id="{C5EDAA4F-7B90-4203-AC6D-F2F27F9077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1" name="Gerade Verbindung mit Pfeil 2740">
          <a:extLst>
            <a:ext uri="{FF2B5EF4-FFF2-40B4-BE49-F238E27FC236}">
              <a16:creationId xmlns:a16="http://schemas.microsoft.com/office/drawing/2014/main" id="{9BE0653B-3882-4DC8-98D4-AAA816EB0B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2" name="Gerade Verbindung mit Pfeil 2741">
          <a:extLst>
            <a:ext uri="{FF2B5EF4-FFF2-40B4-BE49-F238E27FC236}">
              <a16:creationId xmlns:a16="http://schemas.microsoft.com/office/drawing/2014/main" id="{7296374E-94F4-4358-8457-B4F3692EF7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3" name="Gerade Verbindung mit Pfeil 2742">
          <a:extLst>
            <a:ext uri="{FF2B5EF4-FFF2-40B4-BE49-F238E27FC236}">
              <a16:creationId xmlns:a16="http://schemas.microsoft.com/office/drawing/2014/main" id="{652AD292-04BB-43D7-BCCB-2D0375D99D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4" name="Gerade Verbindung mit Pfeil 2743">
          <a:extLst>
            <a:ext uri="{FF2B5EF4-FFF2-40B4-BE49-F238E27FC236}">
              <a16:creationId xmlns:a16="http://schemas.microsoft.com/office/drawing/2014/main" id="{8F941F79-95F8-4627-9D09-BE36E9FB8A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5" name="Gerade Verbindung mit Pfeil 2744">
          <a:extLst>
            <a:ext uri="{FF2B5EF4-FFF2-40B4-BE49-F238E27FC236}">
              <a16:creationId xmlns:a16="http://schemas.microsoft.com/office/drawing/2014/main" id="{941FB730-2111-4D71-B2C4-AAABB670F3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6" name="Gerade Verbindung mit Pfeil 2745">
          <a:extLst>
            <a:ext uri="{FF2B5EF4-FFF2-40B4-BE49-F238E27FC236}">
              <a16:creationId xmlns:a16="http://schemas.microsoft.com/office/drawing/2014/main" id="{608FD9F5-38B8-4371-B74F-0B2B935A8A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7" name="Gerade Verbindung mit Pfeil 2746">
          <a:extLst>
            <a:ext uri="{FF2B5EF4-FFF2-40B4-BE49-F238E27FC236}">
              <a16:creationId xmlns:a16="http://schemas.microsoft.com/office/drawing/2014/main" id="{86B072DF-0C24-4341-9BB7-77DBE26B92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8" name="Gerade Verbindung mit Pfeil 2747">
          <a:extLst>
            <a:ext uri="{FF2B5EF4-FFF2-40B4-BE49-F238E27FC236}">
              <a16:creationId xmlns:a16="http://schemas.microsoft.com/office/drawing/2014/main" id="{F577B8D6-9B95-4FE2-B004-E7EC1C56B1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9" name="Gerade Verbindung mit Pfeil 2748">
          <a:extLst>
            <a:ext uri="{FF2B5EF4-FFF2-40B4-BE49-F238E27FC236}">
              <a16:creationId xmlns:a16="http://schemas.microsoft.com/office/drawing/2014/main" id="{27555F07-6FEC-4CB2-959B-6C9A2BC97F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0" name="Gerade Verbindung mit Pfeil 2749">
          <a:extLst>
            <a:ext uri="{FF2B5EF4-FFF2-40B4-BE49-F238E27FC236}">
              <a16:creationId xmlns:a16="http://schemas.microsoft.com/office/drawing/2014/main" id="{D7EA719B-C002-4F3C-9FD2-C3AA44B7E9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1" name="Gerade Verbindung mit Pfeil 2750">
          <a:extLst>
            <a:ext uri="{FF2B5EF4-FFF2-40B4-BE49-F238E27FC236}">
              <a16:creationId xmlns:a16="http://schemas.microsoft.com/office/drawing/2014/main" id="{B793819E-DEE9-4032-B48D-462A9D12AB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2" name="Gerade Verbindung mit Pfeil 2751">
          <a:extLst>
            <a:ext uri="{FF2B5EF4-FFF2-40B4-BE49-F238E27FC236}">
              <a16:creationId xmlns:a16="http://schemas.microsoft.com/office/drawing/2014/main" id="{9F4384DC-5326-4057-9F07-830DF6549E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3" name="Gerade Verbindung mit Pfeil 2752">
          <a:extLst>
            <a:ext uri="{FF2B5EF4-FFF2-40B4-BE49-F238E27FC236}">
              <a16:creationId xmlns:a16="http://schemas.microsoft.com/office/drawing/2014/main" id="{DBC397C6-07D4-4C4C-B9CE-9CB2CBCB50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4" name="Gerade Verbindung mit Pfeil 2753">
          <a:extLst>
            <a:ext uri="{FF2B5EF4-FFF2-40B4-BE49-F238E27FC236}">
              <a16:creationId xmlns:a16="http://schemas.microsoft.com/office/drawing/2014/main" id="{C43C6246-8524-42F0-A766-049D6A6AAC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5" name="Gerade Verbindung mit Pfeil 2754">
          <a:extLst>
            <a:ext uri="{FF2B5EF4-FFF2-40B4-BE49-F238E27FC236}">
              <a16:creationId xmlns:a16="http://schemas.microsoft.com/office/drawing/2014/main" id="{96D4E0F1-F682-4320-BDF3-60E92BB3F3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6" name="Gerade Verbindung mit Pfeil 2755">
          <a:extLst>
            <a:ext uri="{FF2B5EF4-FFF2-40B4-BE49-F238E27FC236}">
              <a16:creationId xmlns:a16="http://schemas.microsoft.com/office/drawing/2014/main" id="{55096C26-B1CA-4D2B-9129-F206F8A540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7" name="Gerade Verbindung mit Pfeil 2756">
          <a:extLst>
            <a:ext uri="{FF2B5EF4-FFF2-40B4-BE49-F238E27FC236}">
              <a16:creationId xmlns:a16="http://schemas.microsoft.com/office/drawing/2014/main" id="{ED294356-9461-407B-B1DA-7EF92DE487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8" name="Gerade Verbindung mit Pfeil 2757">
          <a:extLst>
            <a:ext uri="{FF2B5EF4-FFF2-40B4-BE49-F238E27FC236}">
              <a16:creationId xmlns:a16="http://schemas.microsoft.com/office/drawing/2014/main" id="{12DDDB38-854F-416D-A661-6BF1F40717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9" name="Gerade Verbindung mit Pfeil 2758">
          <a:extLst>
            <a:ext uri="{FF2B5EF4-FFF2-40B4-BE49-F238E27FC236}">
              <a16:creationId xmlns:a16="http://schemas.microsoft.com/office/drawing/2014/main" id="{8BF8BA32-2ABD-4D65-B007-BCE85ED153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0" name="Gerade Verbindung mit Pfeil 2759">
          <a:extLst>
            <a:ext uri="{FF2B5EF4-FFF2-40B4-BE49-F238E27FC236}">
              <a16:creationId xmlns:a16="http://schemas.microsoft.com/office/drawing/2014/main" id="{76D05DAB-E9D0-4FBE-AD8A-E3D393DFE9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1" name="Gerade Verbindung mit Pfeil 2760">
          <a:extLst>
            <a:ext uri="{FF2B5EF4-FFF2-40B4-BE49-F238E27FC236}">
              <a16:creationId xmlns:a16="http://schemas.microsoft.com/office/drawing/2014/main" id="{EABB8D66-87CE-47C6-83EF-5AACB530C3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2" name="Gerade Verbindung mit Pfeil 2761">
          <a:extLst>
            <a:ext uri="{FF2B5EF4-FFF2-40B4-BE49-F238E27FC236}">
              <a16:creationId xmlns:a16="http://schemas.microsoft.com/office/drawing/2014/main" id="{3C581EC8-AB5A-49EB-8659-7349774CAA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3" name="Gerade Verbindung mit Pfeil 2762">
          <a:extLst>
            <a:ext uri="{FF2B5EF4-FFF2-40B4-BE49-F238E27FC236}">
              <a16:creationId xmlns:a16="http://schemas.microsoft.com/office/drawing/2014/main" id="{8D2B1854-4B9D-411B-9FA6-5AB7BCB1BF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4" name="Gerade Verbindung mit Pfeil 2763">
          <a:extLst>
            <a:ext uri="{FF2B5EF4-FFF2-40B4-BE49-F238E27FC236}">
              <a16:creationId xmlns:a16="http://schemas.microsoft.com/office/drawing/2014/main" id="{4FC171E1-27F3-4F3A-B238-FC88F99571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5" name="Gerade Verbindung mit Pfeil 2764">
          <a:extLst>
            <a:ext uri="{FF2B5EF4-FFF2-40B4-BE49-F238E27FC236}">
              <a16:creationId xmlns:a16="http://schemas.microsoft.com/office/drawing/2014/main" id="{C7D6B441-6D70-4947-B146-39674B7673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6" name="Gerade Verbindung mit Pfeil 2765">
          <a:extLst>
            <a:ext uri="{FF2B5EF4-FFF2-40B4-BE49-F238E27FC236}">
              <a16:creationId xmlns:a16="http://schemas.microsoft.com/office/drawing/2014/main" id="{2C295B0A-97D0-4A3A-A32B-9DA746C8C3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7" name="Gerade Verbindung mit Pfeil 2766">
          <a:extLst>
            <a:ext uri="{FF2B5EF4-FFF2-40B4-BE49-F238E27FC236}">
              <a16:creationId xmlns:a16="http://schemas.microsoft.com/office/drawing/2014/main" id="{C5CA1499-DF07-4A7E-AD77-188129F371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8" name="Gerade Verbindung mit Pfeil 2767">
          <a:extLst>
            <a:ext uri="{FF2B5EF4-FFF2-40B4-BE49-F238E27FC236}">
              <a16:creationId xmlns:a16="http://schemas.microsoft.com/office/drawing/2014/main" id="{F0D44B49-2736-4372-A222-22610987AA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9" name="Gerade Verbindung mit Pfeil 2768">
          <a:extLst>
            <a:ext uri="{FF2B5EF4-FFF2-40B4-BE49-F238E27FC236}">
              <a16:creationId xmlns:a16="http://schemas.microsoft.com/office/drawing/2014/main" id="{18AC0570-5B5B-4C49-A6D3-4FF3737DCB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0" name="Gerade Verbindung mit Pfeil 2769">
          <a:extLst>
            <a:ext uri="{FF2B5EF4-FFF2-40B4-BE49-F238E27FC236}">
              <a16:creationId xmlns:a16="http://schemas.microsoft.com/office/drawing/2014/main" id="{0C7E50F3-FE55-4456-B329-DC5C58666B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1" name="Gerade Verbindung mit Pfeil 2770">
          <a:extLst>
            <a:ext uri="{FF2B5EF4-FFF2-40B4-BE49-F238E27FC236}">
              <a16:creationId xmlns:a16="http://schemas.microsoft.com/office/drawing/2014/main" id="{F04DEA64-653B-4BB7-8960-283130FB02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2" name="Gerade Verbindung mit Pfeil 2771">
          <a:extLst>
            <a:ext uri="{FF2B5EF4-FFF2-40B4-BE49-F238E27FC236}">
              <a16:creationId xmlns:a16="http://schemas.microsoft.com/office/drawing/2014/main" id="{2D965AC3-29B7-403A-9165-94B544AE19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3" name="Gerade Verbindung mit Pfeil 2772">
          <a:extLst>
            <a:ext uri="{FF2B5EF4-FFF2-40B4-BE49-F238E27FC236}">
              <a16:creationId xmlns:a16="http://schemas.microsoft.com/office/drawing/2014/main" id="{7EEC6D27-1357-4400-BB84-1FF7E65D9A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4" name="Gerade Verbindung mit Pfeil 2773">
          <a:extLst>
            <a:ext uri="{FF2B5EF4-FFF2-40B4-BE49-F238E27FC236}">
              <a16:creationId xmlns:a16="http://schemas.microsoft.com/office/drawing/2014/main" id="{29B9219B-97C2-4BF2-BD10-2AA35ABEC1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5" name="Gerade Verbindung mit Pfeil 2774">
          <a:extLst>
            <a:ext uri="{FF2B5EF4-FFF2-40B4-BE49-F238E27FC236}">
              <a16:creationId xmlns:a16="http://schemas.microsoft.com/office/drawing/2014/main" id="{B4FB77C5-653E-47B4-BF37-DFE6EC1E67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6" name="Gerade Verbindung mit Pfeil 2775">
          <a:extLst>
            <a:ext uri="{FF2B5EF4-FFF2-40B4-BE49-F238E27FC236}">
              <a16:creationId xmlns:a16="http://schemas.microsoft.com/office/drawing/2014/main" id="{161C4709-1CF4-4B54-A433-710916D1DC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7" name="Gerade Verbindung mit Pfeil 2776">
          <a:extLst>
            <a:ext uri="{FF2B5EF4-FFF2-40B4-BE49-F238E27FC236}">
              <a16:creationId xmlns:a16="http://schemas.microsoft.com/office/drawing/2014/main" id="{A6F18E29-6B63-420A-91F6-4C1CBF605A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8" name="Gerade Verbindung mit Pfeil 2777">
          <a:extLst>
            <a:ext uri="{FF2B5EF4-FFF2-40B4-BE49-F238E27FC236}">
              <a16:creationId xmlns:a16="http://schemas.microsoft.com/office/drawing/2014/main" id="{4D440E15-6DA9-463A-9F88-9DF6ADADEF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9" name="Gerade Verbindung mit Pfeil 2778">
          <a:extLst>
            <a:ext uri="{FF2B5EF4-FFF2-40B4-BE49-F238E27FC236}">
              <a16:creationId xmlns:a16="http://schemas.microsoft.com/office/drawing/2014/main" id="{5AD5E50B-B1DF-4C44-ACC9-4CC466963C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CEF9-030B-4AAA-802B-59DE49651EA8}">
  <sheetPr>
    <pageSetUpPr fitToPage="1"/>
  </sheetPr>
  <dimension ref="A1:U88"/>
  <sheetViews>
    <sheetView tabSelected="1" workbookViewId="0">
      <selection activeCell="C3" sqref="C3:F3"/>
    </sheetView>
  </sheetViews>
  <sheetFormatPr baseColWidth="10" defaultRowHeight="12.75" x14ac:dyDescent="0.2"/>
  <cols>
    <col min="1" max="1" width="2.28515625" style="1" customWidth="1"/>
    <col min="2" max="2" width="3.7109375" style="1" customWidth="1"/>
    <col min="3" max="3" width="9.140625" style="1" customWidth="1"/>
    <col min="4" max="4" width="18.7109375" style="1" customWidth="1"/>
    <col min="5" max="5" width="10.7109375" style="1" customWidth="1"/>
    <col min="6" max="6" width="4.28515625" style="3" customWidth="1"/>
    <col min="7" max="7" width="10.7109375" style="1" customWidth="1"/>
    <col min="8" max="8" width="5.140625" style="1" customWidth="1"/>
    <col min="9" max="9" width="10.140625" style="1" customWidth="1"/>
    <col min="10" max="10" width="4.85546875" style="1" customWidth="1"/>
    <col min="11" max="11" width="10.140625" style="1" customWidth="1"/>
    <col min="12" max="12" width="4.85546875" style="1" customWidth="1"/>
    <col min="13" max="13" width="10.42578125" style="1" customWidth="1"/>
    <col min="14" max="14" width="1.42578125" style="1" customWidth="1"/>
    <col min="15" max="16" width="11.42578125" style="1"/>
    <col min="17" max="17" width="11.42578125" style="1" hidden="1" customWidth="1"/>
    <col min="18" max="18" width="18.42578125" style="1" hidden="1" customWidth="1"/>
    <col min="19" max="20" width="11.42578125" style="2" hidden="1" customWidth="1"/>
    <col min="21" max="21" width="11.42578125" style="1" hidden="1" customWidth="1"/>
    <col min="22" max="16384" width="11.42578125" style="1"/>
  </cols>
  <sheetData>
    <row r="1" spans="1:20" x14ac:dyDescent="0.2">
      <c r="A1" s="124"/>
      <c r="B1" s="122" t="s">
        <v>74</v>
      </c>
      <c r="C1" s="122"/>
      <c r="D1" s="122"/>
      <c r="E1" s="120"/>
      <c r="F1" s="120"/>
      <c r="G1" s="120"/>
      <c r="H1" s="120"/>
      <c r="I1" s="120"/>
      <c r="J1" s="120"/>
      <c r="K1" s="120"/>
      <c r="L1" s="120"/>
      <c r="M1" s="120"/>
      <c r="N1" s="119"/>
    </row>
    <row r="2" spans="1:20" x14ac:dyDescent="0.2">
      <c r="A2" s="118"/>
      <c r="B2" s="117" t="s">
        <v>73</v>
      </c>
      <c r="C2" s="117"/>
      <c r="D2" s="117"/>
      <c r="E2" s="115"/>
      <c r="F2" s="115"/>
      <c r="G2" s="115"/>
      <c r="H2" s="115"/>
      <c r="I2" s="115"/>
      <c r="J2" s="115"/>
      <c r="K2" s="115"/>
      <c r="L2" s="115"/>
      <c r="M2" s="115"/>
      <c r="N2" s="112"/>
    </row>
    <row r="3" spans="1:20" s="65" customFormat="1" ht="18" customHeight="1" x14ac:dyDescent="0.2">
      <c r="A3" s="147" t="s">
        <v>72</v>
      </c>
      <c r="B3" s="148"/>
      <c r="C3" s="149"/>
      <c r="D3" s="150"/>
      <c r="E3" s="150"/>
      <c r="F3" s="151"/>
      <c r="G3" s="131" t="s">
        <v>71</v>
      </c>
      <c r="H3" s="149"/>
      <c r="I3" s="150"/>
      <c r="J3" s="150"/>
      <c r="K3" s="150"/>
      <c r="L3" s="150"/>
      <c r="M3" s="151"/>
      <c r="N3" s="67"/>
      <c r="S3" s="66"/>
      <c r="T3" s="66"/>
    </row>
    <row r="4" spans="1:20" s="65" customFormat="1" ht="5.25" customHeight="1" x14ac:dyDescent="0.2">
      <c r="A4" s="129"/>
      <c r="B4" s="128"/>
      <c r="C4" s="73"/>
      <c r="D4" s="73"/>
      <c r="E4" s="131"/>
      <c r="F4" s="128"/>
      <c r="G4" s="128"/>
      <c r="H4" s="131"/>
      <c r="I4" s="131"/>
      <c r="J4" s="130"/>
      <c r="K4" s="131"/>
      <c r="L4" s="130"/>
      <c r="M4" s="130"/>
      <c r="N4" s="67"/>
      <c r="S4" s="66"/>
      <c r="T4" s="66"/>
    </row>
    <row r="5" spans="1:20" s="65" customFormat="1" ht="18" customHeight="1" x14ac:dyDescent="0.2">
      <c r="A5" s="129" t="s">
        <v>70</v>
      </c>
      <c r="B5" s="128"/>
      <c r="C5" s="73"/>
      <c r="D5" s="149"/>
      <c r="E5" s="150"/>
      <c r="F5" s="150"/>
      <c r="G5" s="150"/>
      <c r="H5" s="150"/>
      <c r="I5" s="150"/>
      <c r="J5" s="150"/>
      <c r="K5" s="150"/>
      <c r="L5" s="150"/>
      <c r="M5" s="151"/>
      <c r="N5" s="67"/>
      <c r="S5" s="66"/>
      <c r="T5" s="66"/>
    </row>
    <row r="6" spans="1:20" s="65" customFormat="1" ht="5.25" customHeight="1" x14ac:dyDescent="0.2">
      <c r="A6" s="129"/>
      <c r="B6" s="128"/>
      <c r="C6" s="73"/>
      <c r="D6" s="73"/>
      <c r="E6" s="131"/>
      <c r="F6" s="128"/>
      <c r="G6" s="128"/>
      <c r="H6" s="131"/>
      <c r="I6" s="131"/>
      <c r="J6" s="130"/>
      <c r="K6" s="131"/>
      <c r="L6" s="130"/>
      <c r="M6" s="130"/>
      <c r="N6" s="67"/>
      <c r="S6" s="66"/>
      <c r="T6" s="66"/>
    </row>
    <row r="7" spans="1:20" s="65" customFormat="1" ht="18" customHeight="1" x14ac:dyDescent="0.2">
      <c r="A7" s="129" t="s">
        <v>69</v>
      </c>
      <c r="B7" s="128"/>
      <c r="C7" s="73"/>
      <c r="D7" s="149"/>
      <c r="E7" s="150"/>
      <c r="F7" s="150"/>
      <c r="G7" s="150"/>
      <c r="H7" s="150"/>
      <c r="I7" s="150"/>
      <c r="J7" s="150"/>
      <c r="K7" s="150"/>
      <c r="L7" s="150"/>
      <c r="M7" s="151"/>
      <c r="N7" s="67"/>
      <c r="S7" s="66"/>
      <c r="T7" s="66"/>
    </row>
    <row r="8" spans="1:20" s="65" customFormat="1" ht="5.25" customHeight="1" thickBot="1" x14ac:dyDescent="0.25">
      <c r="A8" s="127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5"/>
      <c r="S8" s="66"/>
      <c r="T8" s="66"/>
    </row>
    <row r="9" spans="1:20" ht="13.5" thickBot="1" x14ac:dyDescent="0.25"/>
    <row r="10" spans="1:20" s="90" customFormat="1" x14ac:dyDescent="0.2">
      <c r="A10" s="124"/>
      <c r="B10" s="123" t="s">
        <v>68</v>
      </c>
      <c r="C10" s="122"/>
      <c r="D10" s="120"/>
      <c r="E10" s="120"/>
      <c r="F10" s="121"/>
      <c r="G10" s="120"/>
      <c r="H10" s="120"/>
      <c r="I10" s="120"/>
      <c r="J10" s="120"/>
      <c r="K10" s="120"/>
      <c r="L10" s="120"/>
      <c r="M10" s="120"/>
      <c r="N10" s="119"/>
      <c r="S10" s="100"/>
      <c r="T10" s="100"/>
    </row>
    <row r="11" spans="1:20" x14ac:dyDescent="0.2">
      <c r="A11" s="118"/>
      <c r="B11" s="98" t="s">
        <v>67</v>
      </c>
      <c r="C11" s="117"/>
      <c r="D11" s="115"/>
      <c r="E11" s="115"/>
      <c r="F11" s="116"/>
      <c r="G11" s="115"/>
      <c r="H11" s="115"/>
      <c r="I11" s="114"/>
      <c r="J11" s="113"/>
      <c r="K11" s="114"/>
      <c r="L11" s="113"/>
      <c r="M11" s="113"/>
      <c r="N11" s="112"/>
    </row>
    <row r="12" spans="1:20" s="4" customFormat="1" ht="13.5" customHeight="1" x14ac:dyDescent="0.2">
      <c r="A12" s="20"/>
      <c r="B12" s="18"/>
      <c r="C12" s="18"/>
      <c r="D12" s="18"/>
      <c r="E12" s="144" t="s">
        <v>49</v>
      </c>
      <c r="F12" s="144"/>
      <c r="G12" s="144"/>
      <c r="H12" s="18"/>
      <c r="I12" s="145"/>
      <c r="J12" s="145"/>
      <c r="K12" s="110"/>
      <c r="L12" s="109"/>
      <c r="M12" s="109"/>
      <c r="N12" s="111"/>
      <c r="S12" s="5"/>
      <c r="T12" s="5"/>
    </row>
    <row r="13" spans="1:20" ht="3.75" customHeight="1" x14ac:dyDescent="0.2">
      <c r="A13" s="105"/>
      <c r="B13" s="103"/>
      <c r="C13" s="103"/>
      <c r="D13" s="103"/>
      <c r="E13" s="103"/>
      <c r="F13" s="104"/>
      <c r="G13" s="103"/>
      <c r="H13" s="103"/>
      <c r="I13" s="103"/>
      <c r="J13" s="103"/>
      <c r="K13" s="103"/>
      <c r="L13" s="103"/>
      <c r="M13" s="103"/>
      <c r="N13" s="102"/>
    </row>
    <row r="14" spans="1:20" ht="3.75" customHeight="1" x14ac:dyDescent="0.2">
      <c r="A14" s="94"/>
      <c r="B14" s="90"/>
      <c r="C14" s="90"/>
      <c r="D14" s="90"/>
      <c r="E14" s="90"/>
      <c r="F14" s="101"/>
      <c r="G14" s="90"/>
      <c r="H14" s="90"/>
      <c r="I14" s="90"/>
      <c r="J14" s="90"/>
      <c r="K14" s="90"/>
      <c r="L14" s="90"/>
      <c r="M14" s="90"/>
      <c r="N14" s="89"/>
    </row>
    <row r="15" spans="1:20" x14ac:dyDescent="0.2">
      <c r="A15" s="94"/>
      <c r="B15" s="19" t="s">
        <v>66</v>
      </c>
      <c r="C15" s="90"/>
      <c r="D15" s="90"/>
      <c r="E15" s="90"/>
      <c r="F15" s="101"/>
      <c r="G15" s="90"/>
      <c r="H15" s="90"/>
      <c r="I15" s="90"/>
      <c r="J15" s="90"/>
      <c r="K15" s="90"/>
      <c r="L15" s="90"/>
      <c r="M15" s="90"/>
      <c r="N15" s="89"/>
    </row>
    <row r="16" spans="1:20" ht="15" customHeight="1" x14ac:dyDescent="0.2">
      <c r="A16" s="94"/>
      <c r="B16" s="18" t="s">
        <v>65</v>
      </c>
      <c r="C16" s="90"/>
      <c r="D16" s="90"/>
      <c r="E16" s="90"/>
      <c r="F16" s="101"/>
      <c r="G16" s="90"/>
      <c r="H16" s="18"/>
      <c r="I16" s="145"/>
      <c r="J16" s="145"/>
      <c r="K16" s="110"/>
      <c r="L16" s="109"/>
      <c r="M16" s="109"/>
      <c r="N16" s="108"/>
    </row>
    <row r="17" spans="1:20" s="4" customFormat="1" ht="6" customHeight="1" x14ac:dyDescent="0.2">
      <c r="A17" s="20"/>
      <c r="B17" s="18"/>
      <c r="C17" s="18"/>
      <c r="D17" s="18"/>
      <c r="E17" s="18"/>
      <c r="F17" s="22"/>
      <c r="G17" s="18"/>
      <c r="H17" s="18"/>
      <c r="I17" s="18"/>
      <c r="J17" s="18"/>
      <c r="K17" s="18"/>
      <c r="L17" s="18"/>
      <c r="M17" s="18"/>
      <c r="N17" s="11"/>
      <c r="S17" s="5"/>
      <c r="T17" s="5"/>
    </row>
    <row r="18" spans="1:20" ht="15" customHeight="1" x14ac:dyDescent="0.2">
      <c r="A18" s="94"/>
      <c r="B18" s="18" t="s">
        <v>64</v>
      </c>
      <c r="C18" s="90"/>
      <c r="D18" s="90"/>
      <c r="E18" s="146"/>
      <c r="F18" s="146"/>
      <c r="G18" s="146"/>
      <c r="H18" s="146"/>
      <c r="I18" s="146"/>
      <c r="J18" s="146"/>
      <c r="K18" s="146"/>
      <c r="L18" s="146"/>
      <c r="M18" s="146"/>
      <c r="N18" s="89"/>
    </row>
    <row r="19" spans="1:20" ht="3.75" customHeight="1" x14ac:dyDescent="0.2">
      <c r="A19" s="105"/>
      <c r="B19" s="103"/>
      <c r="C19" s="103"/>
      <c r="D19" s="103"/>
      <c r="E19" s="103"/>
      <c r="F19" s="104"/>
      <c r="G19" s="103"/>
      <c r="H19" s="103"/>
      <c r="I19" s="103"/>
      <c r="J19" s="103"/>
      <c r="K19" s="103"/>
      <c r="L19" s="103"/>
      <c r="M19" s="103"/>
      <c r="N19" s="102"/>
    </row>
    <row r="20" spans="1:20" x14ac:dyDescent="0.2">
      <c r="A20" s="94"/>
      <c r="B20" s="19" t="s">
        <v>63</v>
      </c>
      <c r="C20" s="90"/>
      <c r="D20" s="90"/>
      <c r="E20" s="90"/>
      <c r="F20" s="101"/>
      <c r="G20" s="90"/>
      <c r="H20" s="90"/>
      <c r="I20" s="90"/>
      <c r="J20" s="90"/>
      <c r="K20" s="90"/>
      <c r="L20" s="90"/>
      <c r="M20" s="90"/>
      <c r="N20" s="89"/>
    </row>
    <row r="21" spans="1:20" s="65" customFormat="1" ht="15" customHeight="1" x14ac:dyDescent="0.2">
      <c r="A21" s="99"/>
      <c r="B21" s="98" t="s">
        <v>62</v>
      </c>
      <c r="C21" s="96"/>
      <c r="D21" s="96"/>
      <c r="E21" s="96"/>
      <c r="F21" s="97"/>
      <c r="G21" s="96"/>
      <c r="H21" s="96"/>
      <c r="I21" s="96"/>
      <c r="J21" s="96"/>
      <c r="K21" s="96"/>
      <c r="L21" s="96"/>
      <c r="M21" s="96"/>
      <c r="N21" s="95"/>
      <c r="S21" s="66"/>
      <c r="T21" s="66"/>
    </row>
    <row r="22" spans="1:20" s="65" customFormat="1" ht="4.5" customHeight="1" x14ac:dyDescent="0.2">
      <c r="A22" s="74"/>
      <c r="B22" s="50"/>
      <c r="C22" s="73"/>
      <c r="D22" s="73"/>
      <c r="E22" s="73"/>
      <c r="F22" s="81"/>
      <c r="G22" s="73"/>
      <c r="H22" s="73"/>
      <c r="I22" s="73"/>
      <c r="J22" s="73"/>
      <c r="K22" s="73"/>
      <c r="L22" s="73"/>
      <c r="M22" s="73"/>
      <c r="N22" s="67"/>
      <c r="S22" s="66"/>
      <c r="T22" s="66"/>
    </row>
    <row r="23" spans="1:20" s="4" customFormat="1" ht="15" customHeight="1" x14ac:dyDescent="0.2">
      <c r="A23" s="20"/>
      <c r="B23" s="106"/>
      <c r="C23" s="18" t="s">
        <v>61</v>
      </c>
      <c r="D23" s="18"/>
      <c r="E23" s="107"/>
      <c r="F23" s="22"/>
      <c r="G23" s="18" t="s">
        <v>60</v>
      </c>
      <c r="H23" s="18"/>
      <c r="I23" s="18"/>
      <c r="J23" s="18"/>
      <c r="K23" s="57" t="s">
        <v>59</v>
      </c>
      <c r="L23" s="142"/>
      <c r="M23" s="143"/>
      <c r="N23" s="11"/>
      <c r="S23" s="5"/>
      <c r="T23" s="5"/>
    </row>
    <row r="24" spans="1:20" ht="4.5" customHeight="1" x14ac:dyDescent="0.2">
      <c r="A24" s="94"/>
      <c r="B24" s="90"/>
      <c r="C24" s="90"/>
      <c r="D24" s="90"/>
      <c r="E24" s="90"/>
      <c r="F24" s="101"/>
      <c r="G24" s="90"/>
      <c r="H24" s="90"/>
      <c r="I24" s="90"/>
      <c r="J24" s="90"/>
      <c r="K24" s="90"/>
      <c r="L24" s="90"/>
      <c r="M24" s="90"/>
      <c r="N24" s="89"/>
    </row>
    <row r="25" spans="1:20" s="4" customFormat="1" ht="15" customHeight="1" x14ac:dyDescent="0.2">
      <c r="A25" s="20"/>
      <c r="B25" s="106"/>
      <c r="C25" s="18" t="s">
        <v>58</v>
      </c>
      <c r="D25" s="18"/>
      <c r="E25" s="107"/>
      <c r="F25" s="22"/>
      <c r="G25" s="18" t="s">
        <v>57</v>
      </c>
      <c r="H25" s="18"/>
      <c r="I25" s="18"/>
      <c r="J25" s="18"/>
      <c r="K25" s="18"/>
      <c r="L25" s="18"/>
      <c r="M25" s="18"/>
      <c r="N25" s="11"/>
      <c r="S25" s="5"/>
      <c r="T25" s="5"/>
    </row>
    <row r="26" spans="1:20" ht="4.5" customHeight="1" x14ac:dyDescent="0.2">
      <c r="A26" s="94"/>
      <c r="B26" s="103"/>
      <c r="C26" s="103"/>
      <c r="D26" s="103"/>
      <c r="E26" s="103"/>
      <c r="F26" s="104"/>
      <c r="G26" s="103"/>
      <c r="H26" s="103"/>
      <c r="I26" s="103"/>
      <c r="J26" s="103"/>
      <c r="K26" s="103"/>
      <c r="L26" s="103"/>
      <c r="M26" s="103"/>
      <c r="N26" s="102"/>
    </row>
    <row r="27" spans="1:20" ht="3.75" customHeight="1" x14ac:dyDescent="0.2">
      <c r="A27" s="94"/>
      <c r="B27" s="90"/>
      <c r="C27" s="90"/>
      <c r="D27" s="90"/>
      <c r="E27" s="90"/>
      <c r="F27" s="101"/>
      <c r="G27" s="90"/>
      <c r="H27" s="90"/>
      <c r="I27" s="90"/>
      <c r="J27" s="90"/>
      <c r="K27" s="90"/>
      <c r="L27" s="90"/>
      <c r="M27" s="90"/>
      <c r="N27" s="89"/>
    </row>
    <row r="28" spans="1:20" x14ac:dyDescent="0.2">
      <c r="A28" s="94"/>
      <c r="B28" s="50" t="s">
        <v>56</v>
      </c>
      <c r="C28" s="90"/>
      <c r="D28" s="90"/>
      <c r="E28" s="90"/>
      <c r="F28" s="101"/>
      <c r="G28" s="90"/>
      <c r="H28" s="90"/>
      <c r="I28" s="90"/>
      <c r="J28" s="90"/>
      <c r="K28" s="90"/>
      <c r="L28" s="90"/>
      <c r="M28" s="90"/>
      <c r="N28" s="89"/>
    </row>
    <row r="29" spans="1:20" s="4" customFormat="1" ht="15" customHeight="1" x14ac:dyDescent="0.2">
      <c r="A29" s="20"/>
      <c r="B29" s="106"/>
      <c r="C29" s="18" t="s">
        <v>55</v>
      </c>
      <c r="D29" s="18"/>
      <c r="E29" s="88">
        <v>39</v>
      </c>
      <c r="F29" s="22"/>
      <c r="G29" s="18" t="s">
        <v>54</v>
      </c>
      <c r="H29" s="18"/>
      <c r="I29" s="18"/>
      <c r="J29" s="18"/>
      <c r="K29" s="18"/>
      <c r="L29" s="18"/>
      <c r="M29" s="18"/>
      <c r="N29" s="11"/>
      <c r="S29" s="5"/>
      <c r="T29" s="5"/>
    </row>
    <row r="30" spans="1:20" ht="4.5" customHeight="1" x14ac:dyDescent="0.2">
      <c r="A30" s="105"/>
      <c r="B30" s="103"/>
      <c r="C30" s="103"/>
      <c r="D30" s="103"/>
      <c r="E30" s="103"/>
      <c r="F30" s="104"/>
      <c r="G30" s="103"/>
      <c r="H30" s="103"/>
      <c r="I30" s="103"/>
      <c r="J30" s="103"/>
      <c r="K30" s="103"/>
      <c r="L30" s="103"/>
      <c r="M30" s="103"/>
      <c r="N30" s="102"/>
    </row>
    <row r="31" spans="1:20" s="90" customFormat="1" x14ac:dyDescent="0.2">
      <c r="A31" s="94"/>
      <c r="B31" s="19" t="s">
        <v>53</v>
      </c>
      <c r="F31" s="101"/>
      <c r="N31" s="89"/>
      <c r="S31" s="100"/>
      <c r="T31" s="100"/>
    </row>
    <row r="32" spans="1:20" s="65" customFormat="1" ht="15" customHeight="1" x14ac:dyDescent="0.2">
      <c r="A32" s="99"/>
      <c r="B32" s="98" t="s">
        <v>52</v>
      </c>
      <c r="C32" s="96"/>
      <c r="D32" s="96"/>
      <c r="E32" s="96"/>
      <c r="F32" s="97"/>
      <c r="G32" s="96"/>
      <c r="H32" s="96"/>
      <c r="I32" s="96"/>
      <c r="J32" s="96"/>
      <c r="K32" s="96"/>
      <c r="L32" s="96"/>
      <c r="M32" s="96"/>
      <c r="N32" s="95"/>
      <c r="S32" s="66"/>
      <c r="T32" s="66"/>
    </row>
    <row r="33" spans="1:21" s="65" customFormat="1" ht="3.75" customHeight="1" x14ac:dyDescent="0.2">
      <c r="A33" s="74"/>
      <c r="B33" s="73"/>
      <c r="C33" s="73"/>
      <c r="D33" s="73"/>
      <c r="E33" s="73"/>
      <c r="F33" s="81"/>
      <c r="G33" s="73"/>
      <c r="H33" s="73"/>
      <c r="I33" s="73"/>
      <c r="J33" s="73"/>
      <c r="K33" s="73"/>
      <c r="L33" s="73"/>
      <c r="M33" s="73"/>
      <c r="N33" s="67"/>
      <c r="S33" s="66"/>
      <c r="T33" s="66"/>
    </row>
    <row r="34" spans="1:21" x14ac:dyDescent="0.2">
      <c r="A34" s="94"/>
      <c r="B34" s="90"/>
      <c r="C34" s="90"/>
      <c r="D34" s="93" t="s">
        <v>51</v>
      </c>
      <c r="E34" s="91"/>
      <c r="F34" s="92"/>
      <c r="G34" s="91"/>
      <c r="H34" s="90"/>
      <c r="I34" s="91"/>
      <c r="J34" s="90"/>
      <c r="K34" s="91"/>
      <c r="L34" s="90"/>
      <c r="M34" s="154" t="s">
        <v>50</v>
      </c>
      <c r="N34" s="89"/>
    </row>
    <row r="35" spans="1:21" s="4" customFormat="1" ht="11.25" x14ac:dyDescent="0.2">
      <c r="A35" s="20"/>
      <c r="B35" s="18" t="s">
        <v>49</v>
      </c>
      <c r="C35" s="18"/>
      <c r="D35" s="18"/>
      <c r="E35" s="88"/>
      <c r="F35" s="22"/>
      <c r="G35" s="87"/>
      <c r="H35" s="18"/>
      <c r="I35" s="87"/>
      <c r="J35" s="18"/>
      <c r="K35" s="87"/>
      <c r="L35" s="18"/>
      <c r="M35" s="155"/>
      <c r="N35" s="11"/>
      <c r="S35" s="5"/>
      <c r="T35" s="5"/>
    </row>
    <row r="36" spans="1:21" s="4" customFormat="1" ht="11.25" x14ac:dyDescent="0.2">
      <c r="A36" s="20"/>
      <c r="B36" s="18" t="s">
        <v>48</v>
      </c>
      <c r="C36" s="18"/>
      <c r="D36" s="18"/>
      <c r="E36" s="88"/>
      <c r="F36" s="22"/>
      <c r="G36" s="87"/>
      <c r="H36" s="18"/>
      <c r="I36" s="87"/>
      <c r="J36" s="18"/>
      <c r="K36" s="87"/>
      <c r="L36" s="18"/>
      <c r="M36" s="156"/>
      <c r="N36" s="11"/>
      <c r="S36" s="5"/>
      <c r="T36" s="5"/>
    </row>
    <row r="37" spans="1:21" s="4" customFormat="1" ht="3.75" customHeight="1" x14ac:dyDescent="0.2">
      <c r="A37" s="86"/>
      <c r="B37" s="83"/>
      <c r="C37" s="83"/>
      <c r="D37" s="83"/>
      <c r="E37" s="85"/>
      <c r="F37" s="84"/>
      <c r="G37" s="83"/>
      <c r="H37" s="83"/>
      <c r="I37" s="83"/>
      <c r="J37" s="83"/>
      <c r="K37" s="83"/>
      <c r="L37" s="83"/>
      <c r="M37" s="83"/>
      <c r="N37" s="23"/>
      <c r="S37" s="5"/>
      <c r="T37" s="5"/>
    </row>
    <row r="38" spans="1:21" s="4" customFormat="1" ht="3.75" customHeight="1" x14ac:dyDescent="0.2">
      <c r="A38" s="20"/>
      <c r="B38" s="18"/>
      <c r="C38" s="18"/>
      <c r="D38" s="18"/>
      <c r="E38" s="18"/>
      <c r="F38" s="22"/>
      <c r="G38" s="18"/>
      <c r="H38" s="18"/>
      <c r="I38" s="18"/>
      <c r="J38" s="18"/>
      <c r="K38" s="18"/>
      <c r="L38" s="18"/>
      <c r="M38" s="18"/>
      <c r="N38" s="11"/>
      <c r="S38" s="5"/>
      <c r="T38" s="5"/>
    </row>
    <row r="39" spans="1:21" s="65" customFormat="1" ht="11.25" customHeight="1" x14ac:dyDescent="0.2">
      <c r="A39" s="74"/>
      <c r="B39" s="50" t="s">
        <v>47</v>
      </c>
      <c r="C39" s="73"/>
      <c r="D39" s="73"/>
      <c r="E39" s="82"/>
      <c r="F39" s="81"/>
      <c r="G39" s="73"/>
      <c r="H39" s="73"/>
      <c r="I39" s="73"/>
      <c r="J39" s="73"/>
      <c r="K39" s="73"/>
      <c r="L39" s="73"/>
      <c r="M39" s="68"/>
      <c r="N39" s="67"/>
      <c r="S39" s="140">
        <f>E29/39</f>
        <v>1</v>
      </c>
      <c r="T39" s="140">
        <v>1</v>
      </c>
    </row>
    <row r="40" spans="1:21" s="4" customFormat="1" ht="3" customHeight="1" x14ac:dyDescent="0.2">
      <c r="A40" s="20"/>
      <c r="B40" s="18"/>
      <c r="C40" s="18"/>
      <c r="D40" s="18"/>
      <c r="E40" s="18"/>
      <c r="F40" s="22"/>
      <c r="G40" s="18"/>
      <c r="H40" s="18"/>
      <c r="I40" s="18"/>
      <c r="J40" s="18"/>
      <c r="K40" s="18"/>
      <c r="L40" s="18"/>
      <c r="M40" s="54"/>
      <c r="N40" s="11"/>
      <c r="S40" s="140"/>
      <c r="T40" s="140"/>
    </row>
    <row r="41" spans="1:21" s="4" customFormat="1" ht="15" customHeight="1" x14ac:dyDescent="0.2">
      <c r="A41" s="20"/>
      <c r="B41" s="18" t="s">
        <v>46</v>
      </c>
      <c r="C41" s="18"/>
      <c r="D41" s="18"/>
      <c r="E41" s="31"/>
      <c r="F41" s="56" t="s">
        <v>4</v>
      </c>
      <c r="G41" s="31"/>
      <c r="H41" s="55" t="s">
        <v>4</v>
      </c>
      <c r="I41" s="31"/>
      <c r="J41" s="26" t="s">
        <v>4</v>
      </c>
      <c r="K41" s="31"/>
      <c r="L41" s="26" t="s">
        <v>4</v>
      </c>
      <c r="M41" s="80">
        <f>E29/39</f>
        <v>1</v>
      </c>
      <c r="N41" s="11"/>
      <c r="S41" s="140"/>
      <c r="T41" s="140"/>
    </row>
    <row r="42" spans="1:21" s="4" customFormat="1" ht="15" customHeight="1" x14ac:dyDescent="0.2">
      <c r="A42" s="20"/>
      <c r="B42" s="157" t="s">
        <v>45</v>
      </c>
      <c r="C42" s="157"/>
      <c r="D42" s="158"/>
      <c r="E42" s="31"/>
      <c r="F42" s="56" t="s">
        <v>4</v>
      </c>
      <c r="G42" s="31"/>
      <c r="H42" s="56" t="s">
        <v>4</v>
      </c>
      <c r="I42" s="31"/>
      <c r="J42" s="26" t="s">
        <v>4</v>
      </c>
      <c r="K42" s="31"/>
      <c r="L42" s="26" t="s">
        <v>4</v>
      </c>
      <c r="M42" s="79"/>
      <c r="N42" s="11"/>
      <c r="S42" s="141" t="s">
        <v>44</v>
      </c>
      <c r="T42" s="141"/>
      <c r="U42" s="4" t="s">
        <v>43</v>
      </c>
    </row>
    <row r="43" spans="1:21" s="4" customFormat="1" ht="15" customHeight="1" x14ac:dyDescent="0.2">
      <c r="A43" s="20"/>
      <c r="B43" s="152" t="s">
        <v>42</v>
      </c>
      <c r="C43" s="152"/>
      <c r="D43" s="153"/>
      <c r="E43" s="31"/>
      <c r="F43" s="56" t="s">
        <v>4</v>
      </c>
      <c r="G43" s="31"/>
      <c r="H43" s="56" t="s">
        <v>4</v>
      </c>
      <c r="I43" s="31"/>
      <c r="J43" s="26" t="s">
        <v>4</v>
      </c>
      <c r="K43" s="31"/>
      <c r="L43" s="26" t="s">
        <v>4</v>
      </c>
      <c r="M43" s="79"/>
      <c r="N43" s="11"/>
      <c r="R43" s="4" t="s">
        <v>41</v>
      </c>
      <c r="S43" s="5">
        <f>(E41*E66+G41*G66+I41*I66+K41*K66)</f>
        <v>0</v>
      </c>
      <c r="T43" s="5">
        <f>S43/S39</f>
        <v>0</v>
      </c>
    </row>
    <row r="44" spans="1:21" s="34" customFormat="1" ht="15" customHeight="1" x14ac:dyDescent="0.2">
      <c r="A44" s="39"/>
      <c r="B44" s="57"/>
      <c r="C44" s="37"/>
      <c r="D44" s="57" t="s">
        <v>20</v>
      </c>
      <c r="E44" s="42">
        <f>SUM(E41:E43)</f>
        <v>0</v>
      </c>
      <c r="F44" s="53" t="s">
        <v>4</v>
      </c>
      <c r="G44" s="42">
        <f>SUM(G41:G43)</f>
        <v>0</v>
      </c>
      <c r="H44" s="52" t="s">
        <v>4</v>
      </c>
      <c r="I44" s="42">
        <f>SUM(I41:I43)</f>
        <v>0</v>
      </c>
      <c r="J44" s="41" t="s">
        <v>4</v>
      </c>
      <c r="K44" s="42">
        <f>SUM(K41:K43)</f>
        <v>0</v>
      </c>
      <c r="L44" s="41" t="s">
        <v>4</v>
      </c>
      <c r="M44" s="76"/>
      <c r="N44" s="36"/>
      <c r="R44" s="4" t="s">
        <v>40</v>
      </c>
      <c r="S44" s="5">
        <f>E70</f>
        <v>0</v>
      </c>
      <c r="T44" s="5">
        <f>S44/S39</f>
        <v>0</v>
      </c>
      <c r="U44" s="4"/>
    </row>
    <row r="45" spans="1:21" s="34" customFormat="1" ht="15" customHeight="1" x14ac:dyDescent="0.2">
      <c r="A45" s="39"/>
      <c r="B45" s="57"/>
      <c r="C45" s="37"/>
      <c r="D45" s="57" t="s">
        <v>39</v>
      </c>
      <c r="E45" s="78"/>
      <c r="F45" s="53" t="s">
        <v>4</v>
      </c>
      <c r="G45" s="77"/>
      <c r="H45" s="53" t="s">
        <v>4</v>
      </c>
      <c r="I45" s="77"/>
      <c r="J45" s="53" t="s">
        <v>4</v>
      </c>
      <c r="K45" s="77"/>
      <c r="L45" s="41" t="s">
        <v>4</v>
      </c>
      <c r="M45" s="76"/>
      <c r="N45" s="36"/>
      <c r="R45" s="4"/>
      <c r="S45" s="5"/>
      <c r="T45" s="5"/>
      <c r="U45" s="4"/>
    </row>
    <row r="46" spans="1:21" s="4" customFormat="1" ht="11.25" x14ac:dyDescent="0.2">
      <c r="A46" s="20"/>
      <c r="B46" s="18"/>
      <c r="C46" s="18"/>
      <c r="D46" s="18"/>
      <c r="E46" s="75"/>
      <c r="F46" s="46"/>
      <c r="G46" s="64"/>
      <c r="H46" s="45"/>
      <c r="I46" s="64"/>
      <c r="J46" s="47"/>
      <c r="K46" s="64"/>
      <c r="L46" s="47"/>
      <c r="M46" s="54"/>
      <c r="N46" s="11"/>
      <c r="R46" s="4" t="s">
        <v>38</v>
      </c>
      <c r="S46" s="5">
        <f>S43+S44</f>
        <v>0</v>
      </c>
      <c r="T46" s="5">
        <f>T43+T44</f>
        <v>0</v>
      </c>
    </row>
    <row r="47" spans="1:21" s="65" customFormat="1" ht="12" x14ac:dyDescent="0.2">
      <c r="A47" s="74"/>
      <c r="B47" s="50" t="s">
        <v>37</v>
      </c>
      <c r="C47" s="73"/>
      <c r="D47" s="73"/>
      <c r="E47" s="70"/>
      <c r="F47" s="72"/>
      <c r="G47" s="70"/>
      <c r="H47" s="71"/>
      <c r="I47" s="70"/>
      <c r="J47" s="69"/>
      <c r="K47" s="70"/>
      <c r="L47" s="69"/>
      <c r="M47" s="68"/>
      <c r="N47" s="67"/>
      <c r="R47" s="65" t="s">
        <v>36</v>
      </c>
      <c r="S47" s="66">
        <v>66150</v>
      </c>
      <c r="T47" s="66">
        <v>66150</v>
      </c>
      <c r="U47" s="5">
        <v>96600</v>
      </c>
    </row>
    <row r="48" spans="1:21" s="4" customFormat="1" ht="4.5" customHeight="1" x14ac:dyDescent="0.2">
      <c r="A48" s="20"/>
      <c r="B48" s="18"/>
      <c r="C48" s="18"/>
      <c r="D48" s="18"/>
      <c r="E48" s="64"/>
      <c r="F48" s="46"/>
      <c r="G48" s="64"/>
      <c r="H48" s="45"/>
      <c r="I48" s="64"/>
      <c r="J48" s="63"/>
      <c r="K48" s="64"/>
      <c r="L48" s="63"/>
      <c r="M48" s="54"/>
      <c r="N48" s="11"/>
      <c r="S48" s="5"/>
      <c r="T48" s="5"/>
    </row>
    <row r="49" spans="1:21" s="4" customFormat="1" ht="15" customHeight="1" x14ac:dyDescent="0.2">
      <c r="A49" s="20"/>
      <c r="B49" s="18" t="s">
        <v>35</v>
      </c>
      <c r="C49" s="18"/>
      <c r="D49" s="18"/>
      <c r="E49" s="132">
        <f>IF(E29=0,0,IF(E41/E29*39&gt;S52,(S52/39*(E29+E42+E43))*M49,E45*M49))</f>
        <v>0</v>
      </c>
      <c r="F49" s="133" t="s">
        <v>4</v>
      </c>
      <c r="G49" s="132">
        <f>IF(E29=0,0,IF(G41/E29*39&gt;S52,(S52/39*(E29+G42+G43))*M49,G45*M49))</f>
        <v>0</v>
      </c>
      <c r="H49" s="134" t="s">
        <v>4</v>
      </c>
      <c r="I49" s="132">
        <f>IF(E29=0,0,IF(I41/E29*39&gt;S52,(S52/39*(E29+I42+I43))*M49,I45*M49))</f>
        <v>0</v>
      </c>
      <c r="J49" s="135" t="s">
        <v>4</v>
      </c>
      <c r="K49" s="132">
        <f>IF(E29=0,0,IF(K41/E29*39&gt;S52,(S52/39*E29+K42+K43)*M49,K45*M49))</f>
        <v>0</v>
      </c>
      <c r="L49" s="26" t="s">
        <v>4</v>
      </c>
      <c r="M49" s="40">
        <v>1.2999999999999999E-2</v>
      </c>
      <c r="N49" s="11"/>
      <c r="R49" s="4" t="s">
        <v>34</v>
      </c>
      <c r="S49" s="5">
        <f>S46-S47</f>
        <v>-66150</v>
      </c>
      <c r="T49" s="5">
        <f>T46-T47</f>
        <v>-66150</v>
      </c>
    </row>
    <row r="50" spans="1:21" s="4" customFormat="1" ht="15" customHeight="1" x14ac:dyDescent="0.2">
      <c r="A50" s="20"/>
      <c r="B50" s="18" t="s">
        <v>33</v>
      </c>
      <c r="C50" s="18"/>
      <c r="D50" s="18"/>
      <c r="E50" s="132">
        <f>IF(E29=0,0,IF(E41/E29*39&gt;U52,(U52/39*(E29+E42+E43))*M50,E45*M50))</f>
        <v>0</v>
      </c>
      <c r="F50" s="133" t="s">
        <v>4</v>
      </c>
      <c r="G50" s="132">
        <f>IF(E29=0,0,IF(G41/E29*39&gt;U52,(U52/39*(E29+G42+G43))*M50,G45*M50))</f>
        <v>0</v>
      </c>
      <c r="H50" s="134" t="s">
        <v>4</v>
      </c>
      <c r="I50" s="132">
        <f>IF(E29=0,0,IF(I41/E29*39&gt;U52,(U52/39*(E29+I42+I43))*M50,I45*M50))</f>
        <v>0</v>
      </c>
      <c r="J50" s="135" t="s">
        <v>4</v>
      </c>
      <c r="K50" s="132">
        <f>IF(E29=0,0,IF(K41/E29*39&gt;T52,(T52/39*E29+K42+K43)*M50,K45*M50))</f>
        <v>0</v>
      </c>
      <c r="L50" s="26" t="s">
        <v>4</v>
      </c>
      <c r="M50" s="40">
        <v>9.2999999999999999E-2</v>
      </c>
      <c r="N50" s="11"/>
      <c r="R50" s="4" t="s">
        <v>32</v>
      </c>
      <c r="S50" s="5">
        <f>S44-S49</f>
        <v>66150</v>
      </c>
      <c r="T50" s="5">
        <f>T44-T49</f>
        <v>66150</v>
      </c>
    </row>
    <row r="51" spans="1:21" s="4" customFormat="1" ht="15" customHeight="1" x14ac:dyDescent="0.2">
      <c r="A51" s="20"/>
      <c r="B51" s="18" t="s">
        <v>31</v>
      </c>
      <c r="C51" s="18"/>
      <c r="D51" s="18"/>
      <c r="E51" s="132">
        <f>IF(E29=0,0,IF(E41/E29*39&gt;U52,(U52/39*E29+E42+E43)*M51,E45*M51))</f>
        <v>0</v>
      </c>
      <c r="F51" s="133" t="s">
        <v>4</v>
      </c>
      <c r="G51" s="132">
        <f>IF(E29=0,0,IF(G41/E29*39&gt;U52,(U52/39*E29+G42+G43)*M51,G45*M51))</f>
        <v>0</v>
      </c>
      <c r="H51" s="134" t="s">
        <v>4</v>
      </c>
      <c r="I51" s="132">
        <f>IF(E29=0,0,IF(I41/E29*39&gt;U52,(U52/39*E29+I42+I43)*M51,I45*M51))</f>
        <v>0</v>
      </c>
      <c r="J51" s="135" t="s">
        <v>4</v>
      </c>
      <c r="K51" s="132">
        <f>IF(E29=0,0,IF(K41/E29*39&gt;T52,(T52/39*E29+K42+K43)*M51,K45*M51))</f>
        <v>0</v>
      </c>
      <c r="L51" s="26" t="s">
        <v>4</v>
      </c>
      <c r="M51" s="40">
        <v>1.2999999999999999E-2</v>
      </c>
      <c r="N51" s="11"/>
      <c r="R51" s="4" t="s">
        <v>30</v>
      </c>
      <c r="S51" s="62">
        <f>M71-M49-M52-M53</f>
        <v>0.106</v>
      </c>
      <c r="T51" s="62">
        <f>M71-M49-M52-M53</f>
        <v>0.106</v>
      </c>
    </row>
    <row r="52" spans="1:21" s="4" customFormat="1" ht="15" customHeight="1" x14ac:dyDescent="0.2">
      <c r="A52" s="20"/>
      <c r="B52" s="18" t="s">
        <v>29</v>
      </c>
      <c r="C52" s="18"/>
      <c r="D52" s="18"/>
      <c r="E52" s="132">
        <f>IF(E29=0,0,IF(E41/E29*39&gt;S52,(S52/39*E29+E42+E43)*M52,E45*M52))</f>
        <v>0</v>
      </c>
      <c r="F52" s="133" t="s">
        <v>4</v>
      </c>
      <c r="G52" s="132">
        <f>IF(E29=0,0,IF(G41/E29*39&gt;S52,(S52/39*E29+G42+G43)*M52,G45*M52))</f>
        <v>0</v>
      </c>
      <c r="H52" s="134" t="s">
        <v>4</v>
      </c>
      <c r="I52" s="132">
        <f>IF(E29=0,0,IF(I41/E29*39&gt;S52,(S52/39*E29+I42+I43)*M52,I45*M52))</f>
        <v>0</v>
      </c>
      <c r="J52" s="135" t="s">
        <v>4</v>
      </c>
      <c r="K52" s="132">
        <f>IF(E29=0,0,IF(K41/E29*39&gt;S52,(S52/39*E29+K42+K43)*M52,K45*M52))</f>
        <v>0</v>
      </c>
      <c r="L52" s="26" t="s">
        <v>4</v>
      </c>
      <c r="M52" s="40">
        <v>7.2999999999999995E-2</v>
      </c>
      <c r="N52" s="11"/>
      <c r="R52" s="4" t="s">
        <v>28</v>
      </c>
      <c r="S52" s="5">
        <v>5175</v>
      </c>
      <c r="T52" s="5">
        <v>5175</v>
      </c>
      <c r="U52" s="5">
        <v>7450</v>
      </c>
    </row>
    <row r="53" spans="1:21" s="4" customFormat="1" ht="15" customHeight="1" x14ac:dyDescent="0.2">
      <c r="A53" s="20"/>
      <c r="B53" s="54" t="s">
        <v>27</v>
      </c>
      <c r="C53" s="18"/>
      <c r="D53" s="18"/>
      <c r="E53" s="132">
        <f>IF(E29=0,0,IF(E41/E29*39&gt;S52,(S52/39*E29+E42+E43)*M53,E45*M53))</f>
        <v>0</v>
      </c>
      <c r="F53" s="133" t="s">
        <v>4</v>
      </c>
      <c r="G53" s="132">
        <f>IF(E29=0,0,IF(G41/E29*39&gt;S52,(S52/39*E29+G42+G43)*M53,G45*M53))</f>
        <v>0</v>
      </c>
      <c r="H53" s="134" t="s">
        <v>4</v>
      </c>
      <c r="I53" s="132">
        <f>IF(E29=0,0,IF(I41/E29*39&gt;S52,(S52/39*E29+I42+I43)*M53,I45*M53))</f>
        <v>0</v>
      </c>
      <c r="J53" s="135" t="s">
        <v>4</v>
      </c>
      <c r="K53" s="132">
        <f>IF(E29=0,0,IF(K41/E29*39&gt;S52,(S52/39*E29+K42+K43)*M53,K45*M53))</f>
        <v>0</v>
      </c>
      <c r="L53" s="26" t="s">
        <v>4</v>
      </c>
      <c r="M53" s="40"/>
      <c r="N53" s="11"/>
    </row>
    <row r="54" spans="1:21" s="4" customFormat="1" ht="15" customHeight="1" x14ac:dyDescent="0.2">
      <c r="A54" s="20"/>
      <c r="B54" s="37"/>
      <c r="C54" s="37"/>
      <c r="D54" s="57" t="s">
        <v>20</v>
      </c>
      <c r="E54" s="38">
        <f>SUM(E49:E53)</f>
        <v>0</v>
      </c>
      <c r="F54" s="56" t="s">
        <v>4</v>
      </c>
      <c r="G54" s="38">
        <f>SUM(G49:G53)</f>
        <v>0</v>
      </c>
      <c r="H54" s="55" t="s">
        <v>4</v>
      </c>
      <c r="I54" s="38">
        <f>SUM(I49:I53)</f>
        <v>0</v>
      </c>
      <c r="J54" s="26" t="s">
        <v>4</v>
      </c>
      <c r="K54" s="38">
        <f>SUM(K49:K53)</f>
        <v>0</v>
      </c>
      <c r="L54" s="26" t="s">
        <v>4</v>
      </c>
      <c r="M54" s="54"/>
      <c r="N54" s="11"/>
      <c r="S54" s="5"/>
      <c r="T54" s="5"/>
    </row>
    <row r="55" spans="1:21" s="4" customFormat="1" ht="15" customHeight="1" x14ac:dyDescent="0.2">
      <c r="A55" s="20"/>
      <c r="B55" s="50" t="s">
        <v>26</v>
      </c>
      <c r="C55" s="37"/>
      <c r="D55" s="57"/>
      <c r="E55" s="49"/>
      <c r="F55" s="61"/>
      <c r="G55" s="49"/>
      <c r="H55" s="60"/>
      <c r="I55" s="49"/>
      <c r="J55" s="59"/>
      <c r="K55" s="49"/>
      <c r="L55" s="59"/>
      <c r="M55" s="54"/>
      <c r="N55" s="11"/>
      <c r="S55" s="5"/>
      <c r="T55" s="5"/>
    </row>
    <row r="56" spans="1:21" s="4" customFormat="1" ht="15" customHeight="1" x14ac:dyDescent="0.2">
      <c r="A56" s="20"/>
      <c r="B56" s="18" t="s">
        <v>25</v>
      </c>
      <c r="C56" s="18"/>
      <c r="D56" s="18"/>
      <c r="E56" s="132">
        <f>(E44-E43)*M56</f>
        <v>0</v>
      </c>
      <c r="F56" s="133" t="s">
        <v>4</v>
      </c>
      <c r="G56" s="132">
        <f>(G44-G43)*M56</f>
        <v>0</v>
      </c>
      <c r="H56" s="134" t="s">
        <v>4</v>
      </c>
      <c r="I56" s="132">
        <f>(I44-I43)*M56</f>
        <v>0</v>
      </c>
      <c r="J56" s="135" t="s">
        <v>4</v>
      </c>
      <c r="K56" s="132">
        <f>(K44-K43)*M56</f>
        <v>0</v>
      </c>
      <c r="L56" s="26" t="s">
        <v>4</v>
      </c>
      <c r="M56" s="40"/>
      <c r="N56" s="11"/>
      <c r="S56" s="5"/>
      <c r="T56" s="5"/>
    </row>
    <row r="57" spans="1:21" s="4" customFormat="1" ht="15" customHeight="1" x14ac:dyDescent="0.2">
      <c r="A57" s="20"/>
      <c r="B57" s="152"/>
      <c r="C57" s="152"/>
      <c r="D57" s="153"/>
      <c r="E57" s="132">
        <f>$E$45*M57</f>
        <v>0</v>
      </c>
      <c r="F57" s="133" t="s">
        <v>4</v>
      </c>
      <c r="G57" s="132">
        <f>$G$45*M57</f>
        <v>0</v>
      </c>
      <c r="H57" s="134" t="s">
        <v>4</v>
      </c>
      <c r="I57" s="132">
        <f>$I$45*M57</f>
        <v>0</v>
      </c>
      <c r="J57" s="135" t="s">
        <v>4</v>
      </c>
      <c r="K57" s="132">
        <f>$K$45*M57</f>
        <v>0</v>
      </c>
      <c r="L57" s="26" t="s">
        <v>4</v>
      </c>
      <c r="M57" s="40"/>
      <c r="N57" s="11"/>
      <c r="S57" s="5"/>
      <c r="T57" s="5"/>
    </row>
    <row r="58" spans="1:21" s="4" customFormat="1" ht="15" customHeight="1" x14ac:dyDescent="0.2">
      <c r="A58" s="20"/>
      <c r="B58" s="37"/>
      <c r="C58" s="37"/>
      <c r="D58" s="57" t="s">
        <v>20</v>
      </c>
      <c r="E58" s="38">
        <f>SUM(E56:E57)</f>
        <v>0</v>
      </c>
      <c r="F58" s="56" t="s">
        <v>4</v>
      </c>
      <c r="G58" s="38">
        <f>SUM(G56:G57)</f>
        <v>0</v>
      </c>
      <c r="H58" s="55" t="s">
        <v>4</v>
      </c>
      <c r="I58" s="38">
        <f>SUM(I56:I57)</f>
        <v>0</v>
      </c>
      <c r="J58" s="26" t="s">
        <v>4</v>
      </c>
      <c r="K58" s="38">
        <f>SUM(K56:K57)</f>
        <v>0</v>
      </c>
      <c r="L58" s="26" t="s">
        <v>4</v>
      </c>
      <c r="M58" s="54"/>
      <c r="N58" s="11"/>
      <c r="S58" s="5"/>
      <c r="T58" s="5"/>
    </row>
    <row r="59" spans="1:21" s="4" customFormat="1" ht="15" customHeight="1" x14ac:dyDescent="0.2">
      <c r="A59" s="20"/>
      <c r="B59" s="50" t="s">
        <v>24</v>
      </c>
      <c r="C59" s="37"/>
      <c r="D59" s="57"/>
      <c r="E59" s="49"/>
      <c r="F59" s="61"/>
      <c r="G59" s="49"/>
      <c r="H59" s="60"/>
      <c r="I59" s="49"/>
      <c r="J59" s="59"/>
      <c r="K59" s="49"/>
      <c r="L59" s="59"/>
      <c r="M59" s="54"/>
      <c r="N59" s="11"/>
      <c r="S59" s="5"/>
      <c r="T59" s="5"/>
    </row>
    <row r="60" spans="1:21" s="4" customFormat="1" ht="15" customHeight="1" x14ac:dyDescent="0.2">
      <c r="A60" s="20"/>
      <c r="B60" s="58" t="s">
        <v>23</v>
      </c>
      <c r="C60" s="18"/>
      <c r="D60" s="18"/>
      <c r="E60" s="132">
        <f>$E$45*M60</f>
        <v>0</v>
      </c>
      <c r="F60" s="133" t="s">
        <v>4</v>
      </c>
      <c r="G60" s="132">
        <f>$G$45*M60</f>
        <v>0</v>
      </c>
      <c r="H60" s="134" t="s">
        <v>4</v>
      </c>
      <c r="I60" s="132">
        <f>$I$45*M60</f>
        <v>0</v>
      </c>
      <c r="J60" s="135" t="s">
        <v>4</v>
      </c>
      <c r="K60" s="132">
        <f>$K$45*M60</f>
        <v>0</v>
      </c>
      <c r="L60" s="26" t="s">
        <v>4</v>
      </c>
      <c r="M60" s="40"/>
      <c r="N60" s="11"/>
      <c r="S60" s="5"/>
      <c r="T60" s="5"/>
    </row>
    <row r="61" spans="1:21" s="4" customFormat="1" ht="15" customHeight="1" x14ac:dyDescent="0.2">
      <c r="A61" s="20"/>
      <c r="B61" s="18" t="s">
        <v>22</v>
      </c>
      <c r="C61" s="18"/>
      <c r="D61" s="18"/>
      <c r="E61" s="132">
        <f>$E$45*M61</f>
        <v>0</v>
      </c>
      <c r="F61" s="133" t="s">
        <v>4</v>
      </c>
      <c r="G61" s="132">
        <f>$G$45*M61</f>
        <v>0</v>
      </c>
      <c r="H61" s="134" t="s">
        <v>4</v>
      </c>
      <c r="I61" s="132">
        <f>$I$45*M61</f>
        <v>0</v>
      </c>
      <c r="J61" s="135" t="s">
        <v>4</v>
      </c>
      <c r="K61" s="132">
        <f>$K$45*M61</f>
        <v>0</v>
      </c>
      <c r="L61" s="26" t="s">
        <v>4</v>
      </c>
      <c r="M61" s="40"/>
      <c r="N61" s="11"/>
      <c r="S61" s="5"/>
      <c r="T61" s="5"/>
    </row>
    <row r="62" spans="1:21" s="4" customFormat="1" ht="15" customHeight="1" x14ac:dyDescent="0.2">
      <c r="A62" s="20"/>
      <c r="B62" s="18" t="s">
        <v>21</v>
      </c>
      <c r="C62" s="18"/>
      <c r="D62" s="18"/>
      <c r="E62" s="132">
        <f>$E$45*M62</f>
        <v>0</v>
      </c>
      <c r="F62" s="133" t="s">
        <v>4</v>
      </c>
      <c r="G62" s="132">
        <f>$G$45*M62</f>
        <v>0</v>
      </c>
      <c r="H62" s="134" t="s">
        <v>4</v>
      </c>
      <c r="I62" s="132">
        <f>$I$45*M62</f>
        <v>0</v>
      </c>
      <c r="J62" s="135" t="s">
        <v>4</v>
      </c>
      <c r="K62" s="132">
        <f>$K$45*M62</f>
        <v>0</v>
      </c>
      <c r="L62" s="26" t="s">
        <v>4</v>
      </c>
      <c r="M62" s="40">
        <v>5.9999999999999995E-4</v>
      </c>
      <c r="N62" s="11"/>
      <c r="S62" s="5"/>
      <c r="T62" s="5"/>
    </row>
    <row r="63" spans="1:21" s="4" customFormat="1" ht="15" customHeight="1" x14ac:dyDescent="0.2">
      <c r="A63" s="20"/>
      <c r="B63" s="37"/>
      <c r="C63" s="37"/>
      <c r="D63" s="57" t="s">
        <v>20</v>
      </c>
      <c r="E63" s="38">
        <f>SUM(E60:E62)</f>
        <v>0</v>
      </c>
      <c r="F63" s="56" t="s">
        <v>4</v>
      </c>
      <c r="G63" s="38">
        <f>SUM(G60:G62)</f>
        <v>0</v>
      </c>
      <c r="H63" s="56" t="s">
        <v>4</v>
      </c>
      <c r="I63" s="38">
        <f>SUM(I60:I62)</f>
        <v>0</v>
      </c>
      <c r="J63" s="56" t="s">
        <v>4</v>
      </c>
      <c r="K63" s="38">
        <f>SUM(K60:K62)</f>
        <v>0</v>
      </c>
      <c r="L63" s="56" t="s">
        <v>4</v>
      </c>
      <c r="M63" s="54"/>
      <c r="N63" s="11"/>
      <c r="S63" s="5"/>
      <c r="T63" s="5"/>
    </row>
    <row r="64" spans="1:21" s="34" customFormat="1" ht="15" customHeight="1" x14ac:dyDescent="0.2">
      <c r="A64" s="39"/>
      <c r="B64" s="37" t="s">
        <v>19</v>
      </c>
      <c r="C64" s="37"/>
      <c r="D64" s="37"/>
      <c r="E64" s="42">
        <f>E44+E54+E58+E63</f>
        <v>0</v>
      </c>
      <c r="F64" s="53" t="s">
        <v>4</v>
      </c>
      <c r="G64" s="42">
        <f>G44+G54+G58+G63</f>
        <v>0</v>
      </c>
      <c r="H64" s="52" t="s">
        <v>4</v>
      </c>
      <c r="I64" s="42">
        <f>I44+I54+I58+I63</f>
        <v>0</v>
      </c>
      <c r="J64" s="53" t="s">
        <v>4</v>
      </c>
      <c r="K64" s="42">
        <f>K44+K54+K58+K63</f>
        <v>0</v>
      </c>
      <c r="L64" s="51" t="s">
        <v>4</v>
      </c>
      <c r="M64" s="37"/>
      <c r="N64" s="36"/>
      <c r="R64" s="4"/>
      <c r="S64" s="5"/>
      <c r="T64" s="5"/>
      <c r="U64" s="4"/>
    </row>
    <row r="65" spans="1:21" s="4" customFormat="1" ht="15" customHeight="1" x14ac:dyDescent="0.2">
      <c r="A65" s="20"/>
      <c r="B65" s="50" t="s">
        <v>18</v>
      </c>
      <c r="C65" s="18"/>
      <c r="D65" s="18"/>
      <c r="E65" s="49"/>
      <c r="F65" s="46"/>
      <c r="G65" s="48"/>
      <c r="H65" s="45"/>
      <c r="I65" s="48"/>
      <c r="J65" s="47"/>
      <c r="K65" s="48"/>
      <c r="L65" s="47"/>
      <c r="M65" s="18"/>
      <c r="N65" s="11"/>
      <c r="R65" s="34"/>
      <c r="S65" s="35"/>
      <c r="T65" s="35"/>
      <c r="U65" s="34"/>
    </row>
    <row r="66" spans="1:21" s="4" customFormat="1" ht="15" customHeight="1" x14ac:dyDescent="0.2">
      <c r="A66" s="20"/>
      <c r="B66" s="18" t="s">
        <v>17</v>
      </c>
      <c r="C66" s="18"/>
      <c r="D66" s="18"/>
      <c r="E66" s="44">
        <v>12</v>
      </c>
      <c r="F66" s="46"/>
      <c r="G66" s="44">
        <v>0</v>
      </c>
      <c r="H66" s="45"/>
      <c r="I66" s="44">
        <v>0</v>
      </c>
      <c r="J66" s="43"/>
      <c r="K66" s="44">
        <v>0</v>
      </c>
      <c r="L66" s="43"/>
      <c r="M66" s="18"/>
      <c r="N66" s="11"/>
      <c r="S66" s="5"/>
      <c r="T66" s="5"/>
    </row>
    <row r="67" spans="1:21" s="4" customFormat="1" ht="15" customHeight="1" x14ac:dyDescent="0.2">
      <c r="A67" s="20"/>
      <c r="B67" s="18" t="s">
        <v>16</v>
      </c>
      <c r="C67" s="18"/>
      <c r="D67" s="18"/>
      <c r="E67" s="42">
        <f>E64*E66</f>
        <v>0</v>
      </c>
      <c r="F67" s="41" t="s">
        <v>4</v>
      </c>
      <c r="G67" s="42">
        <f>G64*G66</f>
        <v>0</v>
      </c>
      <c r="H67" s="41" t="s">
        <v>4</v>
      </c>
      <c r="I67" s="42">
        <f>I64*I66</f>
        <v>0</v>
      </c>
      <c r="J67" s="41" t="s">
        <v>4</v>
      </c>
      <c r="K67" s="42">
        <f>K64*K66</f>
        <v>0</v>
      </c>
      <c r="L67" s="41" t="s">
        <v>4</v>
      </c>
      <c r="M67" s="18"/>
      <c r="N67" s="11"/>
      <c r="S67" s="5"/>
      <c r="T67" s="5"/>
    </row>
    <row r="68" spans="1:21" s="4" customFormat="1" ht="5.25" customHeight="1" x14ac:dyDescent="0.2">
      <c r="A68" s="20"/>
      <c r="B68" s="18"/>
      <c r="C68" s="18"/>
      <c r="D68" s="18"/>
      <c r="E68" s="21"/>
      <c r="F68" s="22"/>
      <c r="G68" s="18"/>
      <c r="H68" s="18"/>
      <c r="I68" s="18"/>
      <c r="J68" s="18"/>
      <c r="K68" s="18"/>
      <c r="L68" s="18"/>
      <c r="M68" s="18"/>
      <c r="N68" s="11"/>
      <c r="S68" s="5"/>
      <c r="T68" s="5"/>
    </row>
    <row r="69" spans="1:21" s="34" customFormat="1" ht="12.75" customHeight="1" x14ac:dyDescent="0.2">
      <c r="A69" s="39"/>
      <c r="B69" s="37" t="s">
        <v>15</v>
      </c>
      <c r="C69" s="37"/>
      <c r="D69" s="37"/>
      <c r="E69" s="42">
        <f>E67+G67+I67+K67</f>
        <v>0</v>
      </c>
      <c r="F69" s="26" t="s">
        <v>4</v>
      </c>
      <c r="G69" s="37"/>
      <c r="H69" s="37"/>
      <c r="I69" s="37"/>
      <c r="J69" s="37"/>
      <c r="K69" s="37"/>
      <c r="L69" s="37"/>
      <c r="M69" s="41" t="s">
        <v>14</v>
      </c>
      <c r="N69" s="36"/>
      <c r="R69" s="4"/>
      <c r="S69" s="5"/>
      <c r="T69" s="5"/>
      <c r="U69" s="4"/>
    </row>
    <row r="70" spans="1:21" s="34" customFormat="1" ht="12.75" customHeight="1" x14ac:dyDescent="0.2">
      <c r="A70" s="39"/>
      <c r="B70" s="159" t="s">
        <v>13</v>
      </c>
      <c r="C70" s="159"/>
      <c r="D70" s="160"/>
      <c r="E70" s="31"/>
      <c r="F70" s="26" t="s">
        <v>4</v>
      </c>
      <c r="G70" s="37"/>
      <c r="H70" s="37"/>
      <c r="I70" s="37"/>
      <c r="J70" s="37"/>
      <c r="K70" s="37"/>
      <c r="L70" s="37"/>
      <c r="M70" s="40"/>
      <c r="N70" s="36"/>
      <c r="S70" s="35"/>
      <c r="T70" s="35"/>
    </row>
    <row r="71" spans="1:21" s="34" customFormat="1" ht="12.75" customHeight="1" x14ac:dyDescent="0.2">
      <c r="A71" s="39"/>
      <c r="B71" s="159" t="s">
        <v>12</v>
      </c>
      <c r="C71" s="159"/>
      <c r="D71" s="160"/>
      <c r="E71" s="38">
        <f>IF(T43&gt;T47,S44*S51,IF(T43+T44&gt;T47,T50*M71+T49*S51,S44*M71))</f>
        <v>0</v>
      </c>
      <c r="F71" s="26" t="s">
        <v>4</v>
      </c>
      <c r="G71" s="37"/>
      <c r="H71" s="37"/>
      <c r="I71" s="37"/>
      <c r="J71" s="37"/>
      <c r="K71" s="37"/>
      <c r="L71" s="37"/>
      <c r="M71" s="32">
        <f>SUM(M49:M53)</f>
        <v>0.192</v>
      </c>
      <c r="N71" s="36"/>
      <c r="S71" s="35"/>
      <c r="T71" s="35"/>
    </row>
    <row r="72" spans="1:21" s="4" customFormat="1" ht="12.75" customHeight="1" x14ac:dyDescent="0.2">
      <c r="A72" s="20"/>
      <c r="B72" s="159" t="s">
        <v>11</v>
      </c>
      <c r="C72" s="159"/>
      <c r="D72" s="160"/>
      <c r="E72" s="29">
        <f>$E$70*M72</f>
        <v>0</v>
      </c>
      <c r="F72" s="26" t="s">
        <v>4</v>
      </c>
      <c r="G72" s="33"/>
      <c r="H72" s="18"/>
      <c r="I72" s="18"/>
      <c r="J72" s="18"/>
      <c r="K72" s="18"/>
      <c r="L72" s="18"/>
      <c r="M72" s="32">
        <f>SUM(M56:M57)</f>
        <v>0</v>
      </c>
      <c r="N72" s="11"/>
      <c r="R72" s="34"/>
      <c r="S72" s="35"/>
      <c r="T72" s="35"/>
      <c r="U72" s="34"/>
    </row>
    <row r="73" spans="1:21" s="4" customFormat="1" ht="12.75" customHeight="1" x14ac:dyDescent="0.2">
      <c r="A73" s="20"/>
      <c r="B73" s="159" t="s">
        <v>10</v>
      </c>
      <c r="C73" s="159"/>
      <c r="D73" s="160"/>
      <c r="E73" s="29">
        <f>$E$70*M73</f>
        <v>0</v>
      </c>
      <c r="F73" s="26" t="s">
        <v>4</v>
      </c>
      <c r="G73" s="18"/>
      <c r="H73" s="18"/>
      <c r="I73" s="18"/>
      <c r="J73" s="18"/>
      <c r="K73" s="18"/>
      <c r="L73" s="18"/>
      <c r="M73" s="32">
        <f>M60+M62</f>
        <v>5.9999999999999995E-4</v>
      </c>
      <c r="N73" s="11"/>
      <c r="S73" s="5"/>
      <c r="T73" s="5"/>
    </row>
    <row r="74" spans="1:21" s="4" customFormat="1" ht="12.75" hidden="1" customHeight="1" x14ac:dyDescent="0.2">
      <c r="A74" s="20"/>
      <c r="B74" s="159"/>
      <c r="C74" s="159"/>
      <c r="D74" s="160"/>
      <c r="E74" s="31">
        <f>$E$70*M74</f>
        <v>0</v>
      </c>
      <c r="F74" s="26" t="s">
        <v>4</v>
      </c>
      <c r="G74" s="18"/>
      <c r="H74" s="18"/>
      <c r="I74" s="18"/>
      <c r="J74" s="18"/>
      <c r="K74" s="18"/>
      <c r="L74" s="18"/>
      <c r="M74" s="30"/>
      <c r="N74" s="11"/>
      <c r="S74" s="5"/>
      <c r="T74" s="5"/>
    </row>
    <row r="75" spans="1:21" s="4" customFormat="1" ht="12.75" hidden="1" customHeight="1" thickBot="1" x14ac:dyDescent="0.25">
      <c r="A75" s="20"/>
      <c r="B75" s="159"/>
      <c r="C75" s="159"/>
      <c r="D75" s="160"/>
      <c r="E75" s="31">
        <f>$E$70*M75</f>
        <v>0</v>
      </c>
      <c r="F75" s="26" t="s">
        <v>4</v>
      </c>
      <c r="G75" s="18"/>
      <c r="H75" s="18"/>
      <c r="I75" s="18"/>
      <c r="J75" s="18"/>
      <c r="K75" s="18"/>
      <c r="L75" s="18"/>
      <c r="M75" s="30"/>
      <c r="N75" s="11"/>
      <c r="S75" s="5"/>
      <c r="T75" s="5"/>
    </row>
    <row r="76" spans="1:21" s="4" customFormat="1" ht="12.75" customHeight="1" x14ac:dyDescent="0.2">
      <c r="A76" s="20"/>
      <c r="B76" s="159" t="s">
        <v>9</v>
      </c>
      <c r="C76" s="159"/>
      <c r="D76" s="160"/>
      <c r="E76" s="29">
        <f>(E45*E66+G45*G66+I45*I66+K45*K66+E70)*H76*J76/1000</f>
        <v>0</v>
      </c>
      <c r="F76" s="26" t="s">
        <v>4</v>
      </c>
      <c r="G76" s="4" t="s">
        <v>8</v>
      </c>
      <c r="H76" s="28"/>
      <c r="I76" s="18" t="s">
        <v>6</v>
      </c>
      <c r="J76" s="28"/>
      <c r="K76" s="18"/>
      <c r="L76" s="18"/>
      <c r="M76" s="24"/>
      <c r="N76" s="11"/>
      <c r="S76" s="5"/>
      <c r="T76" s="5"/>
    </row>
    <row r="77" spans="1:21" s="4" customFormat="1" ht="12.75" customHeight="1" x14ac:dyDescent="0.2">
      <c r="A77" s="20"/>
      <c r="B77" s="157" t="s">
        <v>7</v>
      </c>
      <c r="C77" s="157"/>
      <c r="D77" s="158"/>
      <c r="E77" s="29">
        <f>(E45*E66+G45*G66+I45*I66+K45*K66+E70)*J77/1000</f>
        <v>0</v>
      </c>
      <c r="F77" s="26" t="s">
        <v>4</v>
      </c>
      <c r="G77" s="18"/>
      <c r="H77" s="18"/>
      <c r="I77" s="18" t="s">
        <v>6</v>
      </c>
      <c r="J77" s="28"/>
      <c r="K77" s="18"/>
      <c r="L77" s="18"/>
      <c r="M77" s="24"/>
      <c r="N77" s="23"/>
      <c r="S77" s="5"/>
      <c r="T77" s="5"/>
    </row>
    <row r="78" spans="1:21" s="4" customFormat="1" ht="12.75" customHeight="1" x14ac:dyDescent="0.2">
      <c r="A78" s="20"/>
      <c r="B78" s="152"/>
      <c r="C78" s="152"/>
      <c r="D78" s="153"/>
      <c r="E78" s="27"/>
      <c r="F78" s="26" t="s">
        <v>4</v>
      </c>
      <c r="G78" s="18"/>
      <c r="H78" s="18"/>
      <c r="I78" s="18"/>
      <c r="J78" s="25"/>
      <c r="K78" s="18"/>
      <c r="L78" s="18"/>
      <c r="M78" s="24"/>
      <c r="N78" s="23"/>
      <c r="S78" s="5"/>
      <c r="T78" s="5"/>
    </row>
    <row r="79" spans="1:21" s="18" customFormat="1" ht="5.25" customHeight="1" thickBot="1" x14ac:dyDescent="0.25">
      <c r="A79" s="20"/>
      <c r="E79" s="21"/>
      <c r="F79" s="22"/>
      <c r="N79" s="11"/>
      <c r="R79" s="4"/>
      <c r="S79" s="5"/>
      <c r="T79" s="5"/>
      <c r="U79" s="4"/>
    </row>
    <row r="80" spans="1:21" s="4" customFormat="1" ht="12.75" customHeight="1" thickBot="1" x14ac:dyDescent="0.25">
      <c r="A80" s="20"/>
      <c r="B80" s="19" t="s">
        <v>5</v>
      </c>
      <c r="C80" s="18"/>
      <c r="D80" s="18"/>
      <c r="E80" s="17">
        <f>SUM(E69:E78)</f>
        <v>0</v>
      </c>
      <c r="F80" s="16" t="s">
        <v>4</v>
      </c>
      <c r="G80" s="15" t="s">
        <v>3</v>
      </c>
      <c r="H80" s="15" t="s">
        <v>2</v>
      </c>
      <c r="I80" s="12">
        <f>E44*E66+G44*G66+I44*I66+K44*K66+E70</f>
        <v>0</v>
      </c>
      <c r="J80" s="14" t="s">
        <v>1</v>
      </c>
      <c r="K80" s="12">
        <f>(E54+E58+E63)*E66+(G54+G58+G63)*G66+(I54+I58+I63)*I66+(K54+K58+K63)*K66+E71+E72+E73</f>
        <v>0</v>
      </c>
      <c r="L80" s="13" t="s">
        <v>0</v>
      </c>
      <c r="M80" s="12">
        <f>E76+E77</f>
        <v>0</v>
      </c>
      <c r="N80" s="11"/>
      <c r="R80" s="136"/>
      <c r="S80" s="21"/>
      <c r="T80" s="21"/>
      <c r="U80" s="136"/>
    </row>
    <row r="81" spans="1:21" s="4" customFormat="1" ht="4.5" customHeight="1" thickBot="1" x14ac:dyDescent="0.25">
      <c r="A81" s="10"/>
      <c r="B81" s="8"/>
      <c r="C81" s="8"/>
      <c r="D81" s="8"/>
      <c r="E81" s="8"/>
      <c r="F81" s="9"/>
      <c r="G81" s="8"/>
      <c r="H81" s="8"/>
      <c r="I81" s="8"/>
      <c r="J81" s="8"/>
      <c r="K81" s="8"/>
      <c r="L81" s="8"/>
      <c r="M81" s="8"/>
      <c r="N81" s="7"/>
      <c r="S81" s="5"/>
      <c r="T81" s="5"/>
    </row>
    <row r="82" spans="1:21" s="4" customFormat="1" ht="11.25" x14ac:dyDescent="0.2">
      <c r="F82" s="6"/>
      <c r="S82" s="5"/>
      <c r="T82" s="5"/>
    </row>
    <row r="83" spans="1:21" s="4" customFormat="1" ht="11.25" x14ac:dyDescent="0.2">
      <c r="F83" s="6"/>
      <c r="S83" s="5"/>
      <c r="T83" s="5"/>
    </row>
    <row r="84" spans="1:21" s="4" customFormat="1" ht="11.25" x14ac:dyDescent="0.2">
      <c r="F84" s="6"/>
      <c r="S84" s="5"/>
      <c r="T84" s="5"/>
    </row>
    <row r="85" spans="1:21" s="4" customFormat="1" ht="11.25" x14ac:dyDescent="0.2">
      <c r="F85" s="6"/>
      <c r="S85" s="5"/>
      <c r="T85" s="5"/>
    </row>
    <row r="86" spans="1:21" s="4" customFormat="1" ht="11.25" x14ac:dyDescent="0.2">
      <c r="F86" s="6"/>
      <c r="S86" s="5"/>
      <c r="T86" s="5"/>
    </row>
    <row r="87" spans="1:21" s="4" customFormat="1" ht="11.25" x14ac:dyDescent="0.2">
      <c r="F87" s="6"/>
      <c r="S87" s="5"/>
      <c r="T87" s="5"/>
    </row>
    <row r="88" spans="1:21" x14ac:dyDescent="0.2">
      <c r="R88" s="4"/>
      <c r="S88" s="5"/>
      <c r="T88" s="5"/>
      <c r="U88" s="4"/>
    </row>
  </sheetData>
  <mergeCells count="26">
    <mergeCell ref="B78:D78"/>
    <mergeCell ref="M34:M36"/>
    <mergeCell ref="B42:D42"/>
    <mergeCell ref="B57:D57"/>
    <mergeCell ref="B75:D75"/>
    <mergeCell ref="B76:D76"/>
    <mergeCell ref="B43:D43"/>
    <mergeCell ref="B74:D74"/>
    <mergeCell ref="B70:D70"/>
    <mergeCell ref="B71:D71"/>
    <mergeCell ref="B77:D77"/>
    <mergeCell ref="B72:D72"/>
    <mergeCell ref="B73:D73"/>
    <mergeCell ref="A3:B3"/>
    <mergeCell ref="C3:F3"/>
    <mergeCell ref="H3:M3"/>
    <mergeCell ref="D5:M5"/>
    <mergeCell ref="D7:M7"/>
    <mergeCell ref="S39:S41"/>
    <mergeCell ref="T39:T41"/>
    <mergeCell ref="S42:T42"/>
    <mergeCell ref="L23:M23"/>
    <mergeCell ref="E12:G12"/>
    <mergeCell ref="I12:J12"/>
    <mergeCell ref="I16:J16"/>
    <mergeCell ref="E18:M18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6D9E-74A6-4A39-A74A-17B6E9DD2101}">
  <sheetPr>
    <pageSetUpPr fitToPage="1"/>
  </sheetPr>
  <dimension ref="A1:V88"/>
  <sheetViews>
    <sheetView workbookViewId="0">
      <selection activeCell="C3" sqref="C3:F3"/>
    </sheetView>
  </sheetViews>
  <sheetFormatPr baseColWidth="10" defaultRowHeight="12.75" x14ac:dyDescent="0.2"/>
  <cols>
    <col min="1" max="1" width="2.28515625" style="1" customWidth="1"/>
    <col min="2" max="2" width="3.7109375" style="1" customWidth="1"/>
    <col min="3" max="3" width="9.140625" style="1" customWidth="1"/>
    <col min="4" max="4" width="18.7109375" style="1" customWidth="1"/>
    <col min="5" max="5" width="10.7109375" style="1" customWidth="1"/>
    <col min="6" max="6" width="4.28515625" style="3" customWidth="1"/>
    <col min="7" max="7" width="10.7109375" style="1" customWidth="1"/>
    <col min="8" max="8" width="5.140625" style="1" customWidth="1"/>
    <col min="9" max="9" width="10.140625" style="1" customWidth="1"/>
    <col min="10" max="10" width="4.85546875" style="1" customWidth="1"/>
    <col min="11" max="11" width="10.140625" style="1" customWidth="1"/>
    <col min="12" max="12" width="4.85546875" style="1" customWidth="1"/>
    <col min="13" max="13" width="10.42578125" style="1" customWidth="1"/>
    <col min="14" max="14" width="1.42578125" style="1" customWidth="1"/>
    <col min="15" max="16" width="11.42578125" style="1"/>
    <col min="17" max="17" width="11.42578125" style="1" hidden="1" customWidth="1"/>
    <col min="18" max="18" width="18.42578125" style="1" hidden="1" customWidth="1"/>
    <col min="19" max="20" width="11.42578125" style="2" hidden="1" customWidth="1"/>
    <col min="21" max="21" width="11.42578125" style="1" hidden="1" customWidth="1"/>
    <col min="22" max="16384" width="11.42578125" style="1"/>
  </cols>
  <sheetData>
    <row r="1" spans="1:20" x14ac:dyDescent="0.2">
      <c r="A1" s="124"/>
      <c r="B1" s="122" t="s">
        <v>74</v>
      </c>
      <c r="C1" s="122"/>
      <c r="D1" s="122"/>
      <c r="E1" s="120"/>
      <c r="F1" s="120"/>
      <c r="G1" s="120"/>
      <c r="H1" s="120"/>
      <c r="I1" s="120"/>
      <c r="J1" s="120"/>
      <c r="K1" s="120"/>
      <c r="L1" s="120"/>
      <c r="M1" s="120"/>
      <c r="N1" s="119"/>
    </row>
    <row r="2" spans="1:20" x14ac:dyDescent="0.2">
      <c r="A2" s="118"/>
      <c r="B2" s="117" t="s">
        <v>73</v>
      </c>
      <c r="C2" s="117"/>
      <c r="D2" s="117"/>
      <c r="E2" s="115"/>
      <c r="F2" s="115"/>
      <c r="G2" s="115"/>
      <c r="H2" s="115"/>
      <c r="I2" s="115"/>
      <c r="J2" s="115"/>
      <c r="K2" s="115"/>
      <c r="L2" s="115"/>
      <c r="M2" s="115"/>
      <c r="N2" s="112"/>
    </row>
    <row r="3" spans="1:20" s="65" customFormat="1" ht="18" customHeight="1" x14ac:dyDescent="0.2">
      <c r="A3" s="147" t="s">
        <v>72</v>
      </c>
      <c r="B3" s="148"/>
      <c r="C3" s="149"/>
      <c r="D3" s="150"/>
      <c r="E3" s="150"/>
      <c r="F3" s="151"/>
      <c r="G3" s="131" t="s">
        <v>71</v>
      </c>
      <c r="H3" s="149"/>
      <c r="I3" s="150"/>
      <c r="J3" s="150"/>
      <c r="K3" s="150"/>
      <c r="L3" s="150"/>
      <c r="M3" s="151"/>
      <c r="N3" s="67"/>
      <c r="S3" s="66"/>
      <c r="T3" s="66"/>
    </row>
    <row r="4" spans="1:20" s="65" customFormat="1" ht="5.25" customHeight="1" x14ac:dyDescent="0.2">
      <c r="A4" s="137"/>
      <c r="B4" s="138"/>
      <c r="C4" s="73"/>
      <c r="D4" s="73"/>
      <c r="E4" s="131"/>
      <c r="F4" s="138"/>
      <c r="G4" s="138"/>
      <c r="H4" s="131"/>
      <c r="I4" s="131"/>
      <c r="J4" s="130"/>
      <c r="K4" s="131"/>
      <c r="L4" s="130"/>
      <c r="M4" s="130"/>
      <c r="N4" s="67"/>
      <c r="S4" s="66"/>
      <c r="T4" s="66"/>
    </row>
    <row r="5" spans="1:20" s="65" customFormat="1" ht="18" customHeight="1" x14ac:dyDescent="0.2">
      <c r="A5" s="137" t="s">
        <v>70</v>
      </c>
      <c r="B5" s="138"/>
      <c r="C5" s="73"/>
      <c r="D5" s="149"/>
      <c r="E5" s="150"/>
      <c r="F5" s="150"/>
      <c r="G5" s="150"/>
      <c r="H5" s="150"/>
      <c r="I5" s="150"/>
      <c r="J5" s="150"/>
      <c r="K5" s="150"/>
      <c r="L5" s="150"/>
      <c r="M5" s="151"/>
      <c r="N5" s="67"/>
      <c r="S5" s="66"/>
      <c r="T5" s="66"/>
    </row>
    <row r="6" spans="1:20" s="65" customFormat="1" ht="5.25" customHeight="1" x14ac:dyDescent="0.2">
      <c r="A6" s="137"/>
      <c r="B6" s="138"/>
      <c r="C6" s="73"/>
      <c r="D6" s="73"/>
      <c r="E6" s="131"/>
      <c r="F6" s="138"/>
      <c r="G6" s="138"/>
      <c r="H6" s="131"/>
      <c r="I6" s="131"/>
      <c r="J6" s="130"/>
      <c r="K6" s="131"/>
      <c r="L6" s="130"/>
      <c r="M6" s="130"/>
      <c r="N6" s="67"/>
      <c r="S6" s="66"/>
      <c r="T6" s="66"/>
    </row>
    <row r="7" spans="1:20" s="65" customFormat="1" ht="18" customHeight="1" x14ac:dyDescent="0.2">
      <c r="A7" s="137" t="s">
        <v>69</v>
      </c>
      <c r="B7" s="138"/>
      <c r="C7" s="73"/>
      <c r="D7" s="149"/>
      <c r="E7" s="150"/>
      <c r="F7" s="150"/>
      <c r="G7" s="150"/>
      <c r="H7" s="150"/>
      <c r="I7" s="150"/>
      <c r="J7" s="150"/>
      <c r="K7" s="150"/>
      <c r="L7" s="150"/>
      <c r="M7" s="151"/>
      <c r="N7" s="67"/>
      <c r="S7" s="66"/>
      <c r="T7" s="66"/>
    </row>
    <row r="8" spans="1:20" s="65" customFormat="1" ht="5.25" customHeight="1" thickBot="1" x14ac:dyDescent="0.25">
      <c r="A8" s="127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5"/>
      <c r="S8" s="66"/>
      <c r="T8" s="66"/>
    </row>
    <row r="9" spans="1:20" ht="13.5" thickBot="1" x14ac:dyDescent="0.25"/>
    <row r="10" spans="1:20" s="90" customFormat="1" x14ac:dyDescent="0.2">
      <c r="A10" s="124"/>
      <c r="B10" s="123" t="s">
        <v>68</v>
      </c>
      <c r="C10" s="122"/>
      <c r="D10" s="120"/>
      <c r="E10" s="120"/>
      <c r="F10" s="121"/>
      <c r="G10" s="120"/>
      <c r="H10" s="120"/>
      <c r="I10" s="120"/>
      <c r="J10" s="120"/>
      <c r="K10" s="120"/>
      <c r="L10" s="120"/>
      <c r="M10" s="120"/>
      <c r="N10" s="119"/>
      <c r="S10" s="100"/>
      <c r="T10" s="100"/>
    </row>
    <row r="11" spans="1:20" x14ac:dyDescent="0.2">
      <c r="A11" s="118"/>
      <c r="B11" s="98" t="s">
        <v>67</v>
      </c>
      <c r="C11" s="117"/>
      <c r="D11" s="115"/>
      <c r="E11" s="115"/>
      <c r="F11" s="116"/>
      <c r="G11" s="115"/>
      <c r="H11" s="115"/>
      <c r="I11" s="114"/>
      <c r="J11" s="113"/>
      <c r="K11" s="114"/>
      <c r="L11" s="113"/>
      <c r="M11" s="113"/>
      <c r="N11" s="112"/>
    </row>
    <row r="12" spans="1:20" s="4" customFormat="1" ht="13.5" customHeight="1" x14ac:dyDescent="0.2">
      <c r="A12" s="20"/>
      <c r="B12" s="136"/>
      <c r="C12" s="136"/>
      <c r="D12" s="136"/>
      <c r="E12" s="144" t="s">
        <v>49</v>
      </c>
      <c r="F12" s="144"/>
      <c r="G12" s="144"/>
      <c r="H12" s="136"/>
      <c r="I12" s="145"/>
      <c r="J12" s="145"/>
      <c r="K12" s="110"/>
      <c r="L12" s="109"/>
      <c r="M12" s="109"/>
      <c r="N12" s="111"/>
      <c r="S12" s="5"/>
      <c r="T12" s="5"/>
    </row>
    <row r="13" spans="1:20" ht="3.75" customHeight="1" x14ac:dyDescent="0.2">
      <c r="A13" s="105"/>
      <c r="B13" s="103"/>
      <c r="C13" s="103"/>
      <c r="D13" s="103"/>
      <c r="E13" s="103"/>
      <c r="F13" s="104"/>
      <c r="G13" s="103"/>
      <c r="H13" s="103"/>
      <c r="I13" s="103"/>
      <c r="J13" s="103"/>
      <c r="K13" s="103"/>
      <c r="L13" s="103"/>
      <c r="M13" s="103"/>
      <c r="N13" s="102"/>
    </row>
    <row r="14" spans="1:20" ht="3.75" customHeight="1" x14ac:dyDescent="0.2">
      <c r="A14" s="94"/>
      <c r="B14" s="90"/>
      <c r="C14" s="90"/>
      <c r="D14" s="90"/>
      <c r="E14" s="90"/>
      <c r="F14" s="101"/>
      <c r="G14" s="90"/>
      <c r="H14" s="90"/>
      <c r="I14" s="90"/>
      <c r="J14" s="90"/>
      <c r="K14" s="90"/>
      <c r="L14" s="90"/>
      <c r="M14" s="90"/>
      <c r="N14" s="89"/>
    </row>
    <row r="15" spans="1:20" x14ac:dyDescent="0.2">
      <c r="A15" s="94"/>
      <c r="B15" s="19" t="s">
        <v>66</v>
      </c>
      <c r="C15" s="90"/>
      <c r="D15" s="90"/>
      <c r="E15" s="90"/>
      <c r="F15" s="101"/>
      <c r="G15" s="90"/>
      <c r="H15" s="90"/>
      <c r="I15" s="90"/>
      <c r="J15" s="90"/>
      <c r="K15" s="90"/>
      <c r="L15" s="90"/>
      <c r="M15" s="90"/>
      <c r="N15" s="89"/>
    </row>
    <row r="16" spans="1:20" ht="15" customHeight="1" x14ac:dyDescent="0.2">
      <c r="A16" s="94"/>
      <c r="B16" s="136" t="s">
        <v>65</v>
      </c>
      <c r="C16" s="90"/>
      <c r="D16" s="90"/>
      <c r="E16" s="90"/>
      <c r="F16" s="101"/>
      <c r="G16" s="90"/>
      <c r="H16" s="136"/>
      <c r="I16" s="145"/>
      <c r="J16" s="145"/>
      <c r="K16" s="110"/>
      <c r="L16" s="109"/>
      <c r="M16" s="109"/>
      <c r="N16" s="108"/>
    </row>
    <row r="17" spans="1:20" s="4" customFormat="1" ht="6" customHeight="1" x14ac:dyDescent="0.2">
      <c r="A17" s="20"/>
      <c r="B17" s="136"/>
      <c r="C17" s="136"/>
      <c r="D17" s="136"/>
      <c r="E17" s="136"/>
      <c r="F17" s="22"/>
      <c r="G17" s="136"/>
      <c r="H17" s="136"/>
      <c r="I17" s="136"/>
      <c r="J17" s="136"/>
      <c r="K17" s="136"/>
      <c r="L17" s="136"/>
      <c r="M17" s="136"/>
      <c r="N17" s="11"/>
      <c r="S17" s="5"/>
      <c r="T17" s="5"/>
    </row>
    <row r="18" spans="1:20" ht="15" customHeight="1" x14ac:dyDescent="0.2">
      <c r="A18" s="94"/>
      <c r="B18" s="136" t="s">
        <v>64</v>
      </c>
      <c r="C18" s="90"/>
      <c r="D18" s="90"/>
      <c r="E18" s="146"/>
      <c r="F18" s="146"/>
      <c r="G18" s="146"/>
      <c r="H18" s="146"/>
      <c r="I18" s="146"/>
      <c r="J18" s="146"/>
      <c r="K18" s="146"/>
      <c r="L18" s="146"/>
      <c r="M18" s="146"/>
      <c r="N18" s="89"/>
    </row>
    <row r="19" spans="1:20" ht="3.75" customHeight="1" x14ac:dyDescent="0.2">
      <c r="A19" s="105"/>
      <c r="B19" s="103"/>
      <c r="C19" s="103"/>
      <c r="D19" s="103"/>
      <c r="E19" s="103"/>
      <c r="F19" s="104"/>
      <c r="G19" s="103"/>
      <c r="H19" s="103"/>
      <c r="I19" s="103"/>
      <c r="J19" s="103"/>
      <c r="K19" s="103"/>
      <c r="L19" s="103"/>
      <c r="M19" s="103"/>
      <c r="N19" s="102"/>
    </row>
    <row r="20" spans="1:20" x14ac:dyDescent="0.2">
      <c r="A20" s="94"/>
      <c r="B20" s="19" t="s">
        <v>63</v>
      </c>
      <c r="C20" s="90"/>
      <c r="D20" s="90"/>
      <c r="E20" s="90"/>
      <c r="F20" s="101"/>
      <c r="G20" s="90"/>
      <c r="H20" s="90"/>
      <c r="I20" s="90"/>
      <c r="J20" s="90"/>
      <c r="K20" s="90"/>
      <c r="L20" s="90"/>
      <c r="M20" s="90"/>
      <c r="N20" s="89"/>
    </row>
    <row r="21" spans="1:20" s="65" customFormat="1" ht="15" customHeight="1" x14ac:dyDescent="0.2">
      <c r="A21" s="99"/>
      <c r="B21" s="98" t="s">
        <v>62</v>
      </c>
      <c r="C21" s="96"/>
      <c r="D21" s="96"/>
      <c r="E21" s="96"/>
      <c r="F21" s="97"/>
      <c r="G21" s="96"/>
      <c r="H21" s="96"/>
      <c r="I21" s="96"/>
      <c r="J21" s="96"/>
      <c r="K21" s="96"/>
      <c r="L21" s="96"/>
      <c r="M21" s="96"/>
      <c r="N21" s="95"/>
      <c r="S21" s="66"/>
      <c r="T21" s="66"/>
    </row>
    <row r="22" spans="1:20" s="65" customFormat="1" ht="4.5" customHeight="1" x14ac:dyDescent="0.2">
      <c r="A22" s="74"/>
      <c r="B22" s="50"/>
      <c r="C22" s="73"/>
      <c r="D22" s="73"/>
      <c r="E22" s="73"/>
      <c r="F22" s="81"/>
      <c r="G22" s="73"/>
      <c r="H22" s="73"/>
      <c r="I22" s="73"/>
      <c r="J22" s="73"/>
      <c r="K22" s="73"/>
      <c r="L22" s="73"/>
      <c r="M22" s="73"/>
      <c r="N22" s="67"/>
      <c r="S22" s="66"/>
      <c r="T22" s="66"/>
    </row>
    <row r="23" spans="1:20" s="4" customFormat="1" ht="15" customHeight="1" x14ac:dyDescent="0.2">
      <c r="A23" s="20"/>
      <c r="B23" s="106"/>
      <c r="C23" s="136" t="s">
        <v>61</v>
      </c>
      <c r="D23" s="136"/>
      <c r="E23" s="107"/>
      <c r="F23" s="22"/>
      <c r="G23" s="136" t="s">
        <v>60</v>
      </c>
      <c r="H23" s="136"/>
      <c r="I23" s="136"/>
      <c r="J23" s="136"/>
      <c r="K23" s="57" t="s">
        <v>59</v>
      </c>
      <c r="L23" s="142"/>
      <c r="M23" s="143"/>
      <c r="N23" s="11"/>
      <c r="S23" s="5"/>
      <c r="T23" s="5"/>
    </row>
    <row r="24" spans="1:20" ht="4.5" customHeight="1" x14ac:dyDescent="0.2">
      <c r="A24" s="94"/>
      <c r="B24" s="90"/>
      <c r="C24" s="90"/>
      <c r="D24" s="90"/>
      <c r="E24" s="90"/>
      <c r="F24" s="101"/>
      <c r="G24" s="90"/>
      <c r="H24" s="90"/>
      <c r="I24" s="90"/>
      <c r="J24" s="90"/>
      <c r="K24" s="90"/>
      <c r="L24" s="90"/>
      <c r="M24" s="90"/>
      <c r="N24" s="89"/>
    </row>
    <row r="25" spans="1:20" s="4" customFormat="1" ht="15" customHeight="1" x14ac:dyDescent="0.2">
      <c r="A25" s="20"/>
      <c r="B25" s="106"/>
      <c r="C25" s="136" t="s">
        <v>58</v>
      </c>
      <c r="D25" s="136"/>
      <c r="E25" s="107"/>
      <c r="F25" s="22"/>
      <c r="G25" s="136" t="s">
        <v>57</v>
      </c>
      <c r="H25" s="136"/>
      <c r="I25" s="136"/>
      <c r="J25" s="136"/>
      <c r="K25" s="136"/>
      <c r="L25" s="136"/>
      <c r="M25" s="136"/>
      <c r="N25" s="11"/>
      <c r="S25" s="5"/>
      <c r="T25" s="5"/>
    </row>
    <row r="26" spans="1:20" ht="4.5" customHeight="1" x14ac:dyDescent="0.2">
      <c r="A26" s="94"/>
      <c r="B26" s="103"/>
      <c r="C26" s="103"/>
      <c r="D26" s="103"/>
      <c r="E26" s="103"/>
      <c r="F26" s="104"/>
      <c r="G26" s="103"/>
      <c r="H26" s="103"/>
      <c r="I26" s="103"/>
      <c r="J26" s="103"/>
      <c r="K26" s="103"/>
      <c r="L26" s="103"/>
      <c r="M26" s="103"/>
      <c r="N26" s="102"/>
    </row>
    <row r="27" spans="1:20" ht="3.75" customHeight="1" x14ac:dyDescent="0.2">
      <c r="A27" s="94"/>
      <c r="B27" s="90"/>
      <c r="C27" s="90"/>
      <c r="D27" s="90"/>
      <c r="E27" s="90"/>
      <c r="F27" s="101"/>
      <c r="G27" s="90"/>
      <c r="H27" s="90"/>
      <c r="I27" s="90"/>
      <c r="J27" s="90"/>
      <c r="K27" s="90"/>
      <c r="L27" s="90"/>
      <c r="M27" s="90"/>
      <c r="N27" s="89"/>
    </row>
    <row r="28" spans="1:20" x14ac:dyDescent="0.2">
      <c r="A28" s="94"/>
      <c r="B28" s="50" t="s">
        <v>56</v>
      </c>
      <c r="C28" s="90"/>
      <c r="D28" s="90"/>
      <c r="E28" s="90"/>
      <c r="F28" s="101"/>
      <c r="G28" s="90"/>
      <c r="H28" s="90"/>
      <c r="I28" s="90"/>
      <c r="J28" s="90"/>
      <c r="K28" s="90"/>
      <c r="L28" s="90"/>
      <c r="M28" s="90"/>
      <c r="N28" s="89"/>
    </row>
    <row r="29" spans="1:20" s="4" customFormat="1" ht="15" customHeight="1" x14ac:dyDescent="0.2">
      <c r="A29" s="20"/>
      <c r="B29" s="106"/>
      <c r="C29" s="136" t="s">
        <v>55</v>
      </c>
      <c r="D29" s="136"/>
      <c r="E29" s="88">
        <v>39</v>
      </c>
      <c r="F29" s="22"/>
      <c r="G29" s="136" t="s">
        <v>54</v>
      </c>
      <c r="H29" s="136"/>
      <c r="I29" s="136"/>
      <c r="J29" s="136"/>
      <c r="K29" s="136"/>
      <c r="L29" s="136"/>
      <c r="M29" s="136"/>
      <c r="N29" s="11"/>
      <c r="S29" s="5"/>
      <c r="T29" s="5"/>
    </row>
    <row r="30" spans="1:20" ht="4.5" customHeight="1" x14ac:dyDescent="0.2">
      <c r="A30" s="105"/>
      <c r="B30" s="103"/>
      <c r="C30" s="103"/>
      <c r="D30" s="103"/>
      <c r="E30" s="103"/>
      <c r="F30" s="104"/>
      <c r="G30" s="103"/>
      <c r="H30" s="103"/>
      <c r="I30" s="103"/>
      <c r="J30" s="103"/>
      <c r="K30" s="103"/>
      <c r="L30" s="103"/>
      <c r="M30" s="103"/>
      <c r="N30" s="102"/>
    </row>
    <row r="31" spans="1:20" s="90" customFormat="1" x14ac:dyDescent="0.2">
      <c r="A31" s="94"/>
      <c r="B31" s="19" t="s">
        <v>53</v>
      </c>
      <c r="F31" s="101"/>
      <c r="N31" s="89"/>
      <c r="S31" s="100"/>
      <c r="T31" s="100"/>
    </row>
    <row r="32" spans="1:20" s="65" customFormat="1" ht="15" customHeight="1" x14ac:dyDescent="0.2">
      <c r="A32" s="99"/>
      <c r="B32" s="98" t="s">
        <v>52</v>
      </c>
      <c r="C32" s="96"/>
      <c r="D32" s="96"/>
      <c r="E32" s="96"/>
      <c r="F32" s="97"/>
      <c r="G32" s="96"/>
      <c r="H32" s="96"/>
      <c r="I32" s="96"/>
      <c r="J32" s="96"/>
      <c r="K32" s="96"/>
      <c r="L32" s="96"/>
      <c r="M32" s="96"/>
      <c r="N32" s="95"/>
      <c r="S32" s="66"/>
      <c r="T32" s="66"/>
    </row>
    <row r="33" spans="1:21" s="65" customFormat="1" ht="3.75" customHeight="1" x14ac:dyDescent="0.2">
      <c r="A33" s="74"/>
      <c r="B33" s="73"/>
      <c r="C33" s="73"/>
      <c r="D33" s="73"/>
      <c r="E33" s="73"/>
      <c r="F33" s="81"/>
      <c r="G33" s="73"/>
      <c r="H33" s="73"/>
      <c r="I33" s="73"/>
      <c r="J33" s="73"/>
      <c r="K33" s="73"/>
      <c r="L33" s="73"/>
      <c r="M33" s="73"/>
      <c r="N33" s="67"/>
      <c r="S33" s="66"/>
      <c r="T33" s="66"/>
    </row>
    <row r="34" spans="1:21" x14ac:dyDescent="0.2">
      <c r="A34" s="94"/>
      <c r="B34" s="90"/>
      <c r="C34" s="90"/>
      <c r="D34" s="93" t="s">
        <v>51</v>
      </c>
      <c r="E34" s="91"/>
      <c r="F34" s="92"/>
      <c r="G34" s="91"/>
      <c r="H34" s="90"/>
      <c r="I34" s="91"/>
      <c r="J34" s="90"/>
      <c r="K34" s="91"/>
      <c r="L34" s="90"/>
      <c r="M34" s="154" t="s">
        <v>50</v>
      </c>
      <c r="N34" s="89"/>
    </row>
    <row r="35" spans="1:21" s="4" customFormat="1" ht="11.25" x14ac:dyDescent="0.2">
      <c r="A35" s="20"/>
      <c r="B35" s="136" t="s">
        <v>49</v>
      </c>
      <c r="C35" s="136"/>
      <c r="D35" s="136"/>
      <c r="E35" s="88"/>
      <c r="F35" s="22"/>
      <c r="G35" s="87"/>
      <c r="H35" s="136"/>
      <c r="I35" s="87"/>
      <c r="J35" s="136"/>
      <c r="K35" s="87"/>
      <c r="L35" s="136"/>
      <c r="M35" s="155"/>
      <c r="N35" s="11"/>
      <c r="S35" s="5"/>
      <c r="T35" s="5"/>
    </row>
    <row r="36" spans="1:21" s="4" customFormat="1" ht="11.25" x14ac:dyDescent="0.2">
      <c r="A36" s="20"/>
      <c r="B36" s="136" t="s">
        <v>48</v>
      </c>
      <c r="C36" s="136"/>
      <c r="D36" s="136"/>
      <c r="E36" s="88"/>
      <c r="F36" s="22"/>
      <c r="G36" s="87"/>
      <c r="H36" s="136"/>
      <c r="I36" s="87"/>
      <c r="J36" s="136"/>
      <c r="K36" s="87"/>
      <c r="L36" s="136"/>
      <c r="M36" s="156"/>
      <c r="N36" s="11"/>
      <c r="S36" s="5"/>
      <c r="T36" s="5"/>
    </row>
    <row r="37" spans="1:21" s="4" customFormat="1" ht="3.75" customHeight="1" x14ac:dyDescent="0.2">
      <c r="A37" s="86"/>
      <c r="B37" s="83"/>
      <c r="C37" s="83"/>
      <c r="D37" s="83"/>
      <c r="E37" s="85"/>
      <c r="F37" s="84"/>
      <c r="G37" s="83"/>
      <c r="H37" s="83"/>
      <c r="I37" s="83"/>
      <c r="J37" s="83"/>
      <c r="K37" s="83"/>
      <c r="L37" s="83"/>
      <c r="M37" s="83"/>
      <c r="N37" s="23"/>
      <c r="S37" s="5"/>
      <c r="T37" s="5"/>
    </row>
    <row r="38" spans="1:21" s="4" customFormat="1" ht="3.75" customHeight="1" x14ac:dyDescent="0.2">
      <c r="A38" s="20"/>
      <c r="B38" s="136"/>
      <c r="C38" s="136"/>
      <c r="D38" s="136"/>
      <c r="E38" s="136"/>
      <c r="F38" s="22"/>
      <c r="G38" s="136"/>
      <c r="H38" s="136"/>
      <c r="I38" s="136"/>
      <c r="J38" s="136"/>
      <c r="K38" s="136"/>
      <c r="L38" s="136"/>
      <c r="M38" s="136"/>
      <c r="N38" s="11"/>
      <c r="S38" s="5"/>
      <c r="T38" s="5"/>
    </row>
    <row r="39" spans="1:21" s="65" customFormat="1" ht="11.25" customHeight="1" x14ac:dyDescent="0.2">
      <c r="A39" s="74"/>
      <c r="B39" s="50" t="s">
        <v>47</v>
      </c>
      <c r="C39" s="73"/>
      <c r="D39" s="73"/>
      <c r="E39" s="82"/>
      <c r="F39" s="81"/>
      <c r="G39" s="73"/>
      <c r="H39" s="73"/>
      <c r="I39" s="73"/>
      <c r="J39" s="73"/>
      <c r="K39" s="73"/>
      <c r="L39" s="73"/>
      <c r="M39" s="68"/>
      <c r="N39" s="67"/>
      <c r="S39" s="140">
        <f>E29/39</f>
        <v>1</v>
      </c>
      <c r="T39" s="140">
        <v>1</v>
      </c>
    </row>
    <row r="40" spans="1:21" s="4" customFormat="1" ht="3" customHeight="1" x14ac:dyDescent="0.2">
      <c r="A40" s="20"/>
      <c r="B40" s="136"/>
      <c r="C40" s="136"/>
      <c r="D40" s="136"/>
      <c r="E40" s="136"/>
      <c r="F40" s="22"/>
      <c r="G40" s="136"/>
      <c r="H40" s="136"/>
      <c r="I40" s="136"/>
      <c r="J40" s="136"/>
      <c r="K40" s="136"/>
      <c r="L40" s="136"/>
      <c r="M40" s="54"/>
      <c r="N40" s="11"/>
      <c r="S40" s="140"/>
      <c r="T40" s="140"/>
    </row>
    <row r="41" spans="1:21" s="4" customFormat="1" ht="15" customHeight="1" x14ac:dyDescent="0.2">
      <c r="A41" s="20"/>
      <c r="B41" s="136" t="s">
        <v>46</v>
      </c>
      <c r="C41" s="136"/>
      <c r="D41" s="136"/>
      <c r="E41" s="31"/>
      <c r="F41" s="56" t="s">
        <v>4</v>
      </c>
      <c r="G41" s="31"/>
      <c r="H41" s="55" t="s">
        <v>4</v>
      </c>
      <c r="I41" s="31"/>
      <c r="J41" s="26" t="s">
        <v>4</v>
      </c>
      <c r="K41" s="31"/>
      <c r="L41" s="26" t="s">
        <v>4</v>
      </c>
      <c r="M41" s="80">
        <f>E29/39</f>
        <v>1</v>
      </c>
      <c r="N41" s="11"/>
      <c r="S41" s="140"/>
      <c r="T41" s="140"/>
    </row>
    <row r="42" spans="1:21" s="4" customFormat="1" ht="15" customHeight="1" x14ac:dyDescent="0.2">
      <c r="A42" s="20"/>
      <c r="B42" s="157" t="s">
        <v>45</v>
      </c>
      <c r="C42" s="157"/>
      <c r="D42" s="158"/>
      <c r="E42" s="31"/>
      <c r="F42" s="56" t="s">
        <v>4</v>
      </c>
      <c r="G42" s="31"/>
      <c r="H42" s="56" t="s">
        <v>4</v>
      </c>
      <c r="I42" s="31"/>
      <c r="J42" s="26" t="s">
        <v>4</v>
      </c>
      <c r="K42" s="31"/>
      <c r="L42" s="26" t="s">
        <v>4</v>
      </c>
      <c r="M42" s="79"/>
      <c r="N42" s="11"/>
      <c r="S42" s="141" t="s">
        <v>44</v>
      </c>
      <c r="T42" s="141"/>
      <c r="U42" s="4" t="s">
        <v>43</v>
      </c>
    </row>
    <row r="43" spans="1:21" s="4" customFormat="1" ht="15" customHeight="1" x14ac:dyDescent="0.2">
      <c r="A43" s="20"/>
      <c r="B43" s="152" t="s">
        <v>42</v>
      </c>
      <c r="C43" s="152"/>
      <c r="D43" s="153"/>
      <c r="E43" s="31"/>
      <c r="F43" s="56" t="s">
        <v>4</v>
      </c>
      <c r="G43" s="31"/>
      <c r="H43" s="56" t="s">
        <v>4</v>
      </c>
      <c r="I43" s="31"/>
      <c r="J43" s="26" t="s">
        <v>4</v>
      </c>
      <c r="K43" s="31"/>
      <c r="L43" s="26" t="s">
        <v>4</v>
      </c>
      <c r="M43" s="79"/>
      <c r="N43" s="11"/>
      <c r="R43" s="4" t="s">
        <v>41</v>
      </c>
      <c r="S43" s="5">
        <f>(E41*E66+G41*G66+I41*I66+K41*K66)</f>
        <v>0</v>
      </c>
      <c r="T43" s="5">
        <f>S43/S39</f>
        <v>0</v>
      </c>
    </row>
    <row r="44" spans="1:21" s="34" customFormat="1" ht="15" customHeight="1" x14ac:dyDescent="0.2">
      <c r="A44" s="39"/>
      <c r="B44" s="57"/>
      <c r="C44" s="37"/>
      <c r="D44" s="57" t="s">
        <v>20</v>
      </c>
      <c r="E44" s="42">
        <f>SUM(E41:E43)</f>
        <v>0</v>
      </c>
      <c r="F44" s="53" t="s">
        <v>4</v>
      </c>
      <c r="G44" s="42">
        <f>SUM(G41:G43)</f>
        <v>0</v>
      </c>
      <c r="H44" s="52" t="s">
        <v>4</v>
      </c>
      <c r="I44" s="42">
        <f>SUM(I41:I43)</f>
        <v>0</v>
      </c>
      <c r="J44" s="41" t="s">
        <v>4</v>
      </c>
      <c r="K44" s="42">
        <f>SUM(K41:K43)</f>
        <v>0</v>
      </c>
      <c r="L44" s="41" t="s">
        <v>4</v>
      </c>
      <c r="M44" s="76"/>
      <c r="N44" s="36"/>
      <c r="R44" s="4" t="s">
        <v>40</v>
      </c>
      <c r="S44" s="5">
        <f>E70</f>
        <v>0</v>
      </c>
      <c r="T44" s="5">
        <f>S44/S39</f>
        <v>0</v>
      </c>
      <c r="U44" s="4"/>
    </row>
    <row r="45" spans="1:21" s="34" customFormat="1" ht="15" customHeight="1" x14ac:dyDescent="0.2">
      <c r="A45" s="39"/>
      <c r="B45" s="57"/>
      <c r="C45" s="37"/>
      <c r="D45" s="57" t="s">
        <v>39</v>
      </c>
      <c r="E45" s="78"/>
      <c r="F45" s="53" t="s">
        <v>4</v>
      </c>
      <c r="G45" s="77"/>
      <c r="H45" s="53" t="s">
        <v>4</v>
      </c>
      <c r="I45" s="77"/>
      <c r="J45" s="53" t="s">
        <v>4</v>
      </c>
      <c r="K45" s="77"/>
      <c r="L45" s="41" t="s">
        <v>4</v>
      </c>
      <c r="M45" s="76"/>
      <c r="N45" s="36"/>
      <c r="R45" s="4"/>
      <c r="S45" s="5"/>
      <c r="T45" s="5"/>
      <c r="U45" s="4"/>
    </row>
    <row r="46" spans="1:21" s="4" customFormat="1" ht="11.25" x14ac:dyDescent="0.2">
      <c r="A46" s="20"/>
      <c r="B46" s="136"/>
      <c r="C46" s="136"/>
      <c r="D46" s="136"/>
      <c r="E46" s="75"/>
      <c r="F46" s="46"/>
      <c r="G46" s="64"/>
      <c r="H46" s="45"/>
      <c r="I46" s="64"/>
      <c r="J46" s="47"/>
      <c r="K46" s="64"/>
      <c r="L46" s="47"/>
      <c r="M46" s="54"/>
      <c r="N46" s="11"/>
      <c r="R46" s="4" t="s">
        <v>38</v>
      </c>
      <c r="S46" s="5">
        <f>S43+S44</f>
        <v>0</v>
      </c>
      <c r="T46" s="5">
        <f>T43+T44</f>
        <v>0</v>
      </c>
    </row>
    <row r="47" spans="1:21" s="65" customFormat="1" ht="12" x14ac:dyDescent="0.2">
      <c r="A47" s="74"/>
      <c r="B47" s="50" t="s">
        <v>37</v>
      </c>
      <c r="C47" s="73"/>
      <c r="D47" s="73"/>
      <c r="E47" s="70"/>
      <c r="F47" s="72"/>
      <c r="G47" s="70"/>
      <c r="H47" s="71"/>
      <c r="I47" s="70"/>
      <c r="J47" s="69"/>
      <c r="K47" s="70"/>
      <c r="L47" s="69"/>
      <c r="M47" s="68"/>
      <c r="N47" s="67"/>
      <c r="R47" s="65" t="s">
        <v>36</v>
      </c>
      <c r="S47" s="66">
        <v>66150</v>
      </c>
      <c r="T47" s="66">
        <v>66150</v>
      </c>
      <c r="U47" s="5">
        <v>96600</v>
      </c>
    </row>
    <row r="48" spans="1:21" s="4" customFormat="1" ht="4.5" customHeight="1" x14ac:dyDescent="0.2">
      <c r="A48" s="20"/>
      <c r="B48" s="136"/>
      <c r="C48" s="136"/>
      <c r="D48" s="136"/>
      <c r="E48" s="64"/>
      <c r="F48" s="46"/>
      <c r="G48" s="64"/>
      <c r="H48" s="45"/>
      <c r="I48" s="64"/>
      <c r="J48" s="63"/>
      <c r="K48" s="64"/>
      <c r="L48" s="63"/>
      <c r="M48" s="54"/>
      <c r="N48" s="11"/>
      <c r="S48" s="5"/>
      <c r="T48" s="5"/>
    </row>
    <row r="49" spans="1:21" s="4" customFormat="1" ht="15" customHeight="1" x14ac:dyDescent="0.2">
      <c r="A49" s="20"/>
      <c r="B49" s="136" t="s">
        <v>35</v>
      </c>
      <c r="C49" s="136"/>
      <c r="D49" s="136"/>
      <c r="E49" s="132">
        <f>IF(E29=0,0,IF(E41/E29*39&gt;S52,(S52/39*(E29+E42+E43))*M49,E45*M49))</f>
        <v>0</v>
      </c>
      <c r="F49" s="133" t="s">
        <v>4</v>
      </c>
      <c r="G49" s="132">
        <f>IF(E29=0,0,IF(G41/E29*39&gt;S52,(S52/39*(E29+G42+G43))*M49,G45*M49))</f>
        <v>0</v>
      </c>
      <c r="H49" s="134" t="s">
        <v>4</v>
      </c>
      <c r="I49" s="132">
        <f>IF(E29=0,0,IF(I41/E29*39&gt;S52,(S52/39*(E29+I42+I43))*M49,I45*M49))</f>
        <v>0</v>
      </c>
      <c r="J49" s="135" t="s">
        <v>4</v>
      </c>
      <c r="K49" s="132">
        <f>IF(E29=0,0,IF(K41/E29*39&gt;S52,(S52/39*E29+K42+K43)*M49,K45*M49))</f>
        <v>0</v>
      </c>
      <c r="L49" s="26" t="s">
        <v>4</v>
      </c>
      <c r="M49" s="40">
        <v>1.2999999999999999E-2</v>
      </c>
      <c r="N49" s="11"/>
      <c r="R49" s="4" t="s">
        <v>34</v>
      </c>
      <c r="S49" s="5">
        <f>S46-S47</f>
        <v>-66150</v>
      </c>
      <c r="T49" s="5">
        <f>T46-T47</f>
        <v>-66150</v>
      </c>
    </row>
    <row r="50" spans="1:21" s="4" customFormat="1" ht="15" customHeight="1" x14ac:dyDescent="0.2">
      <c r="A50" s="20"/>
      <c r="B50" s="136" t="s">
        <v>33</v>
      </c>
      <c r="C50" s="136"/>
      <c r="D50" s="136"/>
      <c r="E50" s="132">
        <f>IF(E29=0,0,IF(E41/E29*39&gt;U52,(U52/39*(E29+E42+E43))*M50,E45*M50))</f>
        <v>0</v>
      </c>
      <c r="F50" s="133" t="s">
        <v>4</v>
      </c>
      <c r="G50" s="132">
        <f>IF(E29=0,0,IF(G41/E29*39&gt;U52,(U52/39*(E29+G42+G43))*M50,G45*M50))</f>
        <v>0</v>
      </c>
      <c r="H50" s="134" t="s">
        <v>4</v>
      </c>
      <c r="I50" s="132">
        <f>IF(E29=0,0,IF(I41/E29*39&gt;U52,(U52/39*(E29+I42+I43))*M50,I45*M50))</f>
        <v>0</v>
      </c>
      <c r="J50" s="135" t="s">
        <v>4</v>
      </c>
      <c r="K50" s="132">
        <f>IF(E29=0,0,IF(K41/E29*39&gt;T52,(T52/39*E29+K42+K43)*M50,K45*M50))</f>
        <v>0</v>
      </c>
      <c r="L50" s="26" t="s">
        <v>4</v>
      </c>
      <c r="M50" s="40">
        <v>9.2999999999999999E-2</v>
      </c>
      <c r="N50" s="11"/>
      <c r="R50" s="4" t="s">
        <v>32</v>
      </c>
      <c r="S50" s="5">
        <f>S44-S49</f>
        <v>66150</v>
      </c>
      <c r="T50" s="5">
        <f>T44-T49</f>
        <v>66150</v>
      </c>
    </row>
    <row r="51" spans="1:21" s="4" customFormat="1" ht="15" customHeight="1" x14ac:dyDescent="0.2">
      <c r="A51" s="20"/>
      <c r="B51" s="136" t="s">
        <v>31</v>
      </c>
      <c r="C51" s="136"/>
      <c r="D51" s="136"/>
      <c r="E51" s="132">
        <f>IF(E29=0,0,IF(E41/E29*39&gt;U52,(U52/39*E29+E42+E43)*M51,E45*M51))</f>
        <v>0</v>
      </c>
      <c r="F51" s="133" t="s">
        <v>4</v>
      </c>
      <c r="G51" s="132">
        <f>IF(E29=0,0,IF(G41/E29*39&gt;U52,(U52/39*E29+G42+G43)*M51,G45*M51))</f>
        <v>0</v>
      </c>
      <c r="H51" s="134" t="s">
        <v>4</v>
      </c>
      <c r="I51" s="132">
        <f>IF(E29=0,0,IF(I41/E29*39&gt;U52,(U52/39*E29+I42+I43)*M51,I45*M51))</f>
        <v>0</v>
      </c>
      <c r="J51" s="135" t="s">
        <v>4</v>
      </c>
      <c r="K51" s="132">
        <f>IF(E29=0,0,IF(K41/E29*39&gt;T52,(T52/39*E29+K42+K43)*M51,K45*M51))</f>
        <v>0</v>
      </c>
      <c r="L51" s="26" t="s">
        <v>4</v>
      </c>
      <c r="M51" s="40">
        <v>1.2999999999999999E-2</v>
      </c>
      <c r="N51" s="11"/>
      <c r="R51" s="4" t="s">
        <v>30</v>
      </c>
      <c r="S51" s="62">
        <f>M71-M49-M52-M53</f>
        <v>0.106</v>
      </c>
      <c r="T51" s="62">
        <f>M71-M49-M52-M53</f>
        <v>0.106</v>
      </c>
    </row>
    <row r="52" spans="1:21" s="4" customFormat="1" ht="15" customHeight="1" x14ac:dyDescent="0.2">
      <c r="A52" s="20"/>
      <c r="B52" s="136" t="s">
        <v>29</v>
      </c>
      <c r="C52" s="136"/>
      <c r="D52" s="136"/>
      <c r="E52" s="132">
        <f>IF(E29=0,0,IF(E41/E29*39&gt;S52,(S52/39*E29+E42+E43)*M52,E45*M52))</f>
        <v>0</v>
      </c>
      <c r="F52" s="133" t="s">
        <v>4</v>
      </c>
      <c r="G52" s="132">
        <f>IF(E29=0,0,IF(G41/E29*39&gt;S52,(S52/39*E29+G42+G43)*M52,G45*M52))</f>
        <v>0</v>
      </c>
      <c r="H52" s="134" t="s">
        <v>4</v>
      </c>
      <c r="I52" s="132">
        <f>IF(E29=0,0,IF(I41/E29*39&gt;S52,(S52/39*E29+I42+I43)*M52,I45*M52))</f>
        <v>0</v>
      </c>
      <c r="J52" s="135" t="s">
        <v>4</v>
      </c>
      <c r="K52" s="132">
        <f>IF(E29=0,0,IF(K41/E29*39&gt;S52,(S52/39*E29+K42+K43)*M52,K45*M52))</f>
        <v>0</v>
      </c>
      <c r="L52" s="26" t="s">
        <v>4</v>
      </c>
      <c r="M52" s="40">
        <v>7.2999999999999995E-2</v>
      </c>
      <c r="N52" s="11"/>
      <c r="R52" s="4" t="s">
        <v>28</v>
      </c>
      <c r="S52" s="5">
        <v>5175</v>
      </c>
      <c r="T52" s="5">
        <v>5175</v>
      </c>
      <c r="U52" s="5">
        <v>7450</v>
      </c>
    </row>
    <row r="53" spans="1:21" s="4" customFormat="1" ht="15" customHeight="1" x14ac:dyDescent="0.2">
      <c r="A53" s="20"/>
      <c r="B53" s="54" t="s">
        <v>27</v>
      </c>
      <c r="C53" s="136"/>
      <c r="D53" s="136"/>
      <c r="E53" s="132">
        <f>IF(E29=0,0,IF(E41/E29*39&gt;S52,(S52/39*E29+E42+E43)*M53,E45*M53))</f>
        <v>0</v>
      </c>
      <c r="F53" s="133" t="s">
        <v>4</v>
      </c>
      <c r="G53" s="132">
        <f>IF(E29=0,0,IF(G41/E29*39&gt;S52,(S52/39*E29+G42+G43)*M53,G45*M53))</f>
        <v>0</v>
      </c>
      <c r="H53" s="134" t="s">
        <v>4</v>
      </c>
      <c r="I53" s="132">
        <f>IF(E29=0,0,IF(I41/E29*39&gt;S52,(S52/39*E29+I42+I43)*M53,I45*M53))</f>
        <v>0</v>
      </c>
      <c r="J53" s="135" t="s">
        <v>4</v>
      </c>
      <c r="K53" s="132">
        <f>IF(E29=0,0,IF(K41/E29*39&gt;S52,(S52/39*E29+K42+K43)*M53,K45*M53))</f>
        <v>0</v>
      </c>
      <c r="L53" s="26" t="s">
        <v>4</v>
      </c>
      <c r="M53" s="40"/>
      <c r="N53" s="11"/>
    </row>
    <row r="54" spans="1:21" s="4" customFormat="1" ht="15" customHeight="1" x14ac:dyDescent="0.2">
      <c r="A54" s="20"/>
      <c r="B54" s="37"/>
      <c r="C54" s="37"/>
      <c r="D54" s="57" t="s">
        <v>20</v>
      </c>
      <c r="E54" s="38">
        <f>SUM(E49:E53)</f>
        <v>0</v>
      </c>
      <c r="F54" s="56" t="s">
        <v>4</v>
      </c>
      <c r="G54" s="38">
        <f>SUM(G49:G53)</f>
        <v>0</v>
      </c>
      <c r="H54" s="55" t="s">
        <v>4</v>
      </c>
      <c r="I54" s="38">
        <f>SUM(I49:I53)</f>
        <v>0</v>
      </c>
      <c r="J54" s="26" t="s">
        <v>4</v>
      </c>
      <c r="K54" s="38">
        <f>SUM(K49:K53)</f>
        <v>0</v>
      </c>
      <c r="L54" s="26" t="s">
        <v>4</v>
      </c>
      <c r="M54" s="54"/>
      <c r="N54" s="11"/>
      <c r="S54" s="5"/>
      <c r="T54" s="5"/>
    </row>
    <row r="55" spans="1:21" s="4" customFormat="1" ht="15" customHeight="1" x14ac:dyDescent="0.2">
      <c r="A55" s="20"/>
      <c r="B55" s="50" t="s">
        <v>26</v>
      </c>
      <c r="C55" s="37"/>
      <c r="D55" s="57"/>
      <c r="E55" s="49"/>
      <c r="F55" s="61"/>
      <c r="G55" s="49"/>
      <c r="H55" s="60"/>
      <c r="I55" s="49"/>
      <c r="J55" s="59"/>
      <c r="K55" s="49"/>
      <c r="L55" s="59"/>
      <c r="M55" s="54"/>
      <c r="N55" s="11"/>
      <c r="S55" s="5"/>
      <c r="T55" s="5"/>
    </row>
    <row r="56" spans="1:21" s="4" customFormat="1" ht="15" customHeight="1" x14ac:dyDescent="0.2">
      <c r="A56" s="20"/>
      <c r="B56" s="136" t="s">
        <v>25</v>
      </c>
      <c r="C56" s="136"/>
      <c r="D56" s="136"/>
      <c r="E56" s="132">
        <f>(E44-E43)*M56</f>
        <v>0</v>
      </c>
      <c r="F56" s="133" t="s">
        <v>4</v>
      </c>
      <c r="G56" s="132">
        <f>(G44-G43)*M56</f>
        <v>0</v>
      </c>
      <c r="H56" s="134" t="s">
        <v>4</v>
      </c>
      <c r="I56" s="132">
        <f>(I44-I43)*M56</f>
        <v>0</v>
      </c>
      <c r="J56" s="135" t="s">
        <v>4</v>
      </c>
      <c r="K56" s="132">
        <f>(K44-K43)*M56</f>
        <v>0</v>
      </c>
      <c r="L56" s="26" t="s">
        <v>4</v>
      </c>
      <c r="M56" s="40"/>
      <c r="N56" s="11"/>
      <c r="S56" s="5"/>
      <c r="T56" s="5"/>
    </row>
    <row r="57" spans="1:21" s="4" customFormat="1" ht="15" customHeight="1" x14ac:dyDescent="0.2">
      <c r="A57" s="20"/>
      <c r="B57" s="152"/>
      <c r="C57" s="152"/>
      <c r="D57" s="153"/>
      <c r="E57" s="132">
        <f>$E$45*M57</f>
        <v>0</v>
      </c>
      <c r="F57" s="133" t="s">
        <v>4</v>
      </c>
      <c r="G57" s="132">
        <f>$G$45*M57</f>
        <v>0</v>
      </c>
      <c r="H57" s="134" t="s">
        <v>4</v>
      </c>
      <c r="I57" s="132">
        <f>$I$45*M57</f>
        <v>0</v>
      </c>
      <c r="J57" s="135" t="s">
        <v>4</v>
      </c>
      <c r="K57" s="132">
        <f>$K$45*M57</f>
        <v>0</v>
      </c>
      <c r="L57" s="26" t="s">
        <v>4</v>
      </c>
      <c r="M57" s="40"/>
      <c r="N57" s="11"/>
      <c r="S57" s="5"/>
      <c r="T57" s="5"/>
    </row>
    <row r="58" spans="1:21" s="4" customFormat="1" ht="15" customHeight="1" x14ac:dyDescent="0.2">
      <c r="A58" s="20"/>
      <c r="B58" s="37"/>
      <c r="C58" s="37"/>
      <c r="D58" s="57" t="s">
        <v>20</v>
      </c>
      <c r="E58" s="38">
        <f>SUM(E56:E57)</f>
        <v>0</v>
      </c>
      <c r="F58" s="56" t="s">
        <v>4</v>
      </c>
      <c r="G58" s="38">
        <f>SUM(G56:G57)</f>
        <v>0</v>
      </c>
      <c r="H58" s="55" t="s">
        <v>4</v>
      </c>
      <c r="I58" s="38">
        <f>SUM(I56:I57)</f>
        <v>0</v>
      </c>
      <c r="J58" s="26" t="s">
        <v>4</v>
      </c>
      <c r="K58" s="38">
        <f>SUM(K56:K57)</f>
        <v>0</v>
      </c>
      <c r="L58" s="26" t="s">
        <v>4</v>
      </c>
      <c r="M58" s="54"/>
      <c r="N58" s="11"/>
      <c r="S58" s="5"/>
      <c r="T58" s="5"/>
    </row>
    <row r="59" spans="1:21" s="4" customFormat="1" ht="15" customHeight="1" x14ac:dyDescent="0.2">
      <c r="A59" s="20"/>
      <c r="B59" s="50" t="s">
        <v>24</v>
      </c>
      <c r="C59" s="37"/>
      <c r="D59" s="57"/>
      <c r="E59" s="49"/>
      <c r="F59" s="61"/>
      <c r="G59" s="49"/>
      <c r="H59" s="60"/>
      <c r="I59" s="49"/>
      <c r="J59" s="59"/>
      <c r="K59" s="49"/>
      <c r="L59" s="59"/>
      <c r="M59" s="54"/>
      <c r="N59" s="11"/>
      <c r="S59" s="5"/>
      <c r="T59" s="5"/>
    </row>
    <row r="60" spans="1:21" s="4" customFormat="1" ht="15" customHeight="1" x14ac:dyDescent="0.2">
      <c r="A60" s="20"/>
      <c r="B60" s="58" t="s">
        <v>23</v>
      </c>
      <c r="C60" s="136"/>
      <c r="D60" s="136"/>
      <c r="E60" s="132">
        <f>$E$45*M60</f>
        <v>0</v>
      </c>
      <c r="F60" s="133" t="s">
        <v>4</v>
      </c>
      <c r="G60" s="132">
        <f>$G$45*M60</f>
        <v>0</v>
      </c>
      <c r="H60" s="134" t="s">
        <v>4</v>
      </c>
      <c r="I60" s="132">
        <f>$I$45*M60</f>
        <v>0</v>
      </c>
      <c r="J60" s="135" t="s">
        <v>4</v>
      </c>
      <c r="K60" s="132">
        <f>$K$45*M60</f>
        <v>0</v>
      </c>
      <c r="L60" s="26" t="s">
        <v>4</v>
      </c>
      <c r="M60" s="40"/>
      <c r="N60" s="11"/>
      <c r="S60" s="5"/>
      <c r="T60" s="5"/>
    </row>
    <row r="61" spans="1:21" s="4" customFormat="1" ht="15" customHeight="1" x14ac:dyDescent="0.2">
      <c r="A61" s="20"/>
      <c r="B61" s="136" t="s">
        <v>22</v>
      </c>
      <c r="C61" s="136"/>
      <c r="D61" s="136"/>
      <c r="E61" s="132">
        <f>$E$45*M61</f>
        <v>0</v>
      </c>
      <c r="F61" s="133" t="s">
        <v>4</v>
      </c>
      <c r="G61" s="132">
        <f>$G$45*M61</f>
        <v>0</v>
      </c>
      <c r="H61" s="134" t="s">
        <v>4</v>
      </c>
      <c r="I61" s="132">
        <f>$I$45*M61</f>
        <v>0</v>
      </c>
      <c r="J61" s="135" t="s">
        <v>4</v>
      </c>
      <c r="K61" s="132">
        <f>$K$45*M61</f>
        <v>0</v>
      </c>
      <c r="L61" s="26" t="s">
        <v>4</v>
      </c>
      <c r="M61" s="40"/>
      <c r="N61" s="11"/>
      <c r="S61" s="5"/>
      <c r="T61" s="5"/>
    </row>
    <row r="62" spans="1:21" s="4" customFormat="1" ht="15" customHeight="1" x14ac:dyDescent="0.2">
      <c r="A62" s="20"/>
      <c r="B62" s="136" t="s">
        <v>21</v>
      </c>
      <c r="C62" s="136"/>
      <c r="D62" s="136"/>
      <c r="E62" s="132">
        <f>$E$45*M62</f>
        <v>0</v>
      </c>
      <c r="F62" s="133" t="s">
        <v>4</v>
      </c>
      <c r="G62" s="132">
        <f>$G$45*M62</f>
        <v>0</v>
      </c>
      <c r="H62" s="134" t="s">
        <v>4</v>
      </c>
      <c r="I62" s="132">
        <f>$I$45*M62</f>
        <v>0</v>
      </c>
      <c r="J62" s="135" t="s">
        <v>4</v>
      </c>
      <c r="K62" s="132">
        <f>$K$45*M62</f>
        <v>0</v>
      </c>
      <c r="L62" s="26" t="s">
        <v>4</v>
      </c>
      <c r="M62" s="40">
        <v>5.9999999999999995E-4</v>
      </c>
      <c r="N62" s="11"/>
      <c r="S62" s="5"/>
      <c r="T62" s="5"/>
    </row>
    <row r="63" spans="1:21" s="4" customFormat="1" ht="15" customHeight="1" x14ac:dyDescent="0.2">
      <c r="A63" s="20"/>
      <c r="B63" s="37"/>
      <c r="C63" s="37"/>
      <c r="D63" s="57" t="s">
        <v>20</v>
      </c>
      <c r="E63" s="38">
        <f>SUM(E60:E62)</f>
        <v>0</v>
      </c>
      <c r="F63" s="56" t="s">
        <v>4</v>
      </c>
      <c r="G63" s="38">
        <f>SUM(G60:G62)</f>
        <v>0</v>
      </c>
      <c r="H63" s="56" t="s">
        <v>4</v>
      </c>
      <c r="I63" s="38">
        <f>SUM(I60:I62)</f>
        <v>0</v>
      </c>
      <c r="J63" s="56" t="s">
        <v>4</v>
      </c>
      <c r="K63" s="38">
        <f>SUM(K60:K62)</f>
        <v>0</v>
      </c>
      <c r="L63" s="56" t="s">
        <v>4</v>
      </c>
      <c r="M63" s="54"/>
      <c r="N63" s="11"/>
      <c r="S63" s="5"/>
      <c r="T63" s="5"/>
    </row>
    <row r="64" spans="1:21" s="34" customFormat="1" ht="15" customHeight="1" x14ac:dyDescent="0.2">
      <c r="A64" s="39"/>
      <c r="B64" s="37" t="s">
        <v>19</v>
      </c>
      <c r="C64" s="37"/>
      <c r="D64" s="37"/>
      <c r="E64" s="42">
        <f>E44+E54+E58+E63</f>
        <v>0</v>
      </c>
      <c r="F64" s="53" t="s">
        <v>4</v>
      </c>
      <c r="G64" s="42">
        <f>G44+G54+G58+G63</f>
        <v>0</v>
      </c>
      <c r="H64" s="52" t="s">
        <v>4</v>
      </c>
      <c r="I64" s="42">
        <f>I44+I54+I58+I63</f>
        <v>0</v>
      </c>
      <c r="J64" s="53" t="s">
        <v>4</v>
      </c>
      <c r="K64" s="42">
        <f>K44+K54+K58+K63</f>
        <v>0</v>
      </c>
      <c r="L64" s="51" t="s">
        <v>4</v>
      </c>
      <c r="M64" s="37"/>
      <c r="N64" s="36"/>
      <c r="R64" s="4"/>
      <c r="S64" s="5"/>
      <c r="T64" s="5"/>
      <c r="U64" s="4"/>
    </row>
    <row r="65" spans="1:22" s="4" customFormat="1" ht="15" customHeight="1" x14ac:dyDescent="0.2">
      <c r="A65" s="20"/>
      <c r="B65" s="50" t="s">
        <v>18</v>
      </c>
      <c r="C65" s="136"/>
      <c r="D65" s="136"/>
      <c r="E65" s="49"/>
      <c r="F65" s="46"/>
      <c r="G65" s="48"/>
      <c r="H65" s="45"/>
      <c r="I65" s="48"/>
      <c r="J65" s="47"/>
      <c r="K65" s="48"/>
      <c r="L65" s="47"/>
      <c r="M65" s="136"/>
      <c r="N65" s="11"/>
      <c r="R65" s="34"/>
      <c r="S65" s="35"/>
      <c r="T65" s="35"/>
      <c r="U65" s="34"/>
    </row>
    <row r="66" spans="1:22" s="4" customFormat="1" ht="15" customHeight="1" x14ac:dyDescent="0.2">
      <c r="A66" s="20"/>
      <c r="B66" s="136" t="s">
        <v>17</v>
      </c>
      <c r="C66" s="136"/>
      <c r="D66" s="136"/>
      <c r="E66" s="44">
        <v>12</v>
      </c>
      <c r="F66" s="46"/>
      <c r="G66" s="44">
        <v>0</v>
      </c>
      <c r="H66" s="45"/>
      <c r="I66" s="44">
        <v>0</v>
      </c>
      <c r="J66" s="43"/>
      <c r="K66" s="44">
        <v>0</v>
      </c>
      <c r="L66" s="43"/>
      <c r="M66" s="136"/>
      <c r="N66" s="11"/>
      <c r="S66" s="5"/>
      <c r="T66" s="5"/>
    </row>
    <row r="67" spans="1:22" s="4" customFormat="1" ht="15" customHeight="1" x14ac:dyDescent="0.2">
      <c r="A67" s="20"/>
      <c r="B67" s="136" t="s">
        <v>16</v>
      </c>
      <c r="C67" s="136"/>
      <c r="D67" s="136"/>
      <c r="E67" s="42">
        <f>E64*E66</f>
        <v>0</v>
      </c>
      <c r="F67" s="41" t="s">
        <v>4</v>
      </c>
      <c r="G67" s="42">
        <f>G64*G66</f>
        <v>0</v>
      </c>
      <c r="H67" s="41" t="s">
        <v>4</v>
      </c>
      <c r="I67" s="42">
        <f>I64*I66</f>
        <v>0</v>
      </c>
      <c r="J67" s="41" t="s">
        <v>4</v>
      </c>
      <c r="K67" s="42">
        <f>K64*K66</f>
        <v>0</v>
      </c>
      <c r="L67" s="41" t="s">
        <v>4</v>
      </c>
      <c r="M67" s="136"/>
      <c r="N67" s="11"/>
      <c r="S67" s="5"/>
      <c r="T67" s="5"/>
    </row>
    <row r="68" spans="1:22" s="4" customFormat="1" ht="5.25" customHeight="1" x14ac:dyDescent="0.2">
      <c r="A68" s="20"/>
      <c r="B68" s="136"/>
      <c r="C68" s="136"/>
      <c r="D68" s="136"/>
      <c r="E68" s="21"/>
      <c r="F68" s="22"/>
      <c r="G68" s="136"/>
      <c r="H68" s="136"/>
      <c r="I68" s="136"/>
      <c r="J68" s="136"/>
      <c r="K68" s="136"/>
      <c r="L68" s="136"/>
      <c r="M68" s="136"/>
      <c r="N68" s="11"/>
      <c r="S68" s="5"/>
      <c r="T68" s="5"/>
    </row>
    <row r="69" spans="1:22" s="34" customFormat="1" ht="12.75" customHeight="1" x14ac:dyDescent="0.2">
      <c r="A69" s="39"/>
      <c r="B69" s="37" t="s">
        <v>15</v>
      </c>
      <c r="C69" s="37"/>
      <c r="D69" s="37"/>
      <c r="E69" s="42">
        <f>E67+G67+I67+K67</f>
        <v>0</v>
      </c>
      <c r="F69" s="26" t="s">
        <v>4</v>
      </c>
      <c r="G69" s="37"/>
      <c r="H69" s="37"/>
      <c r="I69" s="37"/>
      <c r="J69" s="37"/>
      <c r="K69" s="37"/>
      <c r="L69" s="37"/>
      <c r="M69" s="41" t="s">
        <v>14</v>
      </c>
      <c r="N69" s="36"/>
      <c r="R69" s="4"/>
      <c r="S69" s="5"/>
      <c r="T69" s="5"/>
      <c r="U69" s="4"/>
    </row>
    <row r="70" spans="1:22" s="34" customFormat="1" ht="12.75" customHeight="1" x14ac:dyDescent="0.2">
      <c r="A70" s="39"/>
      <c r="B70" s="159" t="s">
        <v>13</v>
      </c>
      <c r="C70" s="159"/>
      <c r="D70" s="160"/>
      <c r="E70" s="31"/>
      <c r="F70" s="26" t="s">
        <v>4</v>
      </c>
      <c r="G70" s="37"/>
      <c r="H70" s="37"/>
      <c r="I70" s="37"/>
      <c r="J70" s="37"/>
      <c r="K70" s="37"/>
      <c r="L70" s="37"/>
      <c r="M70" s="40"/>
      <c r="N70" s="36"/>
      <c r="S70" s="35"/>
      <c r="T70" s="35"/>
    </row>
    <row r="71" spans="1:22" s="34" customFormat="1" ht="12.75" customHeight="1" x14ac:dyDescent="0.2">
      <c r="A71" s="39"/>
      <c r="B71" s="159" t="s">
        <v>12</v>
      </c>
      <c r="C71" s="159"/>
      <c r="D71" s="160"/>
      <c r="E71" s="38">
        <f>IF(T43&gt;T47,S44*S51,IF(T43+T44&gt;T47,T50*M71+T49*S51,S44*M71))</f>
        <v>0</v>
      </c>
      <c r="F71" s="26" t="s">
        <v>4</v>
      </c>
      <c r="G71" s="37"/>
      <c r="H71" s="37"/>
      <c r="I71" s="37"/>
      <c r="J71" s="37"/>
      <c r="K71" s="37"/>
      <c r="L71" s="37"/>
      <c r="M71" s="32">
        <f>SUM(M49:M53)</f>
        <v>0.192</v>
      </c>
      <c r="N71" s="36"/>
      <c r="S71" s="35"/>
      <c r="T71" s="35"/>
    </row>
    <row r="72" spans="1:22" s="4" customFormat="1" ht="12.75" customHeight="1" x14ac:dyDescent="0.2">
      <c r="A72" s="20"/>
      <c r="B72" s="159" t="s">
        <v>11</v>
      </c>
      <c r="C72" s="159"/>
      <c r="D72" s="160"/>
      <c r="E72" s="29">
        <f>$E$70*M72</f>
        <v>0</v>
      </c>
      <c r="F72" s="26" t="s">
        <v>4</v>
      </c>
      <c r="G72" s="33"/>
      <c r="H72" s="136"/>
      <c r="I72" s="136"/>
      <c r="J72" s="136"/>
      <c r="K72" s="136"/>
      <c r="L72" s="136"/>
      <c r="M72" s="32">
        <f>SUM(M56:M57)</f>
        <v>0</v>
      </c>
      <c r="N72" s="11"/>
      <c r="R72" s="34"/>
      <c r="S72" s="35"/>
      <c r="T72" s="35"/>
      <c r="U72" s="34"/>
    </row>
    <row r="73" spans="1:22" s="4" customFormat="1" ht="12.75" customHeight="1" x14ac:dyDescent="0.2">
      <c r="A73" s="20"/>
      <c r="B73" s="159" t="s">
        <v>10</v>
      </c>
      <c r="C73" s="159"/>
      <c r="D73" s="160"/>
      <c r="E73" s="29">
        <f>$E$70*M73</f>
        <v>0</v>
      </c>
      <c r="F73" s="26" t="s">
        <v>4</v>
      </c>
      <c r="G73" s="136"/>
      <c r="H73" s="136"/>
      <c r="I73" s="136"/>
      <c r="J73" s="136"/>
      <c r="K73" s="136"/>
      <c r="L73" s="136"/>
      <c r="M73" s="32">
        <f>M60+M62</f>
        <v>5.9999999999999995E-4</v>
      </c>
      <c r="N73" s="11"/>
      <c r="S73" s="5"/>
      <c r="T73" s="5"/>
    </row>
    <row r="74" spans="1:22" s="4" customFormat="1" ht="12.75" hidden="1" customHeight="1" x14ac:dyDescent="0.2">
      <c r="A74" s="20"/>
      <c r="B74" s="159"/>
      <c r="C74" s="159"/>
      <c r="D74" s="160"/>
      <c r="E74" s="31">
        <f>$E$70*M74</f>
        <v>0</v>
      </c>
      <c r="F74" s="26" t="s">
        <v>4</v>
      </c>
      <c r="G74" s="136"/>
      <c r="H74" s="136"/>
      <c r="I74" s="136"/>
      <c r="J74" s="136"/>
      <c r="K74" s="136"/>
      <c r="L74" s="136"/>
      <c r="M74" s="30"/>
      <c r="N74" s="11"/>
      <c r="S74" s="5"/>
      <c r="T74" s="5"/>
    </row>
    <row r="75" spans="1:22" s="4" customFormat="1" ht="12.75" hidden="1" customHeight="1" thickBot="1" x14ac:dyDescent="0.2">
      <c r="A75" s="20"/>
      <c r="B75" s="159"/>
      <c r="C75" s="159"/>
      <c r="D75" s="160"/>
      <c r="E75" s="31">
        <f>$E$70*M75</f>
        <v>0</v>
      </c>
      <c r="F75" s="26" t="s">
        <v>4</v>
      </c>
      <c r="G75" s="136"/>
      <c r="H75" s="136"/>
      <c r="I75" s="136"/>
      <c r="J75" s="136"/>
      <c r="K75" s="136"/>
      <c r="L75" s="136"/>
      <c r="M75" s="30"/>
      <c r="N75" s="11"/>
      <c r="S75" s="5"/>
      <c r="T75" s="5"/>
    </row>
    <row r="76" spans="1:22" s="4" customFormat="1" ht="12.75" customHeight="1" x14ac:dyDescent="0.2">
      <c r="A76" s="20"/>
      <c r="B76" s="159" t="s">
        <v>9</v>
      </c>
      <c r="C76" s="159"/>
      <c r="D76" s="160"/>
      <c r="E76" s="29">
        <f>(E45*E66+G45*G66+I45*I66+K45*K66+E70)*H76*J76/1000</f>
        <v>0</v>
      </c>
      <c r="F76" s="26" t="s">
        <v>4</v>
      </c>
      <c r="G76" s="4" t="s">
        <v>8</v>
      </c>
      <c r="H76" s="28"/>
      <c r="I76" s="136" t="s">
        <v>6</v>
      </c>
      <c r="J76" s="28"/>
      <c r="K76" s="136"/>
      <c r="L76" s="136"/>
      <c r="M76" s="24"/>
      <c r="N76" s="11"/>
      <c r="S76" s="5"/>
      <c r="T76" s="5"/>
    </row>
    <row r="77" spans="1:22" s="4" customFormat="1" ht="12.75" customHeight="1" x14ac:dyDescent="0.2">
      <c r="A77" s="20"/>
      <c r="B77" s="157" t="s">
        <v>7</v>
      </c>
      <c r="C77" s="157"/>
      <c r="D77" s="158"/>
      <c r="E77" s="29">
        <f>(E45*E66+G45*G66+I45*I66+K45*K66+E70)*J77/1000</f>
        <v>0</v>
      </c>
      <c r="F77" s="26" t="s">
        <v>4</v>
      </c>
      <c r="G77" s="136"/>
      <c r="H77" s="136"/>
      <c r="I77" s="136" t="s">
        <v>6</v>
      </c>
      <c r="J77" s="28"/>
      <c r="K77" s="136"/>
      <c r="L77" s="136"/>
      <c r="M77" s="24"/>
      <c r="N77" s="23"/>
      <c r="S77" s="5"/>
      <c r="T77" s="5"/>
    </row>
    <row r="78" spans="1:22" s="4" customFormat="1" ht="12.75" customHeight="1" x14ac:dyDescent="0.2">
      <c r="A78" s="20"/>
      <c r="B78" s="152"/>
      <c r="C78" s="152"/>
      <c r="D78" s="153"/>
      <c r="E78" s="27"/>
      <c r="F78" s="26" t="s">
        <v>4</v>
      </c>
      <c r="G78" s="136"/>
      <c r="H78" s="136"/>
      <c r="I78" s="136"/>
      <c r="J78" s="25"/>
      <c r="K78" s="136"/>
      <c r="L78" s="136"/>
      <c r="M78" s="24"/>
      <c r="N78" s="23"/>
      <c r="S78" s="5"/>
      <c r="T78" s="5"/>
    </row>
    <row r="79" spans="1:22" s="136" customFormat="1" ht="5.25" customHeight="1" thickBot="1" x14ac:dyDescent="0.25">
      <c r="A79" s="20"/>
      <c r="E79" s="21"/>
      <c r="F79" s="22"/>
      <c r="N79" s="11"/>
      <c r="P79" s="139"/>
      <c r="Q79" s="139"/>
      <c r="R79" s="4"/>
      <c r="S79" s="5"/>
      <c r="T79" s="5"/>
      <c r="U79" s="4"/>
      <c r="V79" s="139"/>
    </row>
    <row r="80" spans="1:22" s="4" customFormat="1" ht="12.75" customHeight="1" thickBot="1" x14ac:dyDescent="0.25">
      <c r="A80" s="20"/>
      <c r="B80" s="19" t="s">
        <v>5</v>
      </c>
      <c r="C80" s="136"/>
      <c r="D80" s="136"/>
      <c r="E80" s="17">
        <f>SUM(E69:E78)</f>
        <v>0</v>
      </c>
      <c r="F80" s="16" t="s">
        <v>4</v>
      </c>
      <c r="G80" s="15" t="s">
        <v>3</v>
      </c>
      <c r="H80" s="15" t="s">
        <v>2</v>
      </c>
      <c r="I80" s="12">
        <f>E44*E66+G44*G66+I44*I66+K44*K66+E70</f>
        <v>0</v>
      </c>
      <c r="J80" s="14" t="s">
        <v>1</v>
      </c>
      <c r="K80" s="12">
        <f>(E54+E58+E63)*E66+(G54+G58+G63)*G66+(I54+I58+I63)*I66+(K54+K58+K63)*K66+E71+E72+E73</f>
        <v>0</v>
      </c>
      <c r="L80" s="13" t="s">
        <v>0</v>
      </c>
      <c r="M80" s="12">
        <f>E76+E77</f>
        <v>0</v>
      </c>
      <c r="N80" s="11"/>
      <c r="R80" s="139"/>
      <c r="S80" s="21"/>
      <c r="T80" s="21"/>
      <c r="U80" s="139"/>
    </row>
    <row r="81" spans="1:21" s="4" customFormat="1" ht="4.5" customHeight="1" thickBot="1" x14ac:dyDescent="0.25">
      <c r="A81" s="10"/>
      <c r="B81" s="8"/>
      <c r="C81" s="8"/>
      <c r="D81" s="8"/>
      <c r="E81" s="8"/>
      <c r="F81" s="9"/>
      <c r="G81" s="8"/>
      <c r="H81" s="8"/>
      <c r="I81" s="8"/>
      <c r="J81" s="8"/>
      <c r="K81" s="8"/>
      <c r="L81" s="8"/>
      <c r="M81" s="8"/>
      <c r="N81" s="7"/>
      <c r="S81" s="5"/>
      <c r="T81" s="5"/>
    </row>
    <row r="82" spans="1:21" s="4" customFormat="1" ht="11.25" x14ac:dyDescent="0.2">
      <c r="F82" s="6"/>
      <c r="S82" s="5"/>
      <c r="T82" s="5"/>
    </row>
    <row r="83" spans="1:21" s="4" customFormat="1" ht="11.25" x14ac:dyDescent="0.2">
      <c r="F83" s="6"/>
      <c r="S83" s="5"/>
      <c r="T83" s="5"/>
    </row>
    <row r="84" spans="1:21" s="4" customFormat="1" ht="11.25" x14ac:dyDescent="0.2">
      <c r="F84" s="6"/>
      <c r="S84" s="5"/>
      <c r="T84" s="5"/>
    </row>
    <row r="85" spans="1:21" s="4" customFormat="1" ht="11.25" x14ac:dyDescent="0.2">
      <c r="F85" s="6"/>
      <c r="S85" s="5"/>
      <c r="T85" s="5"/>
    </row>
    <row r="86" spans="1:21" s="4" customFormat="1" ht="11.25" x14ac:dyDescent="0.2">
      <c r="F86" s="6"/>
      <c r="S86" s="5"/>
      <c r="T86" s="5"/>
    </row>
    <row r="87" spans="1:21" s="4" customFormat="1" ht="11.25" x14ac:dyDescent="0.2">
      <c r="F87" s="6"/>
      <c r="S87" s="5"/>
      <c r="T87" s="5"/>
    </row>
    <row r="88" spans="1:21" x14ac:dyDescent="0.2">
      <c r="R88" s="4"/>
      <c r="S88" s="5"/>
      <c r="T88" s="5"/>
      <c r="U88" s="4"/>
    </row>
  </sheetData>
  <mergeCells count="26">
    <mergeCell ref="M34:M36"/>
    <mergeCell ref="B42:D42"/>
    <mergeCell ref="E12:G12"/>
    <mergeCell ref="I12:J12"/>
    <mergeCell ref="I16:J16"/>
    <mergeCell ref="E18:M18"/>
    <mergeCell ref="L23:M23"/>
    <mergeCell ref="A3:B3"/>
    <mergeCell ref="C3:F3"/>
    <mergeCell ref="H3:M3"/>
    <mergeCell ref="D5:M5"/>
    <mergeCell ref="D7:M7"/>
    <mergeCell ref="B77:D77"/>
    <mergeCell ref="B78:D78"/>
    <mergeCell ref="B57:D57"/>
    <mergeCell ref="B70:D70"/>
    <mergeCell ref="B71:D71"/>
    <mergeCell ref="B72:D72"/>
    <mergeCell ref="B73:D73"/>
    <mergeCell ref="B74:D74"/>
    <mergeCell ref="S39:S41"/>
    <mergeCell ref="T39:T41"/>
    <mergeCell ref="S42:T42"/>
    <mergeCell ref="B75:D75"/>
    <mergeCell ref="B76:D76"/>
    <mergeCell ref="B43:D43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07BE-B9A8-411B-8452-3FC110537CCA}">
  <sheetPr>
    <pageSetUpPr fitToPage="1"/>
  </sheetPr>
  <dimension ref="A1:V88"/>
  <sheetViews>
    <sheetView workbookViewId="0">
      <selection activeCell="C3" sqref="C3:F3"/>
    </sheetView>
  </sheetViews>
  <sheetFormatPr baseColWidth="10" defaultRowHeight="12.75" x14ac:dyDescent="0.2"/>
  <cols>
    <col min="1" max="1" width="2.28515625" style="1" customWidth="1"/>
    <col min="2" max="2" width="3.7109375" style="1" customWidth="1"/>
    <col min="3" max="3" width="9.140625" style="1" customWidth="1"/>
    <col min="4" max="4" width="18.7109375" style="1" customWidth="1"/>
    <col min="5" max="5" width="10.7109375" style="1" customWidth="1"/>
    <col min="6" max="6" width="4.28515625" style="3" customWidth="1"/>
    <col min="7" max="7" width="10.7109375" style="1" customWidth="1"/>
    <col min="8" max="8" width="5.140625" style="1" customWidth="1"/>
    <col min="9" max="9" width="10.140625" style="1" customWidth="1"/>
    <col min="10" max="10" width="4.85546875" style="1" customWidth="1"/>
    <col min="11" max="11" width="10.140625" style="1" customWidth="1"/>
    <col min="12" max="12" width="4.85546875" style="1" customWidth="1"/>
    <col min="13" max="13" width="10.42578125" style="1" customWidth="1"/>
    <col min="14" max="14" width="1.42578125" style="1" customWidth="1"/>
    <col min="15" max="16" width="11.42578125" style="1"/>
    <col min="17" max="17" width="11.42578125" style="1" hidden="1" customWidth="1"/>
    <col min="18" max="18" width="18.42578125" style="1" hidden="1" customWidth="1"/>
    <col min="19" max="20" width="11.42578125" style="2" hidden="1" customWidth="1"/>
    <col min="21" max="21" width="11.42578125" style="1" hidden="1" customWidth="1"/>
    <col min="22" max="16384" width="11.42578125" style="1"/>
  </cols>
  <sheetData>
    <row r="1" spans="1:20" x14ac:dyDescent="0.2">
      <c r="A1" s="124"/>
      <c r="B1" s="122" t="s">
        <v>74</v>
      </c>
      <c r="C1" s="122"/>
      <c r="D1" s="122"/>
      <c r="E1" s="120"/>
      <c r="F1" s="120"/>
      <c r="G1" s="120"/>
      <c r="H1" s="120"/>
      <c r="I1" s="120"/>
      <c r="J1" s="120"/>
      <c r="K1" s="120"/>
      <c r="L1" s="120"/>
      <c r="M1" s="120"/>
      <c r="N1" s="119"/>
    </row>
    <row r="2" spans="1:20" x14ac:dyDescent="0.2">
      <c r="A2" s="118"/>
      <c r="B2" s="117" t="s">
        <v>73</v>
      </c>
      <c r="C2" s="117"/>
      <c r="D2" s="117"/>
      <c r="E2" s="115"/>
      <c r="F2" s="115"/>
      <c r="G2" s="115"/>
      <c r="H2" s="115"/>
      <c r="I2" s="115"/>
      <c r="J2" s="115"/>
      <c r="K2" s="115"/>
      <c r="L2" s="115"/>
      <c r="M2" s="115"/>
      <c r="N2" s="112"/>
    </row>
    <row r="3" spans="1:20" s="65" customFormat="1" ht="18" customHeight="1" x14ac:dyDescent="0.2">
      <c r="A3" s="147" t="s">
        <v>72</v>
      </c>
      <c r="B3" s="148"/>
      <c r="C3" s="149"/>
      <c r="D3" s="150"/>
      <c r="E3" s="150"/>
      <c r="F3" s="151"/>
      <c r="G3" s="131" t="s">
        <v>71</v>
      </c>
      <c r="H3" s="149"/>
      <c r="I3" s="150"/>
      <c r="J3" s="150"/>
      <c r="K3" s="150"/>
      <c r="L3" s="150"/>
      <c r="M3" s="151"/>
      <c r="N3" s="67"/>
      <c r="S3" s="66"/>
      <c r="T3" s="66"/>
    </row>
    <row r="4" spans="1:20" s="65" customFormat="1" ht="5.25" customHeight="1" x14ac:dyDescent="0.2">
      <c r="A4" s="137"/>
      <c r="B4" s="138"/>
      <c r="C4" s="73"/>
      <c r="D4" s="73"/>
      <c r="E4" s="131"/>
      <c r="F4" s="138"/>
      <c r="G4" s="138"/>
      <c r="H4" s="131"/>
      <c r="I4" s="131"/>
      <c r="J4" s="130"/>
      <c r="K4" s="131"/>
      <c r="L4" s="130"/>
      <c r="M4" s="130"/>
      <c r="N4" s="67"/>
      <c r="S4" s="66"/>
      <c r="T4" s="66"/>
    </row>
    <row r="5" spans="1:20" s="65" customFormat="1" ht="18" customHeight="1" x14ac:dyDescent="0.2">
      <c r="A5" s="137" t="s">
        <v>70</v>
      </c>
      <c r="B5" s="138"/>
      <c r="C5" s="73"/>
      <c r="D5" s="149"/>
      <c r="E5" s="150"/>
      <c r="F5" s="150"/>
      <c r="G5" s="150"/>
      <c r="H5" s="150"/>
      <c r="I5" s="150"/>
      <c r="J5" s="150"/>
      <c r="K5" s="150"/>
      <c r="L5" s="150"/>
      <c r="M5" s="151"/>
      <c r="N5" s="67"/>
      <c r="S5" s="66"/>
      <c r="T5" s="66"/>
    </row>
    <row r="6" spans="1:20" s="65" customFormat="1" ht="5.25" customHeight="1" x14ac:dyDescent="0.2">
      <c r="A6" s="137"/>
      <c r="B6" s="138"/>
      <c r="C6" s="73"/>
      <c r="D6" s="73"/>
      <c r="E6" s="131"/>
      <c r="F6" s="138"/>
      <c r="G6" s="138"/>
      <c r="H6" s="131"/>
      <c r="I6" s="131"/>
      <c r="J6" s="130"/>
      <c r="K6" s="131"/>
      <c r="L6" s="130"/>
      <c r="M6" s="130"/>
      <c r="N6" s="67"/>
      <c r="S6" s="66"/>
      <c r="T6" s="66"/>
    </row>
    <row r="7" spans="1:20" s="65" customFormat="1" ht="18" customHeight="1" x14ac:dyDescent="0.2">
      <c r="A7" s="137" t="s">
        <v>69</v>
      </c>
      <c r="B7" s="138"/>
      <c r="C7" s="73"/>
      <c r="D7" s="149"/>
      <c r="E7" s="150"/>
      <c r="F7" s="150"/>
      <c r="G7" s="150"/>
      <c r="H7" s="150"/>
      <c r="I7" s="150"/>
      <c r="J7" s="150"/>
      <c r="K7" s="150"/>
      <c r="L7" s="150"/>
      <c r="M7" s="151"/>
      <c r="N7" s="67"/>
      <c r="S7" s="66"/>
      <c r="T7" s="66"/>
    </row>
    <row r="8" spans="1:20" s="65" customFormat="1" ht="5.25" customHeight="1" thickBot="1" x14ac:dyDescent="0.25">
      <c r="A8" s="127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5"/>
      <c r="S8" s="66"/>
      <c r="T8" s="66"/>
    </row>
    <row r="9" spans="1:20" ht="13.5" thickBot="1" x14ac:dyDescent="0.25"/>
    <row r="10" spans="1:20" s="90" customFormat="1" x14ac:dyDescent="0.2">
      <c r="A10" s="124"/>
      <c r="B10" s="123" t="s">
        <v>68</v>
      </c>
      <c r="C10" s="122"/>
      <c r="D10" s="120"/>
      <c r="E10" s="120"/>
      <c r="F10" s="121"/>
      <c r="G10" s="120"/>
      <c r="H10" s="120"/>
      <c r="I10" s="120"/>
      <c r="J10" s="120"/>
      <c r="K10" s="120"/>
      <c r="L10" s="120"/>
      <c r="M10" s="120"/>
      <c r="N10" s="119"/>
      <c r="S10" s="100"/>
      <c r="T10" s="100"/>
    </row>
    <row r="11" spans="1:20" x14ac:dyDescent="0.2">
      <c r="A11" s="118"/>
      <c r="B11" s="98" t="s">
        <v>67</v>
      </c>
      <c r="C11" s="117"/>
      <c r="D11" s="115"/>
      <c r="E11" s="115"/>
      <c r="F11" s="116"/>
      <c r="G11" s="115"/>
      <c r="H11" s="115"/>
      <c r="I11" s="114"/>
      <c r="J11" s="113"/>
      <c r="K11" s="114"/>
      <c r="L11" s="113"/>
      <c r="M11" s="113"/>
      <c r="N11" s="112"/>
    </row>
    <row r="12" spans="1:20" s="4" customFormat="1" ht="13.5" customHeight="1" x14ac:dyDescent="0.2">
      <c r="A12" s="20"/>
      <c r="B12" s="136"/>
      <c r="C12" s="136"/>
      <c r="D12" s="136"/>
      <c r="E12" s="144" t="s">
        <v>49</v>
      </c>
      <c r="F12" s="144"/>
      <c r="G12" s="144"/>
      <c r="H12" s="136"/>
      <c r="I12" s="145"/>
      <c r="J12" s="145"/>
      <c r="K12" s="110"/>
      <c r="L12" s="109"/>
      <c r="M12" s="109"/>
      <c r="N12" s="111"/>
      <c r="S12" s="5"/>
      <c r="T12" s="5"/>
    </row>
    <row r="13" spans="1:20" ht="3.75" customHeight="1" x14ac:dyDescent="0.2">
      <c r="A13" s="105"/>
      <c r="B13" s="103"/>
      <c r="C13" s="103"/>
      <c r="D13" s="103"/>
      <c r="E13" s="103"/>
      <c r="F13" s="104"/>
      <c r="G13" s="103"/>
      <c r="H13" s="103"/>
      <c r="I13" s="103"/>
      <c r="J13" s="103"/>
      <c r="K13" s="103"/>
      <c r="L13" s="103"/>
      <c r="M13" s="103"/>
      <c r="N13" s="102"/>
    </row>
    <row r="14" spans="1:20" ht="3.75" customHeight="1" x14ac:dyDescent="0.2">
      <c r="A14" s="94"/>
      <c r="B14" s="90"/>
      <c r="C14" s="90"/>
      <c r="D14" s="90"/>
      <c r="E14" s="90"/>
      <c r="F14" s="101"/>
      <c r="G14" s="90"/>
      <c r="H14" s="90"/>
      <c r="I14" s="90"/>
      <c r="J14" s="90"/>
      <c r="K14" s="90"/>
      <c r="L14" s="90"/>
      <c r="M14" s="90"/>
      <c r="N14" s="89"/>
    </row>
    <row r="15" spans="1:20" x14ac:dyDescent="0.2">
      <c r="A15" s="94"/>
      <c r="B15" s="19" t="s">
        <v>66</v>
      </c>
      <c r="C15" s="90"/>
      <c r="D15" s="90"/>
      <c r="E15" s="90"/>
      <c r="F15" s="101"/>
      <c r="G15" s="90"/>
      <c r="H15" s="90"/>
      <c r="I15" s="90"/>
      <c r="J15" s="90"/>
      <c r="K15" s="90"/>
      <c r="L15" s="90"/>
      <c r="M15" s="90"/>
      <c r="N15" s="89"/>
    </row>
    <row r="16" spans="1:20" ht="15" customHeight="1" x14ac:dyDescent="0.2">
      <c r="A16" s="94"/>
      <c r="B16" s="136" t="s">
        <v>65</v>
      </c>
      <c r="C16" s="90"/>
      <c r="D16" s="90"/>
      <c r="E16" s="90"/>
      <c r="F16" s="101"/>
      <c r="G16" s="90"/>
      <c r="H16" s="136"/>
      <c r="I16" s="145"/>
      <c r="J16" s="145"/>
      <c r="K16" s="110"/>
      <c r="L16" s="109"/>
      <c r="M16" s="109"/>
      <c r="N16" s="108"/>
    </row>
    <row r="17" spans="1:20" s="4" customFormat="1" ht="6" customHeight="1" x14ac:dyDescent="0.2">
      <c r="A17" s="20"/>
      <c r="B17" s="136"/>
      <c r="C17" s="136"/>
      <c r="D17" s="136"/>
      <c r="E17" s="136"/>
      <c r="F17" s="22"/>
      <c r="G17" s="136"/>
      <c r="H17" s="136"/>
      <c r="I17" s="136"/>
      <c r="J17" s="136"/>
      <c r="K17" s="136"/>
      <c r="L17" s="136"/>
      <c r="M17" s="136"/>
      <c r="N17" s="11"/>
      <c r="S17" s="5"/>
      <c r="T17" s="5"/>
    </row>
    <row r="18" spans="1:20" ht="15" customHeight="1" x14ac:dyDescent="0.2">
      <c r="A18" s="94"/>
      <c r="B18" s="136" t="s">
        <v>64</v>
      </c>
      <c r="C18" s="90"/>
      <c r="D18" s="90"/>
      <c r="E18" s="146"/>
      <c r="F18" s="146"/>
      <c r="G18" s="146"/>
      <c r="H18" s="146"/>
      <c r="I18" s="146"/>
      <c r="J18" s="146"/>
      <c r="K18" s="146"/>
      <c r="L18" s="146"/>
      <c r="M18" s="146"/>
      <c r="N18" s="89"/>
    </row>
    <row r="19" spans="1:20" ht="3.75" customHeight="1" x14ac:dyDescent="0.2">
      <c r="A19" s="105"/>
      <c r="B19" s="103"/>
      <c r="C19" s="103"/>
      <c r="D19" s="103"/>
      <c r="E19" s="103"/>
      <c r="F19" s="104"/>
      <c r="G19" s="103"/>
      <c r="H19" s="103"/>
      <c r="I19" s="103"/>
      <c r="J19" s="103"/>
      <c r="K19" s="103"/>
      <c r="L19" s="103"/>
      <c r="M19" s="103"/>
      <c r="N19" s="102"/>
    </row>
    <row r="20" spans="1:20" x14ac:dyDescent="0.2">
      <c r="A20" s="94"/>
      <c r="B20" s="19" t="s">
        <v>63</v>
      </c>
      <c r="C20" s="90"/>
      <c r="D20" s="90"/>
      <c r="E20" s="90"/>
      <c r="F20" s="101"/>
      <c r="G20" s="90"/>
      <c r="H20" s="90"/>
      <c r="I20" s="90"/>
      <c r="J20" s="90"/>
      <c r="K20" s="90"/>
      <c r="L20" s="90"/>
      <c r="M20" s="90"/>
      <c r="N20" s="89"/>
    </row>
    <row r="21" spans="1:20" s="65" customFormat="1" ht="15" customHeight="1" x14ac:dyDescent="0.2">
      <c r="A21" s="99"/>
      <c r="B21" s="98" t="s">
        <v>62</v>
      </c>
      <c r="C21" s="96"/>
      <c r="D21" s="96"/>
      <c r="E21" s="96"/>
      <c r="F21" s="97"/>
      <c r="G21" s="96"/>
      <c r="H21" s="96"/>
      <c r="I21" s="96"/>
      <c r="J21" s="96"/>
      <c r="K21" s="96"/>
      <c r="L21" s="96"/>
      <c r="M21" s="96"/>
      <c r="N21" s="95"/>
      <c r="S21" s="66"/>
      <c r="T21" s="66"/>
    </row>
    <row r="22" spans="1:20" s="65" customFormat="1" ht="4.5" customHeight="1" x14ac:dyDescent="0.2">
      <c r="A22" s="74"/>
      <c r="B22" s="50"/>
      <c r="C22" s="73"/>
      <c r="D22" s="73"/>
      <c r="E22" s="73"/>
      <c r="F22" s="81"/>
      <c r="G22" s="73"/>
      <c r="H22" s="73"/>
      <c r="I22" s="73"/>
      <c r="J22" s="73"/>
      <c r="K22" s="73"/>
      <c r="L22" s="73"/>
      <c r="M22" s="73"/>
      <c r="N22" s="67"/>
      <c r="S22" s="66"/>
      <c r="T22" s="66"/>
    </row>
    <row r="23" spans="1:20" s="4" customFormat="1" ht="15" customHeight="1" x14ac:dyDescent="0.2">
      <c r="A23" s="20"/>
      <c r="B23" s="106"/>
      <c r="C23" s="136" t="s">
        <v>61</v>
      </c>
      <c r="D23" s="136"/>
      <c r="E23" s="107"/>
      <c r="F23" s="22"/>
      <c r="G23" s="136" t="s">
        <v>60</v>
      </c>
      <c r="H23" s="136"/>
      <c r="I23" s="136"/>
      <c r="J23" s="136"/>
      <c r="K23" s="57" t="s">
        <v>59</v>
      </c>
      <c r="L23" s="142"/>
      <c r="M23" s="143"/>
      <c r="N23" s="11"/>
      <c r="S23" s="5"/>
      <c r="T23" s="5"/>
    </row>
    <row r="24" spans="1:20" ht="4.5" customHeight="1" x14ac:dyDescent="0.2">
      <c r="A24" s="94"/>
      <c r="B24" s="90"/>
      <c r="C24" s="90"/>
      <c r="D24" s="90"/>
      <c r="E24" s="90"/>
      <c r="F24" s="101"/>
      <c r="G24" s="90"/>
      <c r="H24" s="90"/>
      <c r="I24" s="90"/>
      <c r="J24" s="90"/>
      <c r="K24" s="90"/>
      <c r="L24" s="90"/>
      <c r="M24" s="90"/>
      <c r="N24" s="89"/>
    </row>
    <row r="25" spans="1:20" s="4" customFormat="1" ht="15" customHeight="1" x14ac:dyDescent="0.2">
      <c r="A25" s="20"/>
      <c r="B25" s="106"/>
      <c r="C25" s="136" t="s">
        <v>58</v>
      </c>
      <c r="D25" s="136"/>
      <c r="E25" s="107"/>
      <c r="F25" s="22"/>
      <c r="G25" s="136" t="s">
        <v>57</v>
      </c>
      <c r="H25" s="136"/>
      <c r="I25" s="136"/>
      <c r="J25" s="136"/>
      <c r="K25" s="136"/>
      <c r="L25" s="136"/>
      <c r="M25" s="136"/>
      <c r="N25" s="11"/>
      <c r="S25" s="5"/>
      <c r="T25" s="5"/>
    </row>
    <row r="26" spans="1:20" ht="4.5" customHeight="1" x14ac:dyDescent="0.2">
      <c r="A26" s="94"/>
      <c r="B26" s="103"/>
      <c r="C26" s="103"/>
      <c r="D26" s="103"/>
      <c r="E26" s="103"/>
      <c r="F26" s="104"/>
      <c r="G26" s="103"/>
      <c r="H26" s="103"/>
      <c r="I26" s="103"/>
      <c r="J26" s="103"/>
      <c r="K26" s="103"/>
      <c r="L26" s="103"/>
      <c r="M26" s="103"/>
      <c r="N26" s="102"/>
    </row>
    <row r="27" spans="1:20" ht="3.75" customHeight="1" x14ac:dyDescent="0.2">
      <c r="A27" s="94"/>
      <c r="B27" s="90"/>
      <c r="C27" s="90"/>
      <c r="D27" s="90"/>
      <c r="E27" s="90"/>
      <c r="F27" s="101"/>
      <c r="G27" s="90"/>
      <c r="H27" s="90"/>
      <c r="I27" s="90"/>
      <c r="J27" s="90"/>
      <c r="K27" s="90"/>
      <c r="L27" s="90"/>
      <c r="M27" s="90"/>
      <c r="N27" s="89"/>
    </row>
    <row r="28" spans="1:20" x14ac:dyDescent="0.2">
      <c r="A28" s="94"/>
      <c r="B28" s="50" t="s">
        <v>56</v>
      </c>
      <c r="C28" s="90"/>
      <c r="D28" s="90"/>
      <c r="E28" s="90"/>
      <c r="F28" s="101"/>
      <c r="G28" s="90"/>
      <c r="H28" s="90"/>
      <c r="I28" s="90"/>
      <c r="J28" s="90"/>
      <c r="K28" s="90"/>
      <c r="L28" s="90"/>
      <c r="M28" s="90"/>
      <c r="N28" s="89"/>
    </row>
    <row r="29" spans="1:20" s="4" customFormat="1" ht="15" customHeight="1" x14ac:dyDescent="0.2">
      <c r="A29" s="20"/>
      <c r="B29" s="106"/>
      <c r="C29" s="136" t="s">
        <v>55</v>
      </c>
      <c r="D29" s="136"/>
      <c r="E29" s="88">
        <v>39</v>
      </c>
      <c r="F29" s="22"/>
      <c r="G29" s="136" t="s">
        <v>54</v>
      </c>
      <c r="H29" s="136"/>
      <c r="I29" s="136"/>
      <c r="J29" s="136"/>
      <c r="K29" s="136"/>
      <c r="L29" s="136"/>
      <c r="M29" s="136"/>
      <c r="N29" s="11"/>
      <c r="S29" s="5"/>
      <c r="T29" s="5"/>
    </row>
    <row r="30" spans="1:20" ht="4.5" customHeight="1" x14ac:dyDescent="0.2">
      <c r="A30" s="105"/>
      <c r="B30" s="103"/>
      <c r="C30" s="103"/>
      <c r="D30" s="103"/>
      <c r="E30" s="103"/>
      <c r="F30" s="104"/>
      <c r="G30" s="103"/>
      <c r="H30" s="103"/>
      <c r="I30" s="103"/>
      <c r="J30" s="103"/>
      <c r="K30" s="103"/>
      <c r="L30" s="103"/>
      <c r="M30" s="103"/>
      <c r="N30" s="102"/>
    </row>
    <row r="31" spans="1:20" s="90" customFormat="1" x14ac:dyDescent="0.2">
      <c r="A31" s="94"/>
      <c r="B31" s="19" t="s">
        <v>53</v>
      </c>
      <c r="F31" s="101"/>
      <c r="N31" s="89"/>
      <c r="S31" s="100"/>
      <c r="T31" s="100"/>
    </row>
    <row r="32" spans="1:20" s="65" customFormat="1" ht="15" customHeight="1" x14ac:dyDescent="0.2">
      <c r="A32" s="99"/>
      <c r="B32" s="98" t="s">
        <v>52</v>
      </c>
      <c r="C32" s="96"/>
      <c r="D32" s="96"/>
      <c r="E32" s="96"/>
      <c r="F32" s="97"/>
      <c r="G32" s="96"/>
      <c r="H32" s="96"/>
      <c r="I32" s="96"/>
      <c r="J32" s="96"/>
      <c r="K32" s="96"/>
      <c r="L32" s="96"/>
      <c r="M32" s="96"/>
      <c r="N32" s="95"/>
      <c r="S32" s="66"/>
      <c r="T32" s="66"/>
    </row>
    <row r="33" spans="1:21" s="65" customFormat="1" ht="3.75" customHeight="1" x14ac:dyDescent="0.2">
      <c r="A33" s="74"/>
      <c r="B33" s="73"/>
      <c r="C33" s="73"/>
      <c r="D33" s="73"/>
      <c r="E33" s="73"/>
      <c r="F33" s="81"/>
      <c r="G33" s="73"/>
      <c r="H33" s="73"/>
      <c r="I33" s="73"/>
      <c r="J33" s="73"/>
      <c r="K33" s="73"/>
      <c r="L33" s="73"/>
      <c r="M33" s="73"/>
      <c r="N33" s="67"/>
      <c r="S33" s="66"/>
      <c r="T33" s="66"/>
    </row>
    <row r="34" spans="1:21" x14ac:dyDescent="0.2">
      <c r="A34" s="94"/>
      <c r="B34" s="90"/>
      <c r="C34" s="90"/>
      <c r="D34" s="93" t="s">
        <v>51</v>
      </c>
      <c r="E34" s="91"/>
      <c r="F34" s="92"/>
      <c r="G34" s="91"/>
      <c r="H34" s="90"/>
      <c r="I34" s="91"/>
      <c r="J34" s="90"/>
      <c r="K34" s="91"/>
      <c r="L34" s="90"/>
      <c r="M34" s="154" t="s">
        <v>50</v>
      </c>
      <c r="N34" s="89"/>
    </row>
    <row r="35" spans="1:21" s="4" customFormat="1" ht="11.25" x14ac:dyDescent="0.2">
      <c r="A35" s="20"/>
      <c r="B35" s="136" t="s">
        <v>49</v>
      </c>
      <c r="C35" s="136"/>
      <c r="D35" s="136"/>
      <c r="E35" s="88"/>
      <c r="F35" s="22"/>
      <c r="G35" s="87"/>
      <c r="H35" s="136"/>
      <c r="I35" s="87"/>
      <c r="J35" s="136"/>
      <c r="K35" s="87"/>
      <c r="L35" s="136"/>
      <c r="M35" s="155"/>
      <c r="N35" s="11"/>
      <c r="S35" s="5"/>
      <c r="T35" s="5"/>
    </row>
    <row r="36" spans="1:21" s="4" customFormat="1" ht="11.25" x14ac:dyDescent="0.2">
      <c r="A36" s="20"/>
      <c r="B36" s="136" t="s">
        <v>48</v>
      </c>
      <c r="C36" s="136"/>
      <c r="D36" s="136"/>
      <c r="E36" s="88"/>
      <c r="F36" s="22"/>
      <c r="G36" s="87"/>
      <c r="H36" s="136"/>
      <c r="I36" s="87"/>
      <c r="J36" s="136"/>
      <c r="K36" s="87"/>
      <c r="L36" s="136"/>
      <c r="M36" s="156"/>
      <c r="N36" s="11"/>
      <c r="S36" s="5"/>
      <c r="T36" s="5"/>
    </row>
    <row r="37" spans="1:21" s="4" customFormat="1" ht="3.75" customHeight="1" x14ac:dyDescent="0.2">
      <c r="A37" s="86"/>
      <c r="B37" s="83"/>
      <c r="C37" s="83"/>
      <c r="D37" s="83"/>
      <c r="E37" s="85"/>
      <c r="F37" s="84"/>
      <c r="G37" s="83"/>
      <c r="H37" s="83"/>
      <c r="I37" s="83"/>
      <c r="J37" s="83"/>
      <c r="K37" s="83"/>
      <c r="L37" s="83"/>
      <c r="M37" s="83"/>
      <c r="N37" s="23"/>
      <c r="S37" s="5"/>
      <c r="T37" s="5"/>
    </row>
    <row r="38" spans="1:21" s="4" customFormat="1" ht="3.75" customHeight="1" x14ac:dyDescent="0.2">
      <c r="A38" s="20"/>
      <c r="B38" s="136"/>
      <c r="C38" s="136"/>
      <c r="D38" s="136"/>
      <c r="E38" s="136"/>
      <c r="F38" s="22"/>
      <c r="G38" s="136"/>
      <c r="H38" s="136"/>
      <c r="I38" s="136"/>
      <c r="J38" s="136"/>
      <c r="K38" s="136"/>
      <c r="L38" s="136"/>
      <c r="M38" s="136"/>
      <c r="N38" s="11"/>
      <c r="S38" s="5"/>
      <c r="T38" s="5"/>
    </row>
    <row r="39" spans="1:21" s="65" customFormat="1" ht="11.25" customHeight="1" x14ac:dyDescent="0.2">
      <c r="A39" s="74"/>
      <c r="B39" s="50" t="s">
        <v>47</v>
      </c>
      <c r="C39" s="73"/>
      <c r="D39" s="73"/>
      <c r="E39" s="82"/>
      <c r="F39" s="81"/>
      <c r="G39" s="73"/>
      <c r="H39" s="73"/>
      <c r="I39" s="73"/>
      <c r="J39" s="73"/>
      <c r="K39" s="73"/>
      <c r="L39" s="73"/>
      <c r="M39" s="68"/>
      <c r="N39" s="67"/>
      <c r="S39" s="140">
        <f>E29/39</f>
        <v>1</v>
      </c>
      <c r="T39" s="140">
        <v>1</v>
      </c>
    </row>
    <row r="40" spans="1:21" s="4" customFormat="1" ht="3" customHeight="1" x14ac:dyDescent="0.2">
      <c r="A40" s="20"/>
      <c r="B40" s="136"/>
      <c r="C40" s="136"/>
      <c r="D40" s="136"/>
      <c r="E40" s="136"/>
      <c r="F40" s="22"/>
      <c r="G40" s="136"/>
      <c r="H40" s="136"/>
      <c r="I40" s="136"/>
      <c r="J40" s="136"/>
      <c r="K40" s="136"/>
      <c r="L40" s="136"/>
      <c r="M40" s="54"/>
      <c r="N40" s="11"/>
      <c r="S40" s="140"/>
      <c r="T40" s="140"/>
    </row>
    <row r="41" spans="1:21" s="4" customFormat="1" ht="15" customHeight="1" x14ac:dyDescent="0.2">
      <c r="A41" s="20"/>
      <c r="B41" s="136" t="s">
        <v>46</v>
      </c>
      <c r="C41" s="136"/>
      <c r="D41" s="136"/>
      <c r="E41" s="31"/>
      <c r="F41" s="56" t="s">
        <v>4</v>
      </c>
      <c r="G41" s="31"/>
      <c r="H41" s="55" t="s">
        <v>4</v>
      </c>
      <c r="I41" s="31"/>
      <c r="J41" s="26" t="s">
        <v>4</v>
      </c>
      <c r="K41" s="31"/>
      <c r="L41" s="26" t="s">
        <v>4</v>
      </c>
      <c r="M41" s="80">
        <f>E29/39</f>
        <v>1</v>
      </c>
      <c r="N41" s="11"/>
      <c r="S41" s="140"/>
      <c r="T41" s="140"/>
    </row>
    <row r="42" spans="1:21" s="4" customFormat="1" ht="15" customHeight="1" x14ac:dyDescent="0.2">
      <c r="A42" s="20"/>
      <c r="B42" s="157" t="s">
        <v>45</v>
      </c>
      <c r="C42" s="157"/>
      <c r="D42" s="158"/>
      <c r="E42" s="31"/>
      <c r="F42" s="56" t="s">
        <v>4</v>
      </c>
      <c r="G42" s="31"/>
      <c r="H42" s="56" t="s">
        <v>4</v>
      </c>
      <c r="I42" s="31"/>
      <c r="J42" s="26" t="s">
        <v>4</v>
      </c>
      <c r="K42" s="31"/>
      <c r="L42" s="26" t="s">
        <v>4</v>
      </c>
      <c r="M42" s="79"/>
      <c r="N42" s="11"/>
      <c r="S42" s="141" t="s">
        <v>44</v>
      </c>
      <c r="T42" s="141"/>
      <c r="U42" s="4" t="s">
        <v>43</v>
      </c>
    </row>
    <row r="43" spans="1:21" s="4" customFormat="1" ht="15" customHeight="1" x14ac:dyDescent="0.2">
      <c r="A43" s="20"/>
      <c r="B43" s="152" t="s">
        <v>42</v>
      </c>
      <c r="C43" s="152"/>
      <c r="D43" s="153"/>
      <c r="E43" s="31"/>
      <c r="F43" s="56" t="s">
        <v>4</v>
      </c>
      <c r="G43" s="31"/>
      <c r="H43" s="56" t="s">
        <v>4</v>
      </c>
      <c r="I43" s="31"/>
      <c r="J43" s="26" t="s">
        <v>4</v>
      </c>
      <c r="K43" s="31"/>
      <c r="L43" s="26" t="s">
        <v>4</v>
      </c>
      <c r="M43" s="79"/>
      <c r="N43" s="11"/>
      <c r="R43" s="4" t="s">
        <v>41</v>
      </c>
      <c r="S43" s="5">
        <f>(E41*E66+G41*G66+I41*I66+K41*K66)</f>
        <v>0</v>
      </c>
      <c r="T43" s="5">
        <f>S43/S39</f>
        <v>0</v>
      </c>
    </row>
    <row r="44" spans="1:21" s="34" customFormat="1" ht="15" customHeight="1" x14ac:dyDescent="0.2">
      <c r="A44" s="39"/>
      <c r="B44" s="57"/>
      <c r="C44" s="37"/>
      <c r="D44" s="57" t="s">
        <v>20</v>
      </c>
      <c r="E44" s="42">
        <f>SUM(E41:E43)</f>
        <v>0</v>
      </c>
      <c r="F44" s="53" t="s">
        <v>4</v>
      </c>
      <c r="G44" s="42">
        <f>SUM(G41:G43)</f>
        <v>0</v>
      </c>
      <c r="H44" s="52" t="s">
        <v>4</v>
      </c>
      <c r="I44" s="42">
        <f>SUM(I41:I43)</f>
        <v>0</v>
      </c>
      <c r="J44" s="41" t="s">
        <v>4</v>
      </c>
      <c r="K44" s="42">
        <f>SUM(K41:K43)</f>
        <v>0</v>
      </c>
      <c r="L44" s="41" t="s">
        <v>4</v>
      </c>
      <c r="M44" s="76"/>
      <c r="N44" s="36"/>
      <c r="R44" s="4" t="s">
        <v>40</v>
      </c>
      <c r="S44" s="5">
        <f>E70</f>
        <v>0</v>
      </c>
      <c r="T44" s="5">
        <f>S44/S39</f>
        <v>0</v>
      </c>
      <c r="U44" s="4"/>
    </row>
    <row r="45" spans="1:21" s="34" customFormat="1" ht="15" customHeight="1" x14ac:dyDescent="0.2">
      <c r="A45" s="39"/>
      <c r="B45" s="57"/>
      <c r="C45" s="37"/>
      <c r="D45" s="57" t="s">
        <v>39</v>
      </c>
      <c r="E45" s="78"/>
      <c r="F45" s="53" t="s">
        <v>4</v>
      </c>
      <c r="G45" s="77"/>
      <c r="H45" s="53" t="s">
        <v>4</v>
      </c>
      <c r="I45" s="77"/>
      <c r="J45" s="53" t="s">
        <v>4</v>
      </c>
      <c r="K45" s="77"/>
      <c r="L45" s="41" t="s">
        <v>4</v>
      </c>
      <c r="M45" s="76"/>
      <c r="N45" s="36"/>
      <c r="R45" s="4"/>
      <c r="S45" s="5"/>
      <c r="T45" s="5"/>
      <c r="U45" s="4"/>
    </row>
    <row r="46" spans="1:21" s="4" customFormat="1" ht="11.25" x14ac:dyDescent="0.2">
      <c r="A46" s="20"/>
      <c r="B46" s="136"/>
      <c r="C46" s="136"/>
      <c r="D46" s="136"/>
      <c r="E46" s="75"/>
      <c r="F46" s="46"/>
      <c r="G46" s="64"/>
      <c r="H46" s="45"/>
      <c r="I46" s="64"/>
      <c r="J46" s="47"/>
      <c r="K46" s="64"/>
      <c r="L46" s="47"/>
      <c r="M46" s="54"/>
      <c r="N46" s="11"/>
      <c r="R46" s="4" t="s">
        <v>38</v>
      </c>
      <c r="S46" s="5">
        <f>S43+S44</f>
        <v>0</v>
      </c>
      <c r="T46" s="5">
        <f>T43+T44</f>
        <v>0</v>
      </c>
    </row>
    <row r="47" spans="1:21" s="65" customFormat="1" ht="12" x14ac:dyDescent="0.2">
      <c r="A47" s="74"/>
      <c r="B47" s="50" t="s">
        <v>37</v>
      </c>
      <c r="C47" s="73"/>
      <c r="D47" s="73"/>
      <c r="E47" s="70"/>
      <c r="F47" s="72"/>
      <c r="G47" s="70"/>
      <c r="H47" s="71"/>
      <c r="I47" s="70"/>
      <c r="J47" s="69"/>
      <c r="K47" s="70"/>
      <c r="L47" s="69"/>
      <c r="M47" s="68"/>
      <c r="N47" s="67"/>
      <c r="R47" s="65" t="s">
        <v>36</v>
      </c>
      <c r="S47" s="66">
        <v>66150</v>
      </c>
      <c r="T47" s="66">
        <v>66150</v>
      </c>
      <c r="U47" s="5">
        <v>96600</v>
      </c>
    </row>
    <row r="48" spans="1:21" s="4" customFormat="1" ht="4.5" customHeight="1" x14ac:dyDescent="0.2">
      <c r="A48" s="20"/>
      <c r="B48" s="136"/>
      <c r="C48" s="136"/>
      <c r="D48" s="136"/>
      <c r="E48" s="64"/>
      <c r="F48" s="46"/>
      <c r="G48" s="64"/>
      <c r="H48" s="45"/>
      <c r="I48" s="64"/>
      <c r="J48" s="63"/>
      <c r="K48" s="64"/>
      <c r="L48" s="63"/>
      <c r="M48" s="54"/>
      <c r="N48" s="11"/>
      <c r="S48" s="5"/>
      <c r="T48" s="5"/>
    </row>
    <row r="49" spans="1:21" s="4" customFormat="1" ht="15" customHeight="1" x14ac:dyDescent="0.2">
      <c r="A49" s="20"/>
      <c r="B49" s="136" t="s">
        <v>35</v>
      </c>
      <c r="C49" s="136"/>
      <c r="D49" s="136"/>
      <c r="E49" s="132">
        <f>IF(E29=0,0,IF(E41/E29*39&gt;S52,(S52/39*(E29+E42+E43))*M49,E45*M49))</f>
        <v>0</v>
      </c>
      <c r="F49" s="133" t="s">
        <v>4</v>
      </c>
      <c r="G49" s="132">
        <f>IF(E29=0,0,IF(G41/E29*39&gt;S52,(S52/39*(E29+G42+G43))*M49,G45*M49))</f>
        <v>0</v>
      </c>
      <c r="H49" s="134" t="s">
        <v>4</v>
      </c>
      <c r="I49" s="132">
        <f>IF(E29=0,0,IF(I41/E29*39&gt;S52,(S52/39*(E29+I42+I43))*M49,I45*M49))</f>
        <v>0</v>
      </c>
      <c r="J49" s="135" t="s">
        <v>4</v>
      </c>
      <c r="K49" s="132">
        <f>IF(E29=0,0,IF(K41/E29*39&gt;S52,(S52/39*E29+K42+K43)*M49,K45*M49))</f>
        <v>0</v>
      </c>
      <c r="L49" s="26" t="s">
        <v>4</v>
      </c>
      <c r="M49" s="40">
        <v>1.2999999999999999E-2</v>
      </c>
      <c r="N49" s="11"/>
      <c r="R49" s="4" t="s">
        <v>34</v>
      </c>
      <c r="S49" s="5">
        <f>S46-S47</f>
        <v>-66150</v>
      </c>
      <c r="T49" s="5">
        <f>T46-T47</f>
        <v>-66150</v>
      </c>
    </row>
    <row r="50" spans="1:21" s="4" customFormat="1" ht="15" customHeight="1" x14ac:dyDescent="0.2">
      <c r="A50" s="20"/>
      <c r="B50" s="136" t="s">
        <v>33</v>
      </c>
      <c r="C50" s="136"/>
      <c r="D50" s="136"/>
      <c r="E50" s="132">
        <f>IF(E29=0,0,IF(E41/E29*39&gt;U52,(U52/39*(E29+E42+E43))*M50,E45*M50))</f>
        <v>0</v>
      </c>
      <c r="F50" s="133" t="s">
        <v>4</v>
      </c>
      <c r="G50" s="132">
        <f>IF(E29=0,0,IF(G41/E29*39&gt;U52,(U52/39*(E29+G42+G43))*M50,G45*M50))</f>
        <v>0</v>
      </c>
      <c r="H50" s="134" t="s">
        <v>4</v>
      </c>
      <c r="I50" s="132">
        <f>IF(E29=0,0,IF(I41/E29*39&gt;U52,(U52/39*(E29+I42+I43))*M50,I45*M50))</f>
        <v>0</v>
      </c>
      <c r="J50" s="135" t="s">
        <v>4</v>
      </c>
      <c r="K50" s="132">
        <f>IF(E29=0,0,IF(K41/E29*39&gt;T52,(T52/39*E29+K42+K43)*M50,K45*M50))</f>
        <v>0</v>
      </c>
      <c r="L50" s="26" t="s">
        <v>4</v>
      </c>
      <c r="M50" s="40">
        <v>9.2999999999999999E-2</v>
      </c>
      <c r="N50" s="11"/>
      <c r="R50" s="4" t="s">
        <v>32</v>
      </c>
      <c r="S50" s="5">
        <f>S44-S49</f>
        <v>66150</v>
      </c>
      <c r="T50" s="5">
        <f>T44-T49</f>
        <v>66150</v>
      </c>
    </row>
    <row r="51" spans="1:21" s="4" customFormat="1" ht="15" customHeight="1" x14ac:dyDescent="0.2">
      <c r="A51" s="20"/>
      <c r="B51" s="136" t="s">
        <v>31</v>
      </c>
      <c r="C51" s="136"/>
      <c r="D51" s="136"/>
      <c r="E51" s="132">
        <f>IF(E29=0,0,IF(E41/E29*39&gt;U52,(U52/39*E29+E42+E43)*M51,E45*M51))</f>
        <v>0</v>
      </c>
      <c r="F51" s="133" t="s">
        <v>4</v>
      </c>
      <c r="G51" s="132">
        <f>IF(E29=0,0,IF(G41/E29*39&gt;U52,(U52/39*E29+G42+G43)*M51,G45*M51))</f>
        <v>0</v>
      </c>
      <c r="H51" s="134" t="s">
        <v>4</v>
      </c>
      <c r="I51" s="132">
        <f>IF(E29=0,0,IF(I41/E29*39&gt;U52,(U52/39*E29+I42+I43)*M51,I45*M51))</f>
        <v>0</v>
      </c>
      <c r="J51" s="135" t="s">
        <v>4</v>
      </c>
      <c r="K51" s="132">
        <f>IF(E29=0,0,IF(K41/E29*39&gt;T52,(T52/39*E29+K42+K43)*M51,K45*M51))</f>
        <v>0</v>
      </c>
      <c r="L51" s="26" t="s">
        <v>4</v>
      </c>
      <c r="M51" s="40">
        <v>1.2999999999999999E-2</v>
      </c>
      <c r="N51" s="11"/>
      <c r="R51" s="4" t="s">
        <v>30</v>
      </c>
      <c r="S51" s="62">
        <f>M71-M49-M52-M53</f>
        <v>0.106</v>
      </c>
      <c r="T51" s="62">
        <f>M71-M49-M52-M53</f>
        <v>0.106</v>
      </c>
    </row>
    <row r="52" spans="1:21" s="4" customFormat="1" ht="15" customHeight="1" x14ac:dyDescent="0.2">
      <c r="A52" s="20"/>
      <c r="B52" s="136" t="s">
        <v>29</v>
      </c>
      <c r="C52" s="136"/>
      <c r="D52" s="136"/>
      <c r="E52" s="132">
        <f>IF(E29=0,0,IF(E41/E29*39&gt;S52,(S52/39*E29+E42+E43)*M52,E45*M52))</f>
        <v>0</v>
      </c>
      <c r="F52" s="133" t="s">
        <v>4</v>
      </c>
      <c r="G52" s="132">
        <f>IF(E29=0,0,IF(G41/E29*39&gt;S52,(S52/39*E29+G42+G43)*M52,G45*M52))</f>
        <v>0</v>
      </c>
      <c r="H52" s="134" t="s">
        <v>4</v>
      </c>
      <c r="I52" s="132">
        <f>IF(E29=0,0,IF(I41/E29*39&gt;S52,(S52/39*E29+I42+I43)*M52,I45*M52))</f>
        <v>0</v>
      </c>
      <c r="J52" s="135" t="s">
        <v>4</v>
      </c>
      <c r="K52" s="132">
        <f>IF(E29=0,0,IF(K41/E29*39&gt;S52,(S52/39*E29+K42+K43)*M52,K45*M52))</f>
        <v>0</v>
      </c>
      <c r="L52" s="26" t="s">
        <v>4</v>
      </c>
      <c r="M52" s="40">
        <v>7.2999999999999995E-2</v>
      </c>
      <c r="N52" s="11"/>
      <c r="R52" s="4" t="s">
        <v>28</v>
      </c>
      <c r="S52" s="5">
        <v>5175</v>
      </c>
      <c r="T52" s="5">
        <v>5175</v>
      </c>
      <c r="U52" s="5">
        <v>7450</v>
      </c>
    </row>
    <row r="53" spans="1:21" s="4" customFormat="1" ht="15" customHeight="1" x14ac:dyDescent="0.2">
      <c r="A53" s="20"/>
      <c r="B53" s="54" t="s">
        <v>27</v>
      </c>
      <c r="C53" s="136"/>
      <c r="D53" s="136"/>
      <c r="E53" s="132">
        <f>IF(E29=0,0,IF(E41/E29*39&gt;S52,(S52/39*E29+E42+E43)*M53,E45*M53))</f>
        <v>0</v>
      </c>
      <c r="F53" s="133" t="s">
        <v>4</v>
      </c>
      <c r="G53" s="132">
        <f>IF(E29=0,0,IF(G41/E29*39&gt;S52,(S52/39*E29+G42+G43)*M53,G45*M53))</f>
        <v>0</v>
      </c>
      <c r="H53" s="134" t="s">
        <v>4</v>
      </c>
      <c r="I53" s="132">
        <f>IF(E29=0,0,IF(I41/E29*39&gt;S52,(S52/39*E29+I42+I43)*M53,I45*M53))</f>
        <v>0</v>
      </c>
      <c r="J53" s="135" t="s">
        <v>4</v>
      </c>
      <c r="K53" s="132">
        <f>IF(E29=0,0,IF(K41/E29*39&gt;S52,(S52/39*E29+K42+K43)*M53,K45*M53))</f>
        <v>0</v>
      </c>
      <c r="L53" s="26" t="s">
        <v>4</v>
      </c>
      <c r="M53" s="40"/>
      <c r="N53" s="11"/>
    </row>
    <row r="54" spans="1:21" s="4" customFormat="1" ht="15" customHeight="1" x14ac:dyDescent="0.2">
      <c r="A54" s="20"/>
      <c r="B54" s="37"/>
      <c r="C54" s="37"/>
      <c r="D54" s="57" t="s">
        <v>20</v>
      </c>
      <c r="E54" s="38">
        <f>SUM(E49:E53)</f>
        <v>0</v>
      </c>
      <c r="F54" s="56" t="s">
        <v>4</v>
      </c>
      <c r="G54" s="38">
        <f>SUM(G49:G53)</f>
        <v>0</v>
      </c>
      <c r="H54" s="55" t="s">
        <v>4</v>
      </c>
      <c r="I54" s="38">
        <f>SUM(I49:I53)</f>
        <v>0</v>
      </c>
      <c r="J54" s="26" t="s">
        <v>4</v>
      </c>
      <c r="K54" s="38">
        <f>SUM(K49:K53)</f>
        <v>0</v>
      </c>
      <c r="L54" s="26" t="s">
        <v>4</v>
      </c>
      <c r="M54" s="54"/>
      <c r="N54" s="11"/>
      <c r="S54" s="5"/>
      <c r="T54" s="5"/>
    </row>
    <row r="55" spans="1:21" s="4" customFormat="1" ht="15" customHeight="1" x14ac:dyDescent="0.2">
      <c r="A55" s="20"/>
      <c r="B55" s="50" t="s">
        <v>26</v>
      </c>
      <c r="C55" s="37"/>
      <c r="D55" s="57"/>
      <c r="E55" s="49"/>
      <c r="F55" s="61"/>
      <c r="G55" s="49"/>
      <c r="H55" s="60"/>
      <c r="I55" s="49"/>
      <c r="J55" s="59"/>
      <c r="K55" s="49"/>
      <c r="L55" s="59"/>
      <c r="M55" s="54"/>
      <c r="N55" s="11"/>
      <c r="S55" s="5"/>
      <c r="T55" s="5"/>
    </row>
    <row r="56" spans="1:21" s="4" customFormat="1" ht="15" customHeight="1" x14ac:dyDescent="0.2">
      <c r="A56" s="20"/>
      <c r="B56" s="136" t="s">
        <v>25</v>
      </c>
      <c r="C56" s="136"/>
      <c r="D56" s="136"/>
      <c r="E56" s="132">
        <f>(E44-E43)*M56</f>
        <v>0</v>
      </c>
      <c r="F56" s="133" t="s">
        <v>4</v>
      </c>
      <c r="G56" s="132">
        <f>(G44-G43)*M56</f>
        <v>0</v>
      </c>
      <c r="H56" s="134" t="s">
        <v>4</v>
      </c>
      <c r="I56" s="132">
        <f>(I44-I43)*M56</f>
        <v>0</v>
      </c>
      <c r="J56" s="135" t="s">
        <v>4</v>
      </c>
      <c r="K56" s="132">
        <f>(K44-K43)*M56</f>
        <v>0</v>
      </c>
      <c r="L56" s="26" t="s">
        <v>4</v>
      </c>
      <c r="M56" s="40"/>
      <c r="N56" s="11"/>
      <c r="S56" s="5"/>
      <c r="T56" s="5"/>
    </row>
    <row r="57" spans="1:21" s="4" customFormat="1" ht="15" customHeight="1" x14ac:dyDescent="0.2">
      <c r="A57" s="20"/>
      <c r="B57" s="152"/>
      <c r="C57" s="152"/>
      <c r="D57" s="153"/>
      <c r="E57" s="132">
        <f>$E$45*M57</f>
        <v>0</v>
      </c>
      <c r="F57" s="133" t="s">
        <v>4</v>
      </c>
      <c r="G57" s="132">
        <f>$G$45*M57</f>
        <v>0</v>
      </c>
      <c r="H57" s="134" t="s">
        <v>4</v>
      </c>
      <c r="I57" s="132">
        <f>$I$45*M57</f>
        <v>0</v>
      </c>
      <c r="J57" s="135" t="s">
        <v>4</v>
      </c>
      <c r="K57" s="132">
        <f>$K$45*M57</f>
        <v>0</v>
      </c>
      <c r="L57" s="26" t="s">
        <v>4</v>
      </c>
      <c r="M57" s="40"/>
      <c r="N57" s="11"/>
      <c r="S57" s="5"/>
      <c r="T57" s="5"/>
    </row>
    <row r="58" spans="1:21" s="4" customFormat="1" ht="15" customHeight="1" x14ac:dyDescent="0.2">
      <c r="A58" s="20"/>
      <c r="B58" s="37"/>
      <c r="C58" s="37"/>
      <c r="D58" s="57" t="s">
        <v>20</v>
      </c>
      <c r="E58" s="38">
        <f>SUM(E56:E57)</f>
        <v>0</v>
      </c>
      <c r="F58" s="56" t="s">
        <v>4</v>
      </c>
      <c r="G58" s="38">
        <f>SUM(G56:G57)</f>
        <v>0</v>
      </c>
      <c r="H58" s="55" t="s">
        <v>4</v>
      </c>
      <c r="I58" s="38">
        <f>SUM(I56:I57)</f>
        <v>0</v>
      </c>
      <c r="J58" s="26" t="s">
        <v>4</v>
      </c>
      <c r="K58" s="38">
        <f>SUM(K56:K57)</f>
        <v>0</v>
      </c>
      <c r="L58" s="26" t="s">
        <v>4</v>
      </c>
      <c r="M58" s="54"/>
      <c r="N58" s="11"/>
      <c r="S58" s="5"/>
      <c r="T58" s="5"/>
    </row>
    <row r="59" spans="1:21" s="4" customFormat="1" ht="15" customHeight="1" x14ac:dyDescent="0.2">
      <c r="A59" s="20"/>
      <c r="B59" s="50" t="s">
        <v>24</v>
      </c>
      <c r="C59" s="37"/>
      <c r="D59" s="57"/>
      <c r="E59" s="49"/>
      <c r="F59" s="61"/>
      <c r="G59" s="49"/>
      <c r="H59" s="60"/>
      <c r="I59" s="49"/>
      <c r="J59" s="59"/>
      <c r="K59" s="49"/>
      <c r="L59" s="59"/>
      <c r="M59" s="54"/>
      <c r="N59" s="11"/>
      <c r="S59" s="5"/>
      <c r="T59" s="5"/>
    </row>
    <row r="60" spans="1:21" s="4" customFormat="1" ht="15" customHeight="1" x14ac:dyDescent="0.2">
      <c r="A60" s="20"/>
      <c r="B60" s="58" t="s">
        <v>23</v>
      </c>
      <c r="C60" s="136"/>
      <c r="D60" s="136"/>
      <c r="E60" s="132">
        <f>$E$45*M60</f>
        <v>0</v>
      </c>
      <c r="F60" s="133" t="s">
        <v>4</v>
      </c>
      <c r="G60" s="132">
        <f>$G$45*M60</f>
        <v>0</v>
      </c>
      <c r="H60" s="134" t="s">
        <v>4</v>
      </c>
      <c r="I60" s="132">
        <f>$I$45*M60</f>
        <v>0</v>
      </c>
      <c r="J60" s="135" t="s">
        <v>4</v>
      </c>
      <c r="K60" s="132">
        <f>$K$45*M60</f>
        <v>0</v>
      </c>
      <c r="L60" s="26" t="s">
        <v>4</v>
      </c>
      <c r="M60" s="40"/>
      <c r="N60" s="11"/>
      <c r="S60" s="5"/>
      <c r="T60" s="5"/>
    </row>
    <row r="61" spans="1:21" s="4" customFormat="1" ht="15" customHeight="1" x14ac:dyDescent="0.2">
      <c r="A61" s="20"/>
      <c r="B61" s="136" t="s">
        <v>22</v>
      </c>
      <c r="C61" s="136"/>
      <c r="D61" s="136"/>
      <c r="E61" s="132">
        <f>$E$45*M61</f>
        <v>0</v>
      </c>
      <c r="F61" s="133" t="s">
        <v>4</v>
      </c>
      <c r="G61" s="132">
        <f>$G$45*M61</f>
        <v>0</v>
      </c>
      <c r="H61" s="134" t="s">
        <v>4</v>
      </c>
      <c r="I61" s="132">
        <f>$I$45*M61</f>
        <v>0</v>
      </c>
      <c r="J61" s="135" t="s">
        <v>4</v>
      </c>
      <c r="K61" s="132">
        <f>$K$45*M61</f>
        <v>0</v>
      </c>
      <c r="L61" s="26" t="s">
        <v>4</v>
      </c>
      <c r="M61" s="40"/>
      <c r="N61" s="11"/>
      <c r="S61" s="5"/>
      <c r="T61" s="5"/>
    </row>
    <row r="62" spans="1:21" s="4" customFormat="1" ht="15" customHeight="1" x14ac:dyDescent="0.2">
      <c r="A62" s="20"/>
      <c r="B62" s="136" t="s">
        <v>21</v>
      </c>
      <c r="C62" s="136"/>
      <c r="D62" s="136"/>
      <c r="E62" s="132">
        <f>$E$45*M62</f>
        <v>0</v>
      </c>
      <c r="F62" s="133" t="s">
        <v>4</v>
      </c>
      <c r="G62" s="132">
        <f>$G$45*M62</f>
        <v>0</v>
      </c>
      <c r="H62" s="134" t="s">
        <v>4</v>
      </c>
      <c r="I62" s="132">
        <f>$I$45*M62</f>
        <v>0</v>
      </c>
      <c r="J62" s="135" t="s">
        <v>4</v>
      </c>
      <c r="K62" s="132">
        <f>$K$45*M62</f>
        <v>0</v>
      </c>
      <c r="L62" s="26" t="s">
        <v>4</v>
      </c>
      <c r="M62" s="40">
        <v>5.9999999999999995E-4</v>
      </c>
      <c r="N62" s="11"/>
      <c r="S62" s="5"/>
      <c r="T62" s="5"/>
    </row>
    <row r="63" spans="1:21" s="4" customFormat="1" ht="15" customHeight="1" x14ac:dyDescent="0.2">
      <c r="A63" s="20"/>
      <c r="B63" s="37"/>
      <c r="C63" s="37"/>
      <c r="D63" s="57" t="s">
        <v>20</v>
      </c>
      <c r="E63" s="38">
        <f>SUM(E60:E62)</f>
        <v>0</v>
      </c>
      <c r="F63" s="56" t="s">
        <v>4</v>
      </c>
      <c r="G63" s="38">
        <f>SUM(G60:G62)</f>
        <v>0</v>
      </c>
      <c r="H63" s="56" t="s">
        <v>4</v>
      </c>
      <c r="I63" s="38">
        <f>SUM(I60:I62)</f>
        <v>0</v>
      </c>
      <c r="J63" s="56" t="s">
        <v>4</v>
      </c>
      <c r="K63" s="38">
        <f>SUM(K60:K62)</f>
        <v>0</v>
      </c>
      <c r="L63" s="56" t="s">
        <v>4</v>
      </c>
      <c r="M63" s="54"/>
      <c r="N63" s="11"/>
      <c r="S63" s="5"/>
      <c r="T63" s="5"/>
    </row>
    <row r="64" spans="1:21" s="34" customFormat="1" ht="15" customHeight="1" x14ac:dyDescent="0.2">
      <c r="A64" s="39"/>
      <c r="B64" s="37" t="s">
        <v>19</v>
      </c>
      <c r="C64" s="37"/>
      <c r="D64" s="37"/>
      <c r="E64" s="42">
        <f>E44+E54+E58+E63</f>
        <v>0</v>
      </c>
      <c r="F64" s="53" t="s">
        <v>4</v>
      </c>
      <c r="G64" s="42">
        <f>G44+G54+G58+G63</f>
        <v>0</v>
      </c>
      <c r="H64" s="52" t="s">
        <v>4</v>
      </c>
      <c r="I64" s="42">
        <f>I44+I54+I58+I63</f>
        <v>0</v>
      </c>
      <c r="J64" s="53" t="s">
        <v>4</v>
      </c>
      <c r="K64" s="42">
        <f>K44+K54+K58+K63</f>
        <v>0</v>
      </c>
      <c r="L64" s="51" t="s">
        <v>4</v>
      </c>
      <c r="M64" s="37"/>
      <c r="N64" s="36"/>
      <c r="R64" s="4"/>
      <c r="S64" s="5"/>
      <c r="T64" s="5"/>
      <c r="U64" s="4"/>
    </row>
    <row r="65" spans="1:22" s="4" customFormat="1" ht="15" customHeight="1" x14ac:dyDescent="0.2">
      <c r="A65" s="20"/>
      <c r="B65" s="50" t="s">
        <v>18</v>
      </c>
      <c r="C65" s="136"/>
      <c r="D65" s="136"/>
      <c r="E65" s="49"/>
      <c r="F65" s="46"/>
      <c r="G65" s="48"/>
      <c r="H65" s="45"/>
      <c r="I65" s="48"/>
      <c r="J65" s="47"/>
      <c r="K65" s="48"/>
      <c r="L65" s="47"/>
      <c r="M65" s="136"/>
      <c r="N65" s="11"/>
      <c r="R65" s="34"/>
      <c r="S65" s="35"/>
      <c r="T65" s="35"/>
      <c r="U65" s="34"/>
    </row>
    <row r="66" spans="1:22" s="4" customFormat="1" ht="15" customHeight="1" x14ac:dyDescent="0.2">
      <c r="A66" s="20"/>
      <c r="B66" s="136" t="s">
        <v>17</v>
      </c>
      <c r="C66" s="136"/>
      <c r="D66" s="136"/>
      <c r="E66" s="44">
        <v>12</v>
      </c>
      <c r="F66" s="46"/>
      <c r="G66" s="44">
        <v>0</v>
      </c>
      <c r="H66" s="45"/>
      <c r="I66" s="44">
        <v>0</v>
      </c>
      <c r="J66" s="43"/>
      <c r="K66" s="44">
        <v>0</v>
      </c>
      <c r="L66" s="43"/>
      <c r="M66" s="136"/>
      <c r="N66" s="11"/>
      <c r="S66" s="5"/>
      <c r="T66" s="5"/>
    </row>
    <row r="67" spans="1:22" s="4" customFormat="1" ht="15" customHeight="1" x14ac:dyDescent="0.2">
      <c r="A67" s="20"/>
      <c r="B67" s="136" t="s">
        <v>16</v>
      </c>
      <c r="C67" s="136"/>
      <c r="D67" s="136"/>
      <c r="E67" s="42">
        <f>E64*E66</f>
        <v>0</v>
      </c>
      <c r="F67" s="41" t="s">
        <v>4</v>
      </c>
      <c r="G67" s="42">
        <f>G64*G66</f>
        <v>0</v>
      </c>
      <c r="H67" s="41" t="s">
        <v>4</v>
      </c>
      <c r="I67" s="42">
        <f>I64*I66</f>
        <v>0</v>
      </c>
      <c r="J67" s="41" t="s">
        <v>4</v>
      </c>
      <c r="K67" s="42">
        <f>K64*K66</f>
        <v>0</v>
      </c>
      <c r="L67" s="41" t="s">
        <v>4</v>
      </c>
      <c r="M67" s="136"/>
      <c r="N67" s="11"/>
      <c r="S67" s="5"/>
      <c r="T67" s="5"/>
    </row>
    <row r="68" spans="1:22" s="4" customFormat="1" ht="5.25" customHeight="1" x14ac:dyDescent="0.2">
      <c r="A68" s="20"/>
      <c r="B68" s="136"/>
      <c r="C68" s="136"/>
      <c r="D68" s="136"/>
      <c r="E68" s="21"/>
      <c r="F68" s="22"/>
      <c r="G68" s="136"/>
      <c r="H68" s="136"/>
      <c r="I68" s="136"/>
      <c r="J68" s="136"/>
      <c r="K68" s="136"/>
      <c r="L68" s="136"/>
      <c r="M68" s="136"/>
      <c r="N68" s="11"/>
      <c r="S68" s="5"/>
      <c r="T68" s="5"/>
    </row>
    <row r="69" spans="1:22" s="34" customFormat="1" ht="12.75" customHeight="1" x14ac:dyDescent="0.2">
      <c r="A69" s="39"/>
      <c r="B69" s="37" t="s">
        <v>15</v>
      </c>
      <c r="C69" s="37"/>
      <c r="D69" s="37"/>
      <c r="E69" s="42">
        <f>E67+G67+I67+K67</f>
        <v>0</v>
      </c>
      <c r="F69" s="26" t="s">
        <v>4</v>
      </c>
      <c r="G69" s="37"/>
      <c r="H69" s="37"/>
      <c r="I69" s="37"/>
      <c r="J69" s="37"/>
      <c r="K69" s="37"/>
      <c r="L69" s="37"/>
      <c r="M69" s="41" t="s">
        <v>14</v>
      </c>
      <c r="N69" s="36"/>
      <c r="R69" s="4"/>
      <c r="S69" s="5"/>
      <c r="T69" s="5"/>
      <c r="U69" s="4"/>
    </row>
    <row r="70" spans="1:22" s="34" customFormat="1" ht="12.75" customHeight="1" x14ac:dyDescent="0.2">
      <c r="A70" s="39"/>
      <c r="B70" s="159" t="s">
        <v>13</v>
      </c>
      <c r="C70" s="159"/>
      <c r="D70" s="160"/>
      <c r="E70" s="31"/>
      <c r="F70" s="26" t="s">
        <v>4</v>
      </c>
      <c r="G70" s="37"/>
      <c r="H70" s="37"/>
      <c r="I70" s="37"/>
      <c r="J70" s="37"/>
      <c r="K70" s="37"/>
      <c r="L70" s="37"/>
      <c r="M70" s="40"/>
      <c r="N70" s="36"/>
      <c r="S70" s="35"/>
      <c r="T70" s="35"/>
    </row>
    <row r="71" spans="1:22" s="34" customFormat="1" ht="12.75" customHeight="1" x14ac:dyDescent="0.2">
      <c r="A71" s="39"/>
      <c r="B71" s="159" t="s">
        <v>12</v>
      </c>
      <c r="C71" s="159"/>
      <c r="D71" s="160"/>
      <c r="E71" s="38">
        <f>IF(T43&gt;T47,S44*S51,IF(T43+T44&gt;T47,T50*M71+T49*S51,S44*M71))</f>
        <v>0</v>
      </c>
      <c r="F71" s="26" t="s">
        <v>4</v>
      </c>
      <c r="G71" s="37"/>
      <c r="H71" s="37"/>
      <c r="I71" s="37"/>
      <c r="J71" s="37"/>
      <c r="K71" s="37"/>
      <c r="L71" s="37"/>
      <c r="M71" s="32">
        <f>SUM(M49:M53)</f>
        <v>0.192</v>
      </c>
      <c r="N71" s="36"/>
      <c r="S71" s="35"/>
      <c r="T71" s="35"/>
    </row>
    <row r="72" spans="1:22" s="4" customFormat="1" ht="12.75" customHeight="1" x14ac:dyDescent="0.2">
      <c r="A72" s="20"/>
      <c r="B72" s="159" t="s">
        <v>11</v>
      </c>
      <c r="C72" s="159"/>
      <c r="D72" s="160"/>
      <c r="E72" s="29">
        <f>$E$70*M72</f>
        <v>0</v>
      </c>
      <c r="F72" s="26" t="s">
        <v>4</v>
      </c>
      <c r="G72" s="33"/>
      <c r="H72" s="136"/>
      <c r="I72" s="136"/>
      <c r="J72" s="136"/>
      <c r="K72" s="136"/>
      <c r="L72" s="136"/>
      <c r="M72" s="32">
        <f>SUM(M56:M57)</f>
        <v>0</v>
      </c>
      <c r="N72" s="11"/>
      <c r="R72" s="34"/>
      <c r="S72" s="35"/>
      <c r="T72" s="35"/>
      <c r="U72" s="34"/>
    </row>
    <row r="73" spans="1:22" s="4" customFormat="1" ht="12.75" customHeight="1" x14ac:dyDescent="0.2">
      <c r="A73" s="20"/>
      <c r="B73" s="159" t="s">
        <v>10</v>
      </c>
      <c r="C73" s="159"/>
      <c r="D73" s="160"/>
      <c r="E73" s="29">
        <f>$E$70*M73</f>
        <v>0</v>
      </c>
      <c r="F73" s="26" t="s">
        <v>4</v>
      </c>
      <c r="G73" s="136"/>
      <c r="H73" s="136"/>
      <c r="I73" s="136"/>
      <c r="J73" s="136"/>
      <c r="K73" s="136"/>
      <c r="L73" s="136"/>
      <c r="M73" s="32">
        <f>M60+M62</f>
        <v>5.9999999999999995E-4</v>
      </c>
      <c r="N73" s="11"/>
      <c r="S73" s="5"/>
      <c r="T73" s="5"/>
    </row>
    <row r="74" spans="1:22" s="4" customFormat="1" ht="12.75" hidden="1" customHeight="1" x14ac:dyDescent="0.2">
      <c r="A74" s="20"/>
      <c r="B74" s="159"/>
      <c r="C74" s="159"/>
      <c r="D74" s="160"/>
      <c r="E74" s="31">
        <f>$E$70*M74</f>
        <v>0</v>
      </c>
      <c r="F74" s="26" t="s">
        <v>4</v>
      </c>
      <c r="G74" s="136"/>
      <c r="H74" s="136"/>
      <c r="I74" s="136"/>
      <c r="J74" s="136"/>
      <c r="K74" s="136"/>
      <c r="L74" s="136"/>
      <c r="M74" s="30"/>
      <c r="N74" s="11"/>
      <c r="S74" s="5"/>
      <c r="T74" s="5"/>
    </row>
    <row r="75" spans="1:22" s="4" customFormat="1" ht="12.75" hidden="1" customHeight="1" thickBot="1" x14ac:dyDescent="0.2">
      <c r="A75" s="20"/>
      <c r="B75" s="159"/>
      <c r="C75" s="159"/>
      <c r="D75" s="160"/>
      <c r="E75" s="31">
        <f>$E$70*M75</f>
        <v>0</v>
      </c>
      <c r="F75" s="26" t="s">
        <v>4</v>
      </c>
      <c r="G75" s="136"/>
      <c r="H75" s="136"/>
      <c r="I75" s="136"/>
      <c r="J75" s="136"/>
      <c r="K75" s="136"/>
      <c r="L75" s="136"/>
      <c r="M75" s="30"/>
      <c r="N75" s="11"/>
      <c r="S75" s="5"/>
      <c r="T75" s="5"/>
    </row>
    <row r="76" spans="1:22" s="4" customFormat="1" ht="12.75" customHeight="1" x14ac:dyDescent="0.2">
      <c r="A76" s="20"/>
      <c r="B76" s="159" t="s">
        <v>9</v>
      </c>
      <c r="C76" s="159"/>
      <c r="D76" s="160"/>
      <c r="E76" s="29">
        <f>(E45*E66+G45*G66+I45*I66+K45*K66+E70)*H76*J76/1000</f>
        <v>0</v>
      </c>
      <c r="F76" s="26" t="s">
        <v>4</v>
      </c>
      <c r="G76" s="4" t="s">
        <v>8</v>
      </c>
      <c r="H76" s="28"/>
      <c r="I76" s="136" t="s">
        <v>6</v>
      </c>
      <c r="J76" s="28"/>
      <c r="K76" s="136"/>
      <c r="L76" s="136"/>
      <c r="M76" s="24"/>
      <c r="N76" s="11"/>
      <c r="S76" s="5"/>
      <c r="T76" s="5"/>
    </row>
    <row r="77" spans="1:22" s="4" customFormat="1" ht="12.75" customHeight="1" x14ac:dyDescent="0.2">
      <c r="A77" s="20"/>
      <c r="B77" s="157" t="s">
        <v>7</v>
      </c>
      <c r="C77" s="157"/>
      <c r="D77" s="158"/>
      <c r="E77" s="29">
        <f>(E45*E66+G45*G66+I45*I66+K45*K66+E70)*J77/1000</f>
        <v>0</v>
      </c>
      <c r="F77" s="26" t="s">
        <v>4</v>
      </c>
      <c r="G77" s="136"/>
      <c r="H77" s="136"/>
      <c r="I77" s="136" t="s">
        <v>6</v>
      </c>
      <c r="J77" s="28"/>
      <c r="K77" s="136"/>
      <c r="L77" s="136"/>
      <c r="M77" s="24"/>
      <c r="N77" s="23"/>
      <c r="S77" s="5"/>
      <c r="T77" s="5"/>
    </row>
    <row r="78" spans="1:22" s="4" customFormat="1" ht="12.75" customHeight="1" x14ac:dyDescent="0.2">
      <c r="A78" s="20"/>
      <c r="B78" s="152"/>
      <c r="C78" s="152"/>
      <c r="D78" s="153"/>
      <c r="E78" s="27"/>
      <c r="F78" s="26" t="s">
        <v>4</v>
      </c>
      <c r="G78" s="136"/>
      <c r="H78" s="136"/>
      <c r="I78" s="136"/>
      <c r="J78" s="25"/>
      <c r="K78" s="136"/>
      <c r="L78" s="136"/>
      <c r="M78" s="24"/>
      <c r="N78" s="23"/>
      <c r="S78" s="5"/>
      <c r="T78" s="5"/>
    </row>
    <row r="79" spans="1:22" s="136" customFormat="1" ht="5.25" customHeight="1" thickBot="1" x14ac:dyDescent="0.25">
      <c r="A79" s="20"/>
      <c r="E79" s="21"/>
      <c r="F79" s="22"/>
      <c r="N79" s="11"/>
      <c r="P79" s="139"/>
      <c r="Q79" s="139"/>
      <c r="R79" s="4"/>
      <c r="S79" s="5"/>
      <c r="T79" s="5"/>
      <c r="U79" s="4"/>
      <c r="V79" s="139"/>
    </row>
    <row r="80" spans="1:22" s="4" customFormat="1" ht="12.75" customHeight="1" thickBot="1" x14ac:dyDescent="0.25">
      <c r="A80" s="20"/>
      <c r="B80" s="19" t="s">
        <v>5</v>
      </c>
      <c r="C80" s="136"/>
      <c r="D80" s="136"/>
      <c r="E80" s="17">
        <f>SUM(E69:E78)</f>
        <v>0</v>
      </c>
      <c r="F80" s="16" t="s">
        <v>4</v>
      </c>
      <c r="G80" s="15" t="s">
        <v>3</v>
      </c>
      <c r="H80" s="15" t="s">
        <v>2</v>
      </c>
      <c r="I80" s="12">
        <f>E44*E66+G44*G66+I44*I66+K44*K66+E70</f>
        <v>0</v>
      </c>
      <c r="J80" s="14" t="s">
        <v>1</v>
      </c>
      <c r="K80" s="12">
        <f>(E54+E58+E63)*E66+(G54+G58+G63)*G66+(I54+I58+I63)*I66+(K54+K58+K63)*K66+E71+E72+E73</f>
        <v>0</v>
      </c>
      <c r="L80" s="13" t="s">
        <v>0</v>
      </c>
      <c r="M80" s="12">
        <f>E76+E77</f>
        <v>0</v>
      </c>
      <c r="N80" s="11"/>
      <c r="R80" s="139"/>
      <c r="S80" s="21"/>
      <c r="T80" s="21"/>
      <c r="U80" s="139"/>
    </row>
    <row r="81" spans="1:21" s="4" customFormat="1" ht="4.5" customHeight="1" thickBot="1" x14ac:dyDescent="0.25">
      <c r="A81" s="10"/>
      <c r="B81" s="8"/>
      <c r="C81" s="8"/>
      <c r="D81" s="8"/>
      <c r="E81" s="8"/>
      <c r="F81" s="9"/>
      <c r="G81" s="8"/>
      <c r="H81" s="8"/>
      <c r="I81" s="8"/>
      <c r="J81" s="8"/>
      <c r="K81" s="8"/>
      <c r="L81" s="8"/>
      <c r="M81" s="8"/>
      <c r="N81" s="7"/>
      <c r="S81" s="5"/>
      <c r="T81" s="5"/>
    </row>
    <row r="82" spans="1:21" s="4" customFormat="1" ht="11.25" x14ac:dyDescent="0.2">
      <c r="F82" s="6"/>
      <c r="S82" s="5"/>
      <c r="T82" s="5"/>
    </row>
    <row r="83" spans="1:21" s="4" customFormat="1" ht="11.25" x14ac:dyDescent="0.2">
      <c r="F83" s="6"/>
      <c r="S83" s="5"/>
      <c r="T83" s="5"/>
    </row>
    <row r="84" spans="1:21" s="4" customFormat="1" ht="11.25" x14ac:dyDescent="0.2">
      <c r="F84" s="6"/>
      <c r="S84" s="5"/>
      <c r="T84" s="5"/>
    </row>
    <row r="85" spans="1:21" s="4" customFormat="1" ht="11.25" x14ac:dyDescent="0.2">
      <c r="F85" s="6"/>
      <c r="S85" s="5"/>
      <c r="T85" s="5"/>
    </row>
    <row r="86" spans="1:21" s="4" customFormat="1" ht="11.25" x14ac:dyDescent="0.2">
      <c r="F86" s="6"/>
      <c r="S86" s="5"/>
      <c r="T86" s="5"/>
    </row>
    <row r="87" spans="1:21" s="4" customFormat="1" ht="11.25" x14ac:dyDescent="0.2">
      <c r="F87" s="6"/>
      <c r="S87" s="5"/>
      <c r="T87" s="5"/>
    </row>
    <row r="88" spans="1:21" x14ac:dyDescent="0.2">
      <c r="R88" s="4"/>
      <c r="S88" s="5"/>
      <c r="T88" s="5"/>
      <c r="U88" s="4"/>
    </row>
  </sheetData>
  <mergeCells count="26">
    <mergeCell ref="M34:M36"/>
    <mergeCell ref="B42:D42"/>
    <mergeCell ref="E12:G12"/>
    <mergeCell ref="I12:J12"/>
    <mergeCell ref="I16:J16"/>
    <mergeCell ref="E18:M18"/>
    <mergeCell ref="L23:M23"/>
    <mergeCell ref="A3:B3"/>
    <mergeCell ref="C3:F3"/>
    <mergeCell ref="H3:M3"/>
    <mergeCell ref="D5:M5"/>
    <mergeCell ref="D7:M7"/>
    <mergeCell ref="B77:D77"/>
    <mergeCell ref="B78:D78"/>
    <mergeCell ref="B57:D57"/>
    <mergeCell ref="B70:D70"/>
    <mergeCell ref="B71:D71"/>
    <mergeCell ref="B72:D72"/>
    <mergeCell ref="B73:D73"/>
    <mergeCell ref="B74:D74"/>
    <mergeCell ref="S39:S41"/>
    <mergeCell ref="T39:T41"/>
    <mergeCell ref="S42:T42"/>
    <mergeCell ref="B75:D75"/>
    <mergeCell ref="B76:D76"/>
    <mergeCell ref="B43:D43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41F5-F4AE-4427-A549-187DB69A761C}">
  <sheetPr>
    <pageSetUpPr fitToPage="1"/>
  </sheetPr>
  <dimension ref="A1:V88"/>
  <sheetViews>
    <sheetView workbookViewId="0">
      <selection activeCell="C3" sqref="C3:F3"/>
    </sheetView>
  </sheetViews>
  <sheetFormatPr baseColWidth="10" defaultRowHeight="12.75" x14ac:dyDescent="0.2"/>
  <cols>
    <col min="1" max="1" width="2.28515625" style="1" customWidth="1"/>
    <col min="2" max="2" width="3.7109375" style="1" customWidth="1"/>
    <col min="3" max="3" width="9.140625" style="1" customWidth="1"/>
    <col min="4" max="4" width="18.7109375" style="1" customWidth="1"/>
    <col min="5" max="5" width="10.7109375" style="1" customWidth="1"/>
    <col min="6" max="6" width="4.28515625" style="3" customWidth="1"/>
    <col min="7" max="7" width="10.7109375" style="1" customWidth="1"/>
    <col min="8" max="8" width="5.140625" style="1" customWidth="1"/>
    <col min="9" max="9" width="10.140625" style="1" customWidth="1"/>
    <col min="10" max="10" width="4.85546875" style="1" customWidth="1"/>
    <col min="11" max="11" width="10.140625" style="1" customWidth="1"/>
    <col min="12" max="12" width="4.85546875" style="1" customWidth="1"/>
    <col min="13" max="13" width="10.42578125" style="1" customWidth="1"/>
    <col min="14" max="14" width="1.42578125" style="1" customWidth="1"/>
    <col min="15" max="16" width="11.42578125" style="1"/>
    <col min="17" max="17" width="11.42578125" style="1" hidden="1" customWidth="1"/>
    <col min="18" max="18" width="18.42578125" style="1" hidden="1" customWidth="1"/>
    <col min="19" max="20" width="11.42578125" style="2" hidden="1" customWidth="1"/>
    <col min="21" max="21" width="11.42578125" style="1" hidden="1" customWidth="1"/>
    <col min="22" max="16384" width="11.42578125" style="1"/>
  </cols>
  <sheetData>
    <row r="1" spans="1:20" x14ac:dyDescent="0.2">
      <c r="A1" s="124"/>
      <c r="B1" s="122" t="s">
        <v>74</v>
      </c>
      <c r="C1" s="122"/>
      <c r="D1" s="122"/>
      <c r="E1" s="120"/>
      <c r="F1" s="120"/>
      <c r="G1" s="120"/>
      <c r="H1" s="120"/>
      <c r="I1" s="120"/>
      <c r="J1" s="120"/>
      <c r="K1" s="120"/>
      <c r="L1" s="120"/>
      <c r="M1" s="120"/>
      <c r="N1" s="119"/>
    </row>
    <row r="2" spans="1:20" x14ac:dyDescent="0.2">
      <c r="A2" s="118"/>
      <c r="B2" s="117" t="s">
        <v>73</v>
      </c>
      <c r="C2" s="117"/>
      <c r="D2" s="117"/>
      <c r="E2" s="115"/>
      <c r="F2" s="115"/>
      <c r="G2" s="115"/>
      <c r="H2" s="115"/>
      <c r="I2" s="115"/>
      <c r="J2" s="115"/>
      <c r="K2" s="115"/>
      <c r="L2" s="115"/>
      <c r="M2" s="115"/>
      <c r="N2" s="112"/>
    </row>
    <row r="3" spans="1:20" s="65" customFormat="1" ht="18" customHeight="1" x14ac:dyDescent="0.2">
      <c r="A3" s="147" t="s">
        <v>72</v>
      </c>
      <c r="B3" s="148"/>
      <c r="C3" s="149"/>
      <c r="D3" s="150"/>
      <c r="E3" s="150"/>
      <c r="F3" s="151"/>
      <c r="G3" s="131" t="s">
        <v>71</v>
      </c>
      <c r="H3" s="149"/>
      <c r="I3" s="150"/>
      <c r="J3" s="150"/>
      <c r="K3" s="150"/>
      <c r="L3" s="150"/>
      <c r="M3" s="151"/>
      <c r="N3" s="67"/>
      <c r="S3" s="66"/>
      <c r="T3" s="66"/>
    </row>
    <row r="4" spans="1:20" s="65" customFormat="1" ht="5.25" customHeight="1" x14ac:dyDescent="0.2">
      <c r="A4" s="137"/>
      <c r="B4" s="138"/>
      <c r="C4" s="73"/>
      <c r="D4" s="73"/>
      <c r="E4" s="131"/>
      <c r="F4" s="138"/>
      <c r="G4" s="138"/>
      <c r="H4" s="131"/>
      <c r="I4" s="131"/>
      <c r="J4" s="130"/>
      <c r="K4" s="131"/>
      <c r="L4" s="130"/>
      <c r="M4" s="130"/>
      <c r="N4" s="67"/>
      <c r="S4" s="66"/>
      <c r="T4" s="66"/>
    </row>
    <row r="5" spans="1:20" s="65" customFormat="1" ht="18" customHeight="1" x14ac:dyDescent="0.2">
      <c r="A5" s="137" t="s">
        <v>70</v>
      </c>
      <c r="B5" s="138"/>
      <c r="C5" s="73"/>
      <c r="D5" s="149"/>
      <c r="E5" s="150"/>
      <c r="F5" s="150"/>
      <c r="G5" s="150"/>
      <c r="H5" s="150"/>
      <c r="I5" s="150"/>
      <c r="J5" s="150"/>
      <c r="K5" s="150"/>
      <c r="L5" s="150"/>
      <c r="M5" s="151"/>
      <c r="N5" s="67"/>
      <c r="S5" s="66"/>
      <c r="T5" s="66"/>
    </row>
    <row r="6" spans="1:20" s="65" customFormat="1" ht="5.25" customHeight="1" x14ac:dyDescent="0.2">
      <c r="A6" s="137"/>
      <c r="B6" s="138"/>
      <c r="C6" s="73"/>
      <c r="D6" s="73"/>
      <c r="E6" s="131"/>
      <c r="F6" s="138"/>
      <c r="G6" s="138"/>
      <c r="H6" s="131"/>
      <c r="I6" s="131"/>
      <c r="J6" s="130"/>
      <c r="K6" s="131"/>
      <c r="L6" s="130"/>
      <c r="M6" s="130"/>
      <c r="N6" s="67"/>
      <c r="S6" s="66"/>
      <c r="T6" s="66"/>
    </row>
    <row r="7" spans="1:20" s="65" customFormat="1" ht="18" customHeight="1" x14ac:dyDescent="0.2">
      <c r="A7" s="137" t="s">
        <v>69</v>
      </c>
      <c r="B7" s="138"/>
      <c r="C7" s="73"/>
      <c r="D7" s="149"/>
      <c r="E7" s="150"/>
      <c r="F7" s="150"/>
      <c r="G7" s="150"/>
      <c r="H7" s="150"/>
      <c r="I7" s="150"/>
      <c r="J7" s="150"/>
      <c r="K7" s="150"/>
      <c r="L7" s="150"/>
      <c r="M7" s="151"/>
      <c r="N7" s="67"/>
      <c r="S7" s="66"/>
      <c r="T7" s="66"/>
    </row>
    <row r="8" spans="1:20" s="65" customFormat="1" ht="5.25" customHeight="1" thickBot="1" x14ac:dyDescent="0.25">
      <c r="A8" s="127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5"/>
      <c r="S8" s="66"/>
      <c r="T8" s="66"/>
    </row>
    <row r="9" spans="1:20" ht="13.5" thickBot="1" x14ac:dyDescent="0.25"/>
    <row r="10" spans="1:20" s="90" customFormat="1" x14ac:dyDescent="0.2">
      <c r="A10" s="124"/>
      <c r="B10" s="123" t="s">
        <v>68</v>
      </c>
      <c r="C10" s="122"/>
      <c r="D10" s="120"/>
      <c r="E10" s="120"/>
      <c r="F10" s="121"/>
      <c r="G10" s="120"/>
      <c r="H10" s="120"/>
      <c r="I10" s="120"/>
      <c r="J10" s="120"/>
      <c r="K10" s="120"/>
      <c r="L10" s="120"/>
      <c r="M10" s="120"/>
      <c r="N10" s="119"/>
      <c r="S10" s="100"/>
      <c r="T10" s="100"/>
    </row>
    <row r="11" spans="1:20" x14ac:dyDescent="0.2">
      <c r="A11" s="118"/>
      <c r="B11" s="98" t="s">
        <v>67</v>
      </c>
      <c r="C11" s="117"/>
      <c r="D11" s="115"/>
      <c r="E11" s="115"/>
      <c r="F11" s="116"/>
      <c r="G11" s="115"/>
      <c r="H11" s="115"/>
      <c r="I11" s="114"/>
      <c r="J11" s="113"/>
      <c r="K11" s="114"/>
      <c r="L11" s="113"/>
      <c r="M11" s="113"/>
      <c r="N11" s="112"/>
    </row>
    <row r="12" spans="1:20" s="4" customFormat="1" ht="13.5" customHeight="1" x14ac:dyDescent="0.2">
      <c r="A12" s="20"/>
      <c r="B12" s="136"/>
      <c r="C12" s="136"/>
      <c r="D12" s="136"/>
      <c r="E12" s="144" t="s">
        <v>49</v>
      </c>
      <c r="F12" s="144"/>
      <c r="G12" s="144"/>
      <c r="H12" s="136"/>
      <c r="I12" s="145"/>
      <c r="J12" s="145"/>
      <c r="K12" s="110"/>
      <c r="L12" s="109"/>
      <c r="M12" s="109"/>
      <c r="N12" s="111"/>
      <c r="S12" s="5"/>
      <c r="T12" s="5"/>
    </row>
    <row r="13" spans="1:20" ht="3.75" customHeight="1" x14ac:dyDescent="0.2">
      <c r="A13" s="105"/>
      <c r="B13" s="103"/>
      <c r="C13" s="103"/>
      <c r="D13" s="103"/>
      <c r="E13" s="103"/>
      <c r="F13" s="104"/>
      <c r="G13" s="103"/>
      <c r="H13" s="103"/>
      <c r="I13" s="103"/>
      <c r="J13" s="103"/>
      <c r="K13" s="103"/>
      <c r="L13" s="103"/>
      <c r="M13" s="103"/>
      <c r="N13" s="102"/>
    </row>
    <row r="14" spans="1:20" ht="3.75" customHeight="1" x14ac:dyDescent="0.2">
      <c r="A14" s="94"/>
      <c r="B14" s="90"/>
      <c r="C14" s="90"/>
      <c r="D14" s="90"/>
      <c r="E14" s="90"/>
      <c r="F14" s="101"/>
      <c r="G14" s="90"/>
      <c r="H14" s="90"/>
      <c r="I14" s="90"/>
      <c r="J14" s="90"/>
      <c r="K14" s="90"/>
      <c r="L14" s="90"/>
      <c r="M14" s="90"/>
      <c r="N14" s="89"/>
    </row>
    <row r="15" spans="1:20" x14ac:dyDescent="0.2">
      <c r="A15" s="94"/>
      <c r="B15" s="19" t="s">
        <v>66</v>
      </c>
      <c r="C15" s="90"/>
      <c r="D15" s="90"/>
      <c r="E15" s="90"/>
      <c r="F15" s="101"/>
      <c r="G15" s="90"/>
      <c r="H15" s="90"/>
      <c r="I15" s="90"/>
      <c r="J15" s="90"/>
      <c r="K15" s="90"/>
      <c r="L15" s="90"/>
      <c r="M15" s="90"/>
      <c r="N15" s="89"/>
    </row>
    <row r="16" spans="1:20" ht="15" customHeight="1" x14ac:dyDescent="0.2">
      <c r="A16" s="94"/>
      <c r="B16" s="136" t="s">
        <v>65</v>
      </c>
      <c r="C16" s="90"/>
      <c r="D16" s="90"/>
      <c r="E16" s="90"/>
      <c r="F16" s="101"/>
      <c r="G16" s="90"/>
      <c r="H16" s="136"/>
      <c r="I16" s="145"/>
      <c r="J16" s="145"/>
      <c r="K16" s="110"/>
      <c r="L16" s="109"/>
      <c r="M16" s="109"/>
      <c r="N16" s="108"/>
    </row>
    <row r="17" spans="1:20" s="4" customFormat="1" ht="6" customHeight="1" x14ac:dyDescent="0.2">
      <c r="A17" s="20"/>
      <c r="B17" s="136"/>
      <c r="C17" s="136"/>
      <c r="D17" s="136"/>
      <c r="E17" s="136"/>
      <c r="F17" s="22"/>
      <c r="G17" s="136"/>
      <c r="H17" s="136"/>
      <c r="I17" s="136"/>
      <c r="J17" s="136"/>
      <c r="K17" s="136"/>
      <c r="L17" s="136"/>
      <c r="M17" s="136"/>
      <c r="N17" s="11"/>
      <c r="S17" s="5"/>
      <c r="T17" s="5"/>
    </row>
    <row r="18" spans="1:20" ht="15" customHeight="1" x14ac:dyDescent="0.2">
      <c r="A18" s="94"/>
      <c r="B18" s="136" t="s">
        <v>64</v>
      </c>
      <c r="C18" s="90"/>
      <c r="D18" s="90"/>
      <c r="E18" s="146"/>
      <c r="F18" s="146"/>
      <c r="G18" s="146"/>
      <c r="H18" s="146"/>
      <c r="I18" s="146"/>
      <c r="J18" s="146"/>
      <c r="K18" s="146"/>
      <c r="L18" s="146"/>
      <c r="M18" s="146"/>
      <c r="N18" s="89"/>
    </row>
    <row r="19" spans="1:20" ht="3.75" customHeight="1" x14ac:dyDescent="0.2">
      <c r="A19" s="105"/>
      <c r="B19" s="103"/>
      <c r="C19" s="103"/>
      <c r="D19" s="103"/>
      <c r="E19" s="103"/>
      <c r="F19" s="104"/>
      <c r="G19" s="103"/>
      <c r="H19" s="103"/>
      <c r="I19" s="103"/>
      <c r="J19" s="103"/>
      <c r="K19" s="103"/>
      <c r="L19" s="103"/>
      <c r="M19" s="103"/>
      <c r="N19" s="102"/>
    </row>
    <row r="20" spans="1:20" x14ac:dyDescent="0.2">
      <c r="A20" s="94"/>
      <c r="B20" s="19" t="s">
        <v>63</v>
      </c>
      <c r="C20" s="90"/>
      <c r="D20" s="90"/>
      <c r="E20" s="90"/>
      <c r="F20" s="101"/>
      <c r="G20" s="90"/>
      <c r="H20" s="90"/>
      <c r="I20" s="90"/>
      <c r="J20" s="90"/>
      <c r="K20" s="90"/>
      <c r="L20" s="90"/>
      <c r="M20" s="90"/>
      <c r="N20" s="89"/>
    </row>
    <row r="21" spans="1:20" s="65" customFormat="1" ht="15" customHeight="1" x14ac:dyDescent="0.2">
      <c r="A21" s="99"/>
      <c r="B21" s="98" t="s">
        <v>62</v>
      </c>
      <c r="C21" s="96"/>
      <c r="D21" s="96"/>
      <c r="E21" s="96"/>
      <c r="F21" s="97"/>
      <c r="G21" s="96"/>
      <c r="H21" s="96"/>
      <c r="I21" s="96"/>
      <c r="J21" s="96"/>
      <c r="K21" s="96"/>
      <c r="L21" s="96"/>
      <c r="M21" s="96"/>
      <c r="N21" s="95"/>
      <c r="S21" s="66"/>
      <c r="T21" s="66"/>
    </row>
    <row r="22" spans="1:20" s="65" customFormat="1" ht="4.5" customHeight="1" x14ac:dyDescent="0.2">
      <c r="A22" s="74"/>
      <c r="B22" s="50"/>
      <c r="C22" s="73"/>
      <c r="D22" s="73"/>
      <c r="E22" s="73"/>
      <c r="F22" s="81"/>
      <c r="G22" s="73"/>
      <c r="H22" s="73"/>
      <c r="I22" s="73"/>
      <c r="J22" s="73"/>
      <c r="K22" s="73"/>
      <c r="L22" s="73"/>
      <c r="M22" s="73"/>
      <c r="N22" s="67"/>
      <c r="S22" s="66"/>
      <c r="T22" s="66"/>
    </row>
    <row r="23" spans="1:20" s="4" customFormat="1" ht="15" customHeight="1" x14ac:dyDescent="0.2">
      <c r="A23" s="20"/>
      <c r="B23" s="106"/>
      <c r="C23" s="136" t="s">
        <v>61</v>
      </c>
      <c r="D23" s="136"/>
      <c r="E23" s="107"/>
      <c r="F23" s="22"/>
      <c r="G23" s="136" t="s">
        <v>60</v>
      </c>
      <c r="H23" s="136"/>
      <c r="I23" s="136"/>
      <c r="J23" s="136"/>
      <c r="K23" s="57" t="s">
        <v>59</v>
      </c>
      <c r="L23" s="142"/>
      <c r="M23" s="143"/>
      <c r="N23" s="11"/>
      <c r="S23" s="5"/>
      <c r="T23" s="5"/>
    </row>
    <row r="24" spans="1:20" ht="4.5" customHeight="1" x14ac:dyDescent="0.2">
      <c r="A24" s="94"/>
      <c r="B24" s="90"/>
      <c r="C24" s="90"/>
      <c r="D24" s="90"/>
      <c r="E24" s="90"/>
      <c r="F24" s="101"/>
      <c r="G24" s="90"/>
      <c r="H24" s="90"/>
      <c r="I24" s="90"/>
      <c r="J24" s="90"/>
      <c r="K24" s="90"/>
      <c r="L24" s="90"/>
      <c r="M24" s="90"/>
      <c r="N24" s="89"/>
    </row>
    <row r="25" spans="1:20" s="4" customFormat="1" ht="15" customHeight="1" x14ac:dyDescent="0.2">
      <c r="A25" s="20"/>
      <c r="B25" s="106"/>
      <c r="C25" s="136" t="s">
        <v>58</v>
      </c>
      <c r="D25" s="136"/>
      <c r="E25" s="107"/>
      <c r="F25" s="22"/>
      <c r="G25" s="136" t="s">
        <v>57</v>
      </c>
      <c r="H25" s="136"/>
      <c r="I25" s="136"/>
      <c r="J25" s="136"/>
      <c r="K25" s="136"/>
      <c r="L25" s="136"/>
      <c r="M25" s="136"/>
      <c r="N25" s="11"/>
      <c r="S25" s="5"/>
      <c r="T25" s="5"/>
    </row>
    <row r="26" spans="1:20" ht="4.5" customHeight="1" x14ac:dyDescent="0.2">
      <c r="A26" s="94"/>
      <c r="B26" s="103"/>
      <c r="C26" s="103"/>
      <c r="D26" s="103"/>
      <c r="E26" s="103"/>
      <c r="F26" s="104"/>
      <c r="G26" s="103"/>
      <c r="H26" s="103"/>
      <c r="I26" s="103"/>
      <c r="J26" s="103"/>
      <c r="K26" s="103"/>
      <c r="L26" s="103"/>
      <c r="M26" s="103"/>
      <c r="N26" s="102"/>
    </row>
    <row r="27" spans="1:20" ht="3.75" customHeight="1" x14ac:dyDescent="0.2">
      <c r="A27" s="94"/>
      <c r="B27" s="90"/>
      <c r="C27" s="90"/>
      <c r="D27" s="90"/>
      <c r="E27" s="90"/>
      <c r="F27" s="101"/>
      <c r="G27" s="90"/>
      <c r="H27" s="90"/>
      <c r="I27" s="90"/>
      <c r="J27" s="90"/>
      <c r="K27" s="90"/>
      <c r="L27" s="90"/>
      <c r="M27" s="90"/>
      <c r="N27" s="89"/>
    </row>
    <row r="28" spans="1:20" x14ac:dyDescent="0.2">
      <c r="A28" s="94"/>
      <c r="B28" s="50" t="s">
        <v>56</v>
      </c>
      <c r="C28" s="90"/>
      <c r="D28" s="90"/>
      <c r="E28" s="90"/>
      <c r="F28" s="101"/>
      <c r="G28" s="90"/>
      <c r="H28" s="90"/>
      <c r="I28" s="90"/>
      <c r="J28" s="90"/>
      <c r="K28" s="90"/>
      <c r="L28" s="90"/>
      <c r="M28" s="90"/>
      <c r="N28" s="89"/>
    </row>
    <row r="29" spans="1:20" s="4" customFormat="1" ht="15" customHeight="1" x14ac:dyDescent="0.2">
      <c r="A29" s="20"/>
      <c r="B29" s="106"/>
      <c r="C29" s="136" t="s">
        <v>55</v>
      </c>
      <c r="D29" s="136"/>
      <c r="E29" s="88">
        <v>39</v>
      </c>
      <c r="F29" s="22"/>
      <c r="G29" s="136" t="s">
        <v>54</v>
      </c>
      <c r="H29" s="136"/>
      <c r="I29" s="136"/>
      <c r="J29" s="136"/>
      <c r="K29" s="136"/>
      <c r="L29" s="136"/>
      <c r="M29" s="136"/>
      <c r="N29" s="11"/>
      <c r="S29" s="5"/>
      <c r="T29" s="5"/>
    </row>
    <row r="30" spans="1:20" ht="4.5" customHeight="1" x14ac:dyDescent="0.2">
      <c r="A30" s="105"/>
      <c r="B30" s="103"/>
      <c r="C30" s="103"/>
      <c r="D30" s="103"/>
      <c r="E30" s="103"/>
      <c r="F30" s="104"/>
      <c r="G30" s="103"/>
      <c r="H30" s="103"/>
      <c r="I30" s="103"/>
      <c r="J30" s="103"/>
      <c r="K30" s="103"/>
      <c r="L30" s="103"/>
      <c r="M30" s="103"/>
      <c r="N30" s="102"/>
    </row>
    <row r="31" spans="1:20" s="90" customFormat="1" x14ac:dyDescent="0.2">
      <c r="A31" s="94"/>
      <c r="B31" s="19" t="s">
        <v>53</v>
      </c>
      <c r="F31" s="101"/>
      <c r="N31" s="89"/>
      <c r="S31" s="100"/>
      <c r="T31" s="100"/>
    </row>
    <row r="32" spans="1:20" s="65" customFormat="1" ht="15" customHeight="1" x14ac:dyDescent="0.2">
      <c r="A32" s="99"/>
      <c r="B32" s="98" t="s">
        <v>52</v>
      </c>
      <c r="C32" s="96"/>
      <c r="D32" s="96"/>
      <c r="E32" s="96"/>
      <c r="F32" s="97"/>
      <c r="G32" s="96"/>
      <c r="H32" s="96"/>
      <c r="I32" s="96"/>
      <c r="J32" s="96"/>
      <c r="K32" s="96"/>
      <c r="L32" s="96"/>
      <c r="M32" s="96"/>
      <c r="N32" s="95"/>
      <c r="S32" s="66"/>
      <c r="T32" s="66"/>
    </row>
    <row r="33" spans="1:21" s="65" customFormat="1" ht="3.75" customHeight="1" x14ac:dyDescent="0.2">
      <c r="A33" s="74"/>
      <c r="B33" s="73"/>
      <c r="C33" s="73"/>
      <c r="D33" s="73"/>
      <c r="E33" s="73"/>
      <c r="F33" s="81"/>
      <c r="G33" s="73"/>
      <c r="H33" s="73"/>
      <c r="I33" s="73"/>
      <c r="J33" s="73"/>
      <c r="K33" s="73"/>
      <c r="L33" s="73"/>
      <c r="M33" s="73"/>
      <c r="N33" s="67"/>
      <c r="S33" s="66"/>
      <c r="T33" s="66"/>
    </row>
    <row r="34" spans="1:21" x14ac:dyDescent="0.2">
      <c r="A34" s="94"/>
      <c r="B34" s="90"/>
      <c r="C34" s="90"/>
      <c r="D34" s="93" t="s">
        <v>51</v>
      </c>
      <c r="E34" s="91"/>
      <c r="F34" s="92"/>
      <c r="G34" s="91"/>
      <c r="H34" s="90"/>
      <c r="I34" s="91"/>
      <c r="J34" s="90"/>
      <c r="K34" s="91"/>
      <c r="L34" s="90"/>
      <c r="M34" s="154" t="s">
        <v>50</v>
      </c>
      <c r="N34" s="89"/>
    </row>
    <row r="35" spans="1:21" s="4" customFormat="1" ht="11.25" x14ac:dyDescent="0.2">
      <c r="A35" s="20"/>
      <c r="B35" s="136" t="s">
        <v>49</v>
      </c>
      <c r="C35" s="136"/>
      <c r="D35" s="136"/>
      <c r="E35" s="88"/>
      <c r="F35" s="22"/>
      <c r="G35" s="87"/>
      <c r="H35" s="136"/>
      <c r="I35" s="87"/>
      <c r="J35" s="136"/>
      <c r="K35" s="87"/>
      <c r="L35" s="136"/>
      <c r="M35" s="155"/>
      <c r="N35" s="11"/>
      <c r="S35" s="5"/>
      <c r="T35" s="5"/>
    </row>
    <row r="36" spans="1:21" s="4" customFormat="1" ht="11.25" x14ac:dyDescent="0.2">
      <c r="A36" s="20"/>
      <c r="B36" s="136" t="s">
        <v>48</v>
      </c>
      <c r="C36" s="136"/>
      <c r="D36" s="136"/>
      <c r="E36" s="88"/>
      <c r="F36" s="22"/>
      <c r="G36" s="87"/>
      <c r="H36" s="136"/>
      <c r="I36" s="87"/>
      <c r="J36" s="136"/>
      <c r="K36" s="87"/>
      <c r="L36" s="136"/>
      <c r="M36" s="156"/>
      <c r="N36" s="11"/>
      <c r="S36" s="5"/>
      <c r="T36" s="5"/>
    </row>
    <row r="37" spans="1:21" s="4" customFormat="1" ht="3.75" customHeight="1" x14ac:dyDescent="0.2">
      <c r="A37" s="86"/>
      <c r="B37" s="83"/>
      <c r="C37" s="83"/>
      <c r="D37" s="83"/>
      <c r="E37" s="85"/>
      <c r="F37" s="84"/>
      <c r="G37" s="83"/>
      <c r="H37" s="83"/>
      <c r="I37" s="83"/>
      <c r="J37" s="83"/>
      <c r="K37" s="83"/>
      <c r="L37" s="83"/>
      <c r="M37" s="83"/>
      <c r="N37" s="23"/>
      <c r="S37" s="5"/>
      <c r="T37" s="5"/>
    </row>
    <row r="38" spans="1:21" s="4" customFormat="1" ht="3.75" customHeight="1" x14ac:dyDescent="0.2">
      <c r="A38" s="20"/>
      <c r="B38" s="136"/>
      <c r="C38" s="136"/>
      <c r="D38" s="136"/>
      <c r="E38" s="136"/>
      <c r="F38" s="22"/>
      <c r="G38" s="136"/>
      <c r="H38" s="136"/>
      <c r="I38" s="136"/>
      <c r="J38" s="136"/>
      <c r="K38" s="136"/>
      <c r="L38" s="136"/>
      <c r="M38" s="136"/>
      <c r="N38" s="11"/>
      <c r="S38" s="5"/>
      <c r="T38" s="5"/>
    </row>
    <row r="39" spans="1:21" s="65" customFormat="1" ht="11.25" customHeight="1" x14ac:dyDescent="0.2">
      <c r="A39" s="74"/>
      <c r="B39" s="50" t="s">
        <v>47</v>
      </c>
      <c r="C39" s="73"/>
      <c r="D39" s="73"/>
      <c r="E39" s="82"/>
      <c r="F39" s="81"/>
      <c r="G39" s="73"/>
      <c r="H39" s="73"/>
      <c r="I39" s="73"/>
      <c r="J39" s="73"/>
      <c r="K39" s="73"/>
      <c r="L39" s="73"/>
      <c r="M39" s="68"/>
      <c r="N39" s="67"/>
      <c r="S39" s="140">
        <f>E29/39</f>
        <v>1</v>
      </c>
      <c r="T39" s="140">
        <v>1</v>
      </c>
    </row>
    <row r="40" spans="1:21" s="4" customFormat="1" ht="3" customHeight="1" x14ac:dyDescent="0.2">
      <c r="A40" s="20"/>
      <c r="B40" s="136"/>
      <c r="C40" s="136"/>
      <c r="D40" s="136"/>
      <c r="E40" s="136"/>
      <c r="F40" s="22"/>
      <c r="G40" s="136"/>
      <c r="H40" s="136"/>
      <c r="I40" s="136"/>
      <c r="J40" s="136"/>
      <c r="K40" s="136"/>
      <c r="L40" s="136"/>
      <c r="M40" s="54"/>
      <c r="N40" s="11"/>
      <c r="S40" s="140"/>
      <c r="T40" s="140"/>
    </row>
    <row r="41" spans="1:21" s="4" customFormat="1" ht="15" customHeight="1" x14ac:dyDescent="0.2">
      <c r="A41" s="20"/>
      <c r="B41" s="136" t="s">
        <v>46</v>
      </c>
      <c r="C41" s="136"/>
      <c r="D41" s="136"/>
      <c r="E41" s="31"/>
      <c r="F41" s="56" t="s">
        <v>4</v>
      </c>
      <c r="G41" s="31"/>
      <c r="H41" s="55" t="s">
        <v>4</v>
      </c>
      <c r="I41" s="31"/>
      <c r="J41" s="26" t="s">
        <v>4</v>
      </c>
      <c r="K41" s="31"/>
      <c r="L41" s="26" t="s">
        <v>4</v>
      </c>
      <c r="M41" s="80">
        <f>E29/39</f>
        <v>1</v>
      </c>
      <c r="N41" s="11"/>
      <c r="S41" s="140"/>
      <c r="T41" s="140"/>
    </row>
    <row r="42" spans="1:21" s="4" customFormat="1" ht="15" customHeight="1" x14ac:dyDescent="0.2">
      <c r="A42" s="20"/>
      <c r="B42" s="157" t="s">
        <v>45</v>
      </c>
      <c r="C42" s="157"/>
      <c r="D42" s="158"/>
      <c r="E42" s="31"/>
      <c r="F42" s="56" t="s">
        <v>4</v>
      </c>
      <c r="G42" s="31"/>
      <c r="H42" s="56" t="s">
        <v>4</v>
      </c>
      <c r="I42" s="31"/>
      <c r="J42" s="26" t="s">
        <v>4</v>
      </c>
      <c r="K42" s="31"/>
      <c r="L42" s="26" t="s">
        <v>4</v>
      </c>
      <c r="M42" s="79"/>
      <c r="N42" s="11"/>
      <c r="S42" s="141" t="s">
        <v>44</v>
      </c>
      <c r="T42" s="141"/>
      <c r="U42" s="4" t="s">
        <v>43</v>
      </c>
    </row>
    <row r="43" spans="1:21" s="4" customFormat="1" ht="15" customHeight="1" x14ac:dyDescent="0.2">
      <c r="A43" s="20"/>
      <c r="B43" s="152" t="s">
        <v>42</v>
      </c>
      <c r="C43" s="152"/>
      <c r="D43" s="153"/>
      <c r="E43" s="31"/>
      <c r="F43" s="56" t="s">
        <v>4</v>
      </c>
      <c r="G43" s="31"/>
      <c r="H43" s="56" t="s">
        <v>4</v>
      </c>
      <c r="I43" s="31"/>
      <c r="J43" s="26" t="s">
        <v>4</v>
      </c>
      <c r="K43" s="31"/>
      <c r="L43" s="26" t="s">
        <v>4</v>
      </c>
      <c r="M43" s="79"/>
      <c r="N43" s="11"/>
      <c r="R43" s="4" t="s">
        <v>41</v>
      </c>
      <c r="S43" s="5">
        <f>(E41*E66+G41*G66+I41*I66+K41*K66)</f>
        <v>0</v>
      </c>
      <c r="T43" s="5">
        <f>S43/S39</f>
        <v>0</v>
      </c>
    </row>
    <row r="44" spans="1:21" s="34" customFormat="1" ht="15" customHeight="1" x14ac:dyDescent="0.2">
      <c r="A44" s="39"/>
      <c r="B44" s="57"/>
      <c r="C44" s="37"/>
      <c r="D44" s="57" t="s">
        <v>20</v>
      </c>
      <c r="E44" s="42">
        <f>SUM(E41:E43)</f>
        <v>0</v>
      </c>
      <c r="F44" s="53" t="s">
        <v>4</v>
      </c>
      <c r="G44" s="42">
        <f>SUM(G41:G43)</f>
        <v>0</v>
      </c>
      <c r="H44" s="52" t="s">
        <v>4</v>
      </c>
      <c r="I44" s="42">
        <f>SUM(I41:I43)</f>
        <v>0</v>
      </c>
      <c r="J44" s="41" t="s">
        <v>4</v>
      </c>
      <c r="K44" s="42">
        <f>SUM(K41:K43)</f>
        <v>0</v>
      </c>
      <c r="L44" s="41" t="s">
        <v>4</v>
      </c>
      <c r="M44" s="76"/>
      <c r="N44" s="36"/>
      <c r="R44" s="4" t="s">
        <v>40</v>
      </c>
      <c r="S44" s="5">
        <f>E70</f>
        <v>0</v>
      </c>
      <c r="T44" s="5">
        <f>S44/S39</f>
        <v>0</v>
      </c>
      <c r="U44" s="4"/>
    </row>
    <row r="45" spans="1:21" s="34" customFormat="1" ht="15" customHeight="1" x14ac:dyDescent="0.2">
      <c r="A45" s="39"/>
      <c r="B45" s="57"/>
      <c r="C45" s="37"/>
      <c r="D45" s="57" t="s">
        <v>39</v>
      </c>
      <c r="E45" s="78"/>
      <c r="F45" s="53" t="s">
        <v>4</v>
      </c>
      <c r="G45" s="77"/>
      <c r="H45" s="53" t="s">
        <v>4</v>
      </c>
      <c r="I45" s="77"/>
      <c r="J45" s="53" t="s">
        <v>4</v>
      </c>
      <c r="K45" s="77"/>
      <c r="L45" s="41" t="s">
        <v>4</v>
      </c>
      <c r="M45" s="76"/>
      <c r="N45" s="36"/>
      <c r="R45" s="4"/>
      <c r="S45" s="5"/>
      <c r="T45" s="5"/>
      <c r="U45" s="4"/>
    </row>
    <row r="46" spans="1:21" s="4" customFormat="1" ht="11.25" x14ac:dyDescent="0.2">
      <c r="A46" s="20"/>
      <c r="B46" s="136"/>
      <c r="C46" s="136"/>
      <c r="D46" s="136"/>
      <c r="E46" s="75"/>
      <c r="F46" s="46"/>
      <c r="G46" s="64"/>
      <c r="H46" s="45"/>
      <c r="I46" s="64"/>
      <c r="J46" s="47"/>
      <c r="K46" s="64"/>
      <c r="L46" s="47"/>
      <c r="M46" s="54"/>
      <c r="N46" s="11"/>
      <c r="R46" s="4" t="s">
        <v>38</v>
      </c>
      <c r="S46" s="5">
        <f>S43+S44</f>
        <v>0</v>
      </c>
      <c r="T46" s="5">
        <f>T43+T44</f>
        <v>0</v>
      </c>
    </row>
    <row r="47" spans="1:21" s="65" customFormat="1" ht="12" x14ac:dyDescent="0.2">
      <c r="A47" s="74"/>
      <c r="B47" s="50" t="s">
        <v>37</v>
      </c>
      <c r="C47" s="73"/>
      <c r="D47" s="73"/>
      <c r="E47" s="70"/>
      <c r="F47" s="72"/>
      <c r="G47" s="70"/>
      <c r="H47" s="71"/>
      <c r="I47" s="70"/>
      <c r="J47" s="69"/>
      <c r="K47" s="70"/>
      <c r="L47" s="69"/>
      <c r="M47" s="68"/>
      <c r="N47" s="67"/>
      <c r="R47" s="65" t="s">
        <v>36</v>
      </c>
      <c r="S47" s="66">
        <v>66150</v>
      </c>
      <c r="T47" s="66">
        <v>66150</v>
      </c>
      <c r="U47" s="5">
        <v>96600</v>
      </c>
    </row>
    <row r="48" spans="1:21" s="4" customFormat="1" ht="4.5" customHeight="1" x14ac:dyDescent="0.2">
      <c r="A48" s="20"/>
      <c r="B48" s="136"/>
      <c r="C48" s="136"/>
      <c r="D48" s="136"/>
      <c r="E48" s="64"/>
      <c r="F48" s="46"/>
      <c r="G48" s="64"/>
      <c r="H48" s="45"/>
      <c r="I48" s="64"/>
      <c r="J48" s="63"/>
      <c r="K48" s="64"/>
      <c r="L48" s="63"/>
      <c r="M48" s="54"/>
      <c r="N48" s="11"/>
      <c r="S48" s="5"/>
      <c r="T48" s="5"/>
    </row>
    <row r="49" spans="1:21" s="4" customFormat="1" ht="15" customHeight="1" x14ac:dyDescent="0.2">
      <c r="A49" s="20"/>
      <c r="B49" s="136" t="s">
        <v>35</v>
      </c>
      <c r="C49" s="136"/>
      <c r="D49" s="136"/>
      <c r="E49" s="132">
        <f>IF(E29=0,0,IF(E41/E29*39&gt;S52,(S52/39*(E29+E42+E43))*M49,E45*M49))</f>
        <v>0</v>
      </c>
      <c r="F49" s="133" t="s">
        <v>4</v>
      </c>
      <c r="G49" s="132">
        <f>IF(E29=0,0,IF(G41/E29*39&gt;S52,(S52/39*(E29+G42+G43))*M49,G45*M49))</f>
        <v>0</v>
      </c>
      <c r="H49" s="134" t="s">
        <v>4</v>
      </c>
      <c r="I49" s="132">
        <f>IF(E29=0,0,IF(I41/E29*39&gt;S52,(S52/39*(E29+I42+I43))*M49,I45*M49))</f>
        <v>0</v>
      </c>
      <c r="J49" s="135" t="s">
        <v>4</v>
      </c>
      <c r="K49" s="132">
        <f>IF(E29=0,0,IF(K41/E29*39&gt;S52,(S52/39*E29+K42+K43)*M49,K45*M49))</f>
        <v>0</v>
      </c>
      <c r="L49" s="26" t="s">
        <v>4</v>
      </c>
      <c r="M49" s="40">
        <v>1.2999999999999999E-2</v>
      </c>
      <c r="N49" s="11"/>
      <c r="R49" s="4" t="s">
        <v>34</v>
      </c>
      <c r="S49" s="5">
        <f>S46-S47</f>
        <v>-66150</v>
      </c>
      <c r="T49" s="5">
        <f>T46-T47</f>
        <v>-66150</v>
      </c>
    </row>
    <row r="50" spans="1:21" s="4" customFormat="1" ht="15" customHeight="1" x14ac:dyDescent="0.2">
      <c r="A50" s="20"/>
      <c r="B50" s="136" t="s">
        <v>33</v>
      </c>
      <c r="C50" s="136"/>
      <c r="D50" s="136"/>
      <c r="E50" s="132">
        <f>IF(E29=0,0,IF(E41/E29*39&gt;U52,(U52/39*(E29+E42+E43))*M50,E45*M50))</f>
        <v>0</v>
      </c>
      <c r="F50" s="133" t="s">
        <v>4</v>
      </c>
      <c r="G50" s="132">
        <f>IF(E29=0,0,IF(G41/E29*39&gt;U52,(U52/39*(E29+G42+G43))*M50,G45*M50))</f>
        <v>0</v>
      </c>
      <c r="H50" s="134" t="s">
        <v>4</v>
      </c>
      <c r="I50" s="132">
        <f>IF(E29=0,0,IF(I41/E29*39&gt;U52,(U52/39*(E29+I42+I43))*M50,I45*M50))</f>
        <v>0</v>
      </c>
      <c r="J50" s="135" t="s">
        <v>4</v>
      </c>
      <c r="K50" s="132">
        <f>IF(E29=0,0,IF(K41/E29*39&gt;T52,(T52/39*E29+K42+K43)*M50,K45*M50))</f>
        <v>0</v>
      </c>
      <c r="L50" s="26" t="s">
        <v>4</v>
      </c>
      <c r="M50" s="40">
        <v>9.2999999999999999E-2</v>
      </c>
      <c r="N50" s="11"/>
      <c r="R50" s="4" t="s">
        <v>32</v>
      </c>
      <c r="S50" s="5">
        <f>S44-S49</f>
        <v>66150</v>
      </c>
      <c r="T50" s="5">
        <f>T44-T49</f>
        <v>66150</v>
      </c>
    </row>
    <row r="51" spans="1:21" s="4" customFormat="1" ht="15" customHeight="1" x14ac:dyDescent="0.2">
      <c r="A51" s="20"/>
      <c r="B51" s="136" t="s">
        <v>31</v>
      </c>
      <c r="C51" s="136"/>
      <c r="D51" s="136"/>
      <c r="E51" s="132">
        <f>IF(E29=0,0,IF(E41/E29*39&gt;U52,(U52/39*E29+E42+E43)*M51,E45*M51))</f>
        <v>0</v>
      </c>
      <c r="F51" s="133" t="s">
        <v>4</v>
      </c>
      <c r="G51" s="132">
        <f>IF(E29=0,0,IF(G41/E29*39&gt;U52,(U52/39*E29+G42+G43)*M51,G45*M51))</f>
        <v>0</v>
      </c>
      <c r="H51" s="134" t="s">
        <v>4</v>
      </c>
      <c r="I51" s="132">
        <f>IF(E29=0,0,IF(I41/E29*39&gt;U52,(U52/39*E29+I42+I43)*M51,I45*M51))</f>
        <v>0</v>
      </c>
      <c r="J51" s="135" t="s">
        <v>4</v>
      </c>
      <c r="K51" s="132">
        <f>IF(E29=0,0,IF(K41/E29*39&gt;T52,(T52/39*E29+K42+K43)*M51,K45*M51))</f>
        <v>0</v>
      </c>
      <c r="L51" s="26" t="s">
        <v>4</v>
      </c>
      <c r="M51" s="40">
        <v>1.2999999999999999E-2</v>
      </c>
      <c r="N51" s="11"/>
      <c r="R51" s="4" t="s">
        <v>30</v>
      </c>
      <c r="S51" s="62">
        <f>M71-M49-M52-M53</f>
        <v>0.106</v>
      </c>
      <c r="T51" s="62">
        <f>M71-M49-M52-M53</f>
        <v>0.106</v>
      </c>
    </row>
    <row r="52" spans="1:21" s="4" customFormat="1" ht="15" customHeight="1" x14ac:dyDescent="0.2">
      <c r="A52" s="20"/>
      <c r="B52" s="136" t="s">
        <v>29</v>
      </c>
      <c r="C52" s="136"/>
      <c r="D52" s="136"/>
      <c r="E52" s="132">
        <f>IF(E29=0,0,IF(E41/E29*39&gt;S52,(S52/39*E29+E42+E43)*M52,E45*M52))</f>
        <v>0</v>
      </c>
      <c r="F52" s="133" t="s">
        <v>4</v>
      </c>
      <c r="G52" s="132">
        <f>IF(E29=0,0,IF(G41/E29*39&gt;S52,(S52/39*E29+G42+G43)*M52,G45*M52))</f>
        <v>0</v>
      </c>
      <c r="H52" s="134" t="s">
        <v>4</v>
      </c>
      <c r="I52" s="132">
        <f>IF(E29=0,0,IF(I41/E29*39&gt;S52,(S52/39*E29+I42+I43)*M52,I45*M52))</f>
        <v>0</v>
      </c>
      <c r="J52" s="135" t="s">
        <v>4</v>
      </c>
      <c r="K52" s="132">
        <f>IF(E29=0,0,IF(K41/E29*39&gt;S52,(S52/39*E29+K42+K43)*M52,K45*M52))</f>
        <v>0</v>
      </c>
      <c r="L52" s="26" t="s">
        <v>4</v>
      </c>
      <c r="M52" s="40">
        <v>7.2999999999999995E-2</v>
      </c>
      <c r="N52" s="11"/>
      <c r="R52" s="4" t="s">
        <v>28</v>
      </c>
      <c r="S52" s="5">
        <v>5175</v>
      </c>
      <c r="T52" s="5">
        <v>5175</v>
      </c>
      <c r="U52" s="5">
        <v>7450</v>
      </c>
    </row>
    <row r="53" spans="1:21" s="4" customFormat="1" ht="15" customHeight="1" x14ac:dyDescent="0.2">
      <c r="A53" s="20"/>
      <c r="B53" s="54" t="s">
        <v>27</v>
      </c>
      <c r="C53" s="136"/>
      <c r="D53" s="136"/>
      <c r="E53" s="132">
        <f>IF(E29=0,0,IF(E41/E29*39&gt;S52,(S52/39*E29+E42+E43)*M53,E45*M53))</f>
        <v>0</v>
      </c>
      <c r="F53" s="133" t="s">
        <v>4</v>
      </c>
      <c r="G53" s="132">
        <f>IF(E29=0,0,IF(G41/E29*39&gt;S52,(S52/39*E29+G42+G43)*M53,G45*M53))</f>
        <v>0</v>
      </c>
      <c r="H53" s="134" t="s">
        <v>4</v>
      </c>
      <c r="I53" s="132">
        <f>IF(E29=0,0,IF(I41/E29*39&gt;S52,(S52/39*E29+I42+I43)*M53,I45*M53))</f>
        <v>0</v>
      </c>
      <c r="J53" s="135" t="s">
        <v>4</v>
      </c>
      <c r="K53" s="132">
        <f>IF(E29=0,0,IF(K41/E29*39&gt;S52,(S52/39*E29+K42+K43)*M53,K45*M53))</f>
        <v>0</v>
      </c>
      <c r="L53" s="26" t="s">
        <v>4</v>
      </c>
      <c r="M53" s="40"/>
      <c r="N53" s="11"/>
    </row>
    <row r="54" spans="1:21" s="4" customFormat="1" ht="15" customHeight="1" x14ac:dyDescent="0.2">
      <c r="A54" s="20"/>
      <c r="B54" s="37"/>
      <c r="C54" s="37"/>
      <c r="D54" s="57" t="s">
        <v>20</v>
      </c>
      <c r="E54" s="38">
        <f>SUM(E49:E53)</f>
        <v>0</v>
      </c>
      <c r="F54" s="56" t="s">
        <v>4</v>
      </c>
      <c r="G54" s="38">
        <f>SUM(G49:G53)</f>
        <v>0</v>
      </c>
      <c r="H54" s="55" t="s">
        <v>4</v>
      </c>
      <c r="I54" s="38">
        <f>SUM(I49:I53)</f>
        <v>0</v>
      </c>
      <c r="J54" s="26" t="s">
        <v>4</v>
      </c>
      <c r="K54" s="38">
        <f>SUM(K49:K53)</f>
        <v>0</v>
      </c>
      <c r="L54" s="26" t="s">
        <v>4</v>
      </c>
      <c r="M54" s="54"/>
      <c r="N54" s="11"/>
      <c r="S54" s="5"/>
      <c r="T54" s="5"/>
    </row>
    <row r="55" spans="1:21" s="4" customFormat="1" ht="15" customHeight="1" x14ac:dyDescent="0.2">
      <c r="A55" s="20"/>
      <c r="B55" s="50" t="s">
        <v>26</v>
      </c>
      <c r="C55" s="37"/>
      <c r="D55" s="57"/>
      <c r="E55" s="49"/>
      <c r="F55" s="61"/>
      <c r="G55" s="49"/>
      <c r="H55" s="60"/>
      <c r="I55" s="49"/>
      <c r="J55" s="59"/>
      <c r="K55" s="49"/>
      <c r="L55" s="59"/>
      <c r="M55" s="54"/>
      <c r="N55" s="11"/>
      <c r="S55" s="5"/>
      <c r="T55" s="5"/>
    </row>
    <row r="56" spans="1:21" s="4" customFormat="1" ht="15" customHeight="1" x14ac:dyDescent="0.2">
      <c r="A56" s="20"/>
      <c r="B56" s="136" t="s">
        <v>25</v>
      </c>
      <c r="C56" s="136"/>
      <c r="D56" s="136"/>
      <c r="E56" s="132">
        <f>(E44-E43)*M56</f>
        <v>0</v>
      </c>
      <c r="F56" s="133" t="s">
        <v>4</v>
      </c>
      <c r="G56" s="132">
        <f>(G44-G43)*M56</f>
        <v>0</v>
      </c>
      <c r="H56" s="134" t="s">
        <v>4</v>
      </c>
      <c r="I56" s="132">
        <f>(I44-I43)*M56</f>
        <v>0</v>
      </c>
      <c r="J56" s="135" t="s">
        <v>4</v>
      </c>
      <c r="K56" s="132">
        <f>(K44-K43)*M56</f>
        <v>0</v>
      </c>
      <c r="L56" s="26" t="s">
        <v>4</v>
      </c>
      <c r="M56" s="40"/>
      <c r="N56" s="11"/>
      <c r="S56" s="5"/>
      <c r="T56" s="5"/>
    </row>
    <row r="57" spans="1:21" s="4" customFormat="1" ht="15" customHeight="1" x14ac:dyDescent="0.2">
      <c r="A57" s="20"/>
      <c r="B57" s="152"/>
      <c r="C57" s="152"/>
      <c r="D57" s="153"/>
      <c r="E57" s="132">
        <f>$E$45*M57</f>
        <v>0</v>
      </c>
      <c r="F57" s="133" t="s">
        <v>4</v>
      </c>
      <c r="G57" s="132">
        <f>$G$45*M57</f>
        <v>0</v>
      </c>
      <c r="H57" s="134" t="s">
        <v>4</v>
      </c>
      <c r="I57" s="132">
        <f>$I$45*M57</f>
        <v>0</v>
      </c>
      <c r="J57" s="135" t="s">
        <v>4</v>
      </c>
      <c r="K57" s="132">
        <f>$K$45*M57</f>
        <v>0</v>
      </c>
      <c r="L57" s="26" t="s">
        <v>4</v>
      </c>
      <c r="M57" s="40"/>
      <c r="N57" s="11"/>
      <c r="S57" s="5"/>
      <c r="T57" s="5"/>
    </row>
    <row r="58" spans="1:21" s="4" customFormat="1" ht="15" customHeight="1" x14ac:dyDescent="0.2">
      <c r="A58" s="20"/>
      <c r="B58" s="37"/>
      <c r="C58" s="37"/>
      <c r="D58" s="57" t="s">
        <v>20</v>
      </c>
      <c r="E58" s="38">
        <f>SUM(E56:E57)</f>
        <v>0</v>
      </c>
      <c r="F58" s="56" t="s">
        <v>4</v>
      </c>
      <c r="G58" s="38">
        <f>SUM(G56:G57)</f>
        <v>0</v>
      </c>
      <c r="H58" s="55" t="s">
        <v>4</v>
      </c>
      <c r="I58" s="38">
        <f>SUM(I56:I57)</f>
        <v>0</v>
      </c>
      <c r="J58" s="26" t="s">
        <v>4</v>
      </c>
      <c r="K58" s="38">
        <f>SUM(K56:K57)</f>
        <v>0</v>
      </c>
      <c r="L58" s="26" t="s">
        <v>4</v>
      </c>
      <c r="M58" s="54"/>
      <c r="N58" s="11"/>
      <c r="S58" s="5"/>
      <c r="T58" s="5"/>
    </row>
    <row r="59" spans="1:21" s="4" customFormat="1" ht="15" customHeight="1" x14ac:dyDescent="0.2">
      <c r="A59" s="20"/>
      <c r="B59" s="50" t="s">
        <v>24</v>
      </c>
      <c r="C59" s="37"/>
      <c r="D59" s="57"/>
      <c r="E59" s="49"/>
      <c r="F59" s="61"/>
      <c r="G59" s="49"/>
      <c r="H59" s="60"/>
      <c r="I59" s="49"/>
      <c r="J59" s="59"/>
      <c r="K59" s="49"/>
      <c r="L59" s="59"/>
      <c r="M59" s="54"/>
      <c r="N59" s="11"/>
      <c r="S59" s="5"/>
      <c r="T59" s="5"/>
    </row>
    <row r="60" spans="1:21" s="4" customFormat="1" ht="15" customHeight="1" x14ac:dyDescent="0.2">
      <c r="A60" s="20"/>
      <c r="B60" s="58" t="s">
        <v>23</v>
      </c>
      <c r="C60" s="136"/>
      <c r="D60" s="136"/>
      <c r="E60" s="132">
        <f>$E$45*M60</f>
        <v>0</v>
      </c>
      <c r="F60" s="133" t="s">
        <v>4</v>
      </c>
      <c r="G60" s="132">
        <f>$G$45*M60</f>
        <v>0</v>
      </c>
      <c r="H60" s="134" t="s">
        <v>4</v>
      </c>
      <c r="I60" s="132">
        <f>$I$45*M60</f>
        <v>0</v>
      </c>
      <c r="J60" s="135" t="s">
        <v>4</v>
      </c>
      <c r="K60" s="132">
        <f>$K$45*M60</f>
        <v>0</v>
      </c>
      <c r="L60" s="26" t="s">
        <v>4</v>
      </c>
      <c r="M60" s="40"/>
      <c r="N60" s="11"/>
      <c r="S60" s="5"/>
      <c r="T60" s="5"/>
    </row>
    <row r="61" spans="1:21" s="4" customFormat="1" ht="15" customHeight="1" x14ac:dyDescent="0.2">
      <c r="A61" s="20"/>
      <c r="B61" s="136" t="s">
        <v>22</v>
      </c>
      <c r="C61" s="136"/>
      <c r="D61" s="136"/>
      <c r="E61" s="132">
        <f>$E$45*M61</f>
        <v>0</v>
      </c>
      <c r="F61" s="133" t="s">
        <v>4</v>
      </c>
      <c r="G61" s="132">
        <f>$G$45*M61</f>
        <v>0</v>
      </c>
      <c r="H61" s="134" t="s">
        <v>4</v>
      </c>
      <c r="I61" s="132">
        <f>$I$45*M61</f>
        <v>0</v>
      </c>
      <c r="J61" s="135" t="s">
        <v>4</v>
      </c>
      <c r="K61" s="132">
        <f>$K$45*M61</f>
        <v>0</v>
      </c>
      <c r="L61" s="26" t="s">
        <v>4</v>
      </c>
      <c r="M61" s="40"/>
      <c r="N61" s="11"/>
      <c r="S61" s="5"/>
      <c r="T61" s="5"/>
    </row>
    <row r="62" spans="1:21" s="4" customFormat="1" ht="15" customHeight="1" x14ac:dyDescent="0.2">
      <c r="A62" s="20"/>
      <c r="B62" s="136" t="s">
        <v>21</v>
      </c>
      <c r="C62" s="136"/>
      <c r="D62" s="136"/>
      <c r="E62" s="132">
        <f>$E$45*M62</f>
        <v>0</v>
      </c>
      <c r="F62" s="133" t="s">
        <v>4</v>
      </c>
      <c r="G62" s="132">
        <f>$G$45*M62</f>
        <v>0</v>
      </c>
      <c r="H62" s="134" t="s">
        <v>4</v>
      </c>
      <c r="I62" s="132">
        <f>$I$45*M62</f>
        <v>0</v>
      </c>
      <c r="J62" s="135" t="s">
        <v>4</v>
      </c>
      <c r="K62" s="132">
        <f>$K$45*M62</f>
        <v>0</v>
      </c>
      <c r="L62" s="26" t="s">
        <v>4</v>
      </c>
      <c r="M62" s="40">
        <v>5.9999999999999995E-4</v>
      </c>
      <c r="N62" s="11"/>
      <c r="S62" s="5"/>
      <c r="T62" s="5"/>
    </row>
    <row r="63" spans="1:21" s="4" customFormat="1" ht="15" customHeight="1" x14ac:dyDescent="0.2">
      <c r="A63" s="20"/>
      <c r="B63" s="37"/>
      <c r="C63" s="37"/>
      <c r="D63" s="57" t="s">
        <v>20</v>
      </c>
      <c r="E63" s="38">
        <f>SUM(E60:E62)</f>
        <v>0</v>
      </c>
      <c r="F63" s="56" t="s">
        <v>4</v>
      </c>
      <c r="G63" s="38">
        <f>SUM(G60:G62)</f>
        <v>0</v>
      </c>
      <c r="H63" s="56" t="s">
        <v>4</v>
      </c>
      <c r="I63" s="38">
        <f>SUM(I60:I62)</f>
        <v>0</v>
      </c>
      <c r="J63" s="56" t="s">
        <v>4</v>
      </c>
      <c r="K63" s="38">
        <f>SUM(K60:K62)</f>
        <v>0</v>
      </c>
      <c r="L63" s="56" t="s">
        <v>4</v>
      </c>
      <c r="M63" s="54"/>
      <c r="N63" s="11"/>
      <c r="S63" s="5"/>
      <c r="T63" s="5"/>
    </row>
    <row r="64" spans="1:21" s="34" customFormat="1" ht="15" customHeight="1" x14ac:dyDescent="0.2">
      <c r="A64" s="39"/>
      <c r="B64" s="37" t="s">
        <v>19</v>
      </c>
      <c r="C64" s="37"/>
      <c r="D64" s="37"/>
      <c r="E64" s="42">
        <f>E44+E54+E58+E63</f>
        <v>0</v>
      </c>
      <c r="F64" s="53" t="s">
        <v>4</v>
      </c>
      <c r="G64" s="42">
        <f>G44+G54+G58+G63</f>
        <v>0</v>
      </c>
      <c r="H64" s="52" t="s">
        <v>4</v>
      </c>
      <c r="I64" s="42">
        <f>I44+I54+I58+I63</f>
        <v>0</v>
      </c>
      <c r="J64" s="53" t="s">
        <v>4</v>
      </c>
      <c r="K64" s="42">
        <f>K44+K54+K58+K63</f>
        <v>0</v>
      </c>
      <c r="L64" s="51" t="s">
        <v>4</v>
      </c>
      <c r="M64" s="37"/>
      <c r="N64" s="36"/>
      <c r="R64" s="4"/>
      <c r="S64" s="5"/>
      <c r="T64" s="5"/>
      <c r="U64" s="4"/>
    </row>
    <row r="65" spans="1:22" s="4" customFormat="1" ht="15" customHeight="1" x14ac:dyDescent="0.2">
      <c r="A65" s="20"/>
      <c r="B65" s="50" t="s">
        <v>18</v>
      </c>
      <c r="C65" s="136"/>
      <c r="D65" s="136"/>
      <c r="E65" s="49"/>
      <c r="F65" s="46"/>
      <c r="G65" s="48"/>
      <c r="H65" s="45"/>
      <c r="I65" s="48"/>
      <c r="J65" s="47"/>
      <c r="K65" s="48"/>
      <c r="L65" s="47"/>
      <c r="M65" s="136"/>
      <c r="N65" s="11"/>
      <c r="R65" s="34"/>
      <c r="S65" s="35"/>
      <c r="T65" s="35"/>
      <c r="U65" s="34"/>
    </row>
    <row r="66" spans="1:22" s="4" customFormat="1" ht="15" customHeight="1" x14ac:dyDescent="0.2">
      <c r="A66" s="20"/>
      <c r="B66" s="136" t="s">
        <v>17</v>
      </c>
      <c r="C66" s="136"/>
      <c r="D66" s="136"/>
      <c r="E66" s="44">
        <v>12</v>
      </c>
      <c r="F66" s="46"/>
      <c r="G66" s="44">
        <v>0</v>
      </c>
      <c r="H66" s="45"/>
      <c r="I66" s="44">
        <v>0</v>
      </c>
      <c r="J66" s="43"/>
      <c r="K66" s="44">
        <v>0</v>
      </c>
      <c r="L66" s="43"/>
      <c r="M66" s="136"/>
      <c r="N66" s="11"/>
      <c r="S66" s="5"/>
      <c r="T66" s="5"/>
    </row>
    <row r="67" spans="1:22" s="4" customFormat="1" ht="15" customHeight="1" x14ac:dyDescent="0.2">
      <c r="A67" s="20"/>
      <c r="B67" s="136" t="s">
        <v>16</v>
      </c>
      <c r="C67" s="136"/>
      <c r="D67" s="136"/>
      <c r="E67" s="42">
        <f>E64*E66</f>
        <v>0</v>
      </c>
      <c r="F67" s="41" t="s">
        <v>4</v>
      </c>
      <c r="G67" s="42">
        <f>G64*G66</f>
        <v>0</v>
      </c>
      <c r="H67" s="41" t="s">
        <v>4</v>
      </c>
      <c r="I67" s="42">
        <f>I64*I66</f>
        <v>0</v>
      </c>
      <c r="J67" s="41" t="s">
        <v>4</v>
      </c>
      <c r="K67" s="42">
        <f>K64*K66</f>
        <v>0</v>
      </c>
      <c r="L67" s="41" t="s">
        <v>4</v>
      </c>
      <c r="M67" s="136"/>
      <c r="N67" s="11"/>
      <c r="S67" s="5"/>
      <c r="T67" s="5"/>
    </row>
    <row r="68" spans="1:22" s="4" customFormat="1" ht="5.25" customHeight="1" x14ac:dyDescent="0.2">
      <c r="A68" s="20"/>
      <c r="B68" s="136"/>
      <c r="C68" s="136"/>
      <c r="D68" s="136"/>
      <c r="E68" s="21"/>
      <c r="F68" s="22"/>
      <c r="G68" s="136"/>
      <c r="H68" s="136"/>
      <c r="I68" s="136"/>
      <c r="J68" s="136"/>
      <c r="K68" s="136"/>
      <c r="L68" s="136"/>
      <c r="M68" s="136"/>
      <c r="N68" s="11"/>
      <c r="S68" s="5"/>
      <c r="T68" s="5"/>
    </row>
    <row r="69" spans="1:22" s="34" customFormat="1" ht="12.75" customHeight="1" x14ac:dyDescent="0.2">
      <c r="A69" s="39"/>
      <c r="B69" s="37" t="s">
        <v>15</v>
      </c>
      <c r="C69" s="37"/>
      <c r="D69" s="37"/>
      <c r="E69" s="42">
        <f>E67+G67+I67+K67</f>
        <v>0</v>
      </c>
      <c r="F69" s="26" t="s">
        <v>4</v>
      </c>
      <c r="G69" s="37"/>
      <c r="H69" s="37"/>
      <c r="I69" s="37"/>
      <c r="J69" s="37"/>
      <c r="K69" s="37"/>
      <c r="L69" s="37"/>
      <c r="M69" s="41" t="s">
        <v>14</v>
      </c>
      <c r="N69" s="36"/>
      <c r="R69" s="4"/>
      <c r="S69" s="5"/>
      <c r="T69" s="5"/>
      <c r="U69" s="4"/>
    </row>
    <row r="70" spans="1:22" s="34" customFormat="1" ht="12.75" customHeight="1" x14ac:dyDescent="0.2">
      <c r="A70" s="39"/>
      <c r="B70" s="159" t="s">
        <v>13</v>
      </c>
      <c r="C70" s="159"/>
      <c r="D70" s="160"/>
      <c r="E70" s="31"/>
      <c r="F70" s="26" t="s">
        <v>4</v>
      </c>
      <c r="G70" s="37"/>
      <c r="H70" s="37"/>
      <c r="I70" s="37"/>
      <c r="J70" s="37"/>
      <c r="K70" s="37"/>
      <c r="L70" s="37"/>
      <c r="M70" s="40"/>
      <c r="N70" s="36"/>
      <c r="S70" s="35"/>
      <c r="T70" s="35"/>
    </row>
    <row r="71" spans="1:22" s="34" customFormat="1" ht="12.75" customHeight="1" x14ac:dyDescent="0.2">
      <c r="A71" s="39"/>
      <c r="B71" s="159" t="s">
        <v>12</v>
      </c>
      <c r="C71" s="159"/>
      <c r="D71" s="160"/>
      <c r="E71" s="38">
        <f>IF(T43&gt;T47,S44*S51,IF(T43+T44&gt;T47,T50*M71+T49*S51,S44*M71))</f>
        <v>0</v>
      </c>
      <c r="F71" s="26" t="s">
        <v>4</v>
      </c>
      <c r="G71" s="37"/>
      <c r="H71" s="37"/>
      <c r="I71" s="37"/>
      <c r="J71" s="37"/>
      <c r="K71" s="37"/>
      <c r="L71" s="37"/>
      <c r="M71" s="32">
        <f>SUM(M49:M53)</f>
        <v>0.192</v>
      </c>
      <c r="N71" s="36"/>
      <c r="S71" s="35"/>
      <c r="T71" s="35"/>
    </row>
    <row r="72" spans="1:22" s="4" customFormat="1" ht="12.75" customHeight="1" x14ac:dyDescent="0.2">
      <c r="A72" s="20"/>
      <c r="B72" s="159" t="s">
        <v>11</v>
      </c>
      <c r="C72" s="159"/>
      <c r="D72" s="160"/>
      <c r="E72" s="29">
        <f>$E$70*M72</f>
        <v>0</v>
      </c>
      <c r="F72" s="26" t="s">
        <v>4</v>
      </c>
      <c r="G72" s="33"/>
      <c r="H72" s="136"/>
      <c r="I72" s="136"/>
      <c r="J72" s="136"/>
      <c r="K72" s="136"/>
      <c r="L72" s="136"/>
      <c r="M72" s="32">
        <f>SUM(M56:M57)</f>
        <v>0</v>
      </c>
      <c r="N72" s="11"/>
      <c r="R72" s="34"/>
      <c r="S72" s="35"/>
      <c r="T72" s="35"/>
      <c r="U72" s="34"/>
    </row>
    <row r="73" spans="1:22" s="4" customFormat="1" ht="12.75" customHeight="1" x14ac:dyDescent="0.2">
      <c r="A73" s="20"/>
      <c r="B73" s="159" t="s">
        <v>10</v>
      </c>
      <c r="C73" s="159"/>
      <c r="D73" s="160"/>
      <c r="E73" s="29">
        <f>$E$70*M73</f>
        <v>0</v>
      </c>
      <c r="F73" s="26" t="s">
        <v>4</v>
      </c>
      <c r="G73" s="136"/>
      <c r="H73" s="136"/>
      <c r="I73" s="136"/>
      <c r="J73" s="136"/>
      <c r="K73" s="136"/>
      <c r="L73" s="136"/>
      <c r="M73" s="32">
        <f>M60+M62</f>
        <v>5.9999999999999995E-4</v>
      </c>
      <c r="N73" s="11"/>
      <c r="S73" s="5"/>
      <c r="T73" s="5"/>
    </row>
    <row r="74" spans="1:22" s="4" customFormat="1" ht="12.75" hidden="1" customHeight="1" x14ac:dyDescent="0.2">
      <c r="A74" s="20"/>
      <c r="B74" s="159"/>
      <c r="C74" s="159"/>
      <c r="D74" s="160"/>
      <c r="E74" s="31">
        <f>$E$70*M74</f>
        <v>0</v>
      </c>
      <c r="F74" s="26" t="s">
        <v>4</v>
      </c>
      <c r="G74" s="136"/>
      <c r="H74" s="136"/>
      <c r="I74" s="136"/>
      <c r="J74" s="136"/>
      <c r="K74" s="136"/>
      <c r="L74" s="136"/>
      <c r="M74" s="30"/>
      <c r="N74" s="11"/>
      <c r="S74" s="5"/>
      <c r="T74" s="5"/>
    </row>
    <row r="75" spans="1:22" s="4" customFormat="1" ht="12.75" hidden="1" customHeight="1" thickBot="1" x14ac:dyDescent="0.2">
      <c r="A75" s="20"/>
      <c r="B75" s="159"/>
      <c r="C75" s="159"/>
      <c r="D75" s="160"/>
      <c r="E75" s="31">
        <f>$E$70*M75</f>
        <v>0</v>
      </c>
      <c r="F75" s="26" t="s">
        <v>4</v>
      </c>
      <c r="G75" s="136"/>
      <c r="H75" s="136"/>
      <c r="I75" s="136"/>
      <c r="J75" s="136"/>
      <c r="K75" s="136"/>
      <c r="L75" s="136"/>
      <c r="M75" s="30"/>
      <c r="N75" s="11"/>
      <c r="S75" s="5"/>
      <c r="T75" s="5"/>
    </row>
    <row r="76" spans="1:22" s="4" customFormat="1" ht="12.75" customHeight="1" x14ac:dyDescent="0.2">
      <c r="A76" s="20"/>
      <c r="B76" s="159" t="s">
        <v>9</v>
      </c>
      <c r="C76" s="159"/>
      <c r="D76" s="160"/>
      <c r="E76" s="29">
        <f>(E45*E66+G45*G66+I45*I66+K45*K66+E70)*H76*J76/1000</f>
        <v>0</v>
      </c>
      <c r="F76" s="26" t="s">
        <v>4</v>
      </c>
      <c r="G76" s="4" t="s">
        <v>8</v>
      </c>
      <c r="H76" s="28"/>
      <c r="I76" s="136" t="s">
        <v>6</v>
      </c>
      <c r="J76" s="28"/>
      <c r="K76" s="136"/>
      <c r="L76" s="136"/>
      <c r="M76" s="24"/>
      <c r="N76" s="11"/>
      <c r="S76" s="5"/>
      <c r="T76" s="5"/>
    </row>
    <row r="77" spans="1:22" s="4" customFormat="1" ht="12.75" customHeight="1" x14ac:dyDescent="0.2">
      <c r="A77" s="20"/>
      <c r="B77" s="157" t="s">
        <v>7</v>
      </c>
      <c r="C77" s="157"/>
      <c r="D77" s="158"/>
      <c r="E77" s="29">
        <f>(E45*E66+G45*G66+I45*I66+K45*K66+E70)*J77/1000</f>
        <v>0</v>
      </c>
      <c r="F77" s="26" t="s">
        <v>4</v>
      </c>
      <c r="G77" s="136"/>
      <c r="H77" s="136"/>
      <c r="I77" s="136" t="s">
        <v>6</v>
      </c>
      <c r="J77" s="28"/>
      <c r="K77" s="136"/>
      <c r="L77" s="136"/>
      <c r="M77" s="24"/>
      <c r="N77" s="23"/>
      <c r="S77" s="5"/>
      <c r="T77" s="5"/>
    </row>
    <row r="78" spans="1:22" s="4" customFormat="1" ht="12.75" customHeight="1" x14ac:dyDescent="0.2">
      <c r="A78" s="20"/>
      <c r="B78" s="152"/>
      <c r="C78" s="152"/>
      <c r="D78" s="153"/>
      <c r="E78" s="27"/>
      <c r="F78" s="26" t="s">
        <v>4</v>
      </c>
      <c r="G78" s="136"/>
      <c r="H78" s="136"/>
      <c r="I78" s="136"/>
      <c r="J78" s="25"/>
      <c r="K78" s="136"/>
      <c r="L78" s="136"/>
      <c r="M78" s="24"/>
      <c r="N78" s="23"/>
      <c r="S78" s="5"/>
      <c r="T78" s="5"/>
    </row>
    <row r="79" spans="1:22" s="136" customFormat="1" ht="5.25" customHeight="1" thickBot="1" x14ac:dyDescent="0.25">
      <c r="A79" s="20"/>
      <c r="E79" s="21"/>
      <c r="F79" s="22"/>
      <c r="N79" s="11"/>
      <c r="P79" s="139"/>
      <c r="Q79" s="139"/>
      <c r="R79" s="4"/>
      <c r="S79" s="5"/>
      <c r="T79" s="5"/>
      <c r="U79" s="4"/>
      <c r="V79" s="139"/>
    </row>
    <row r="80" spans="1:22" s="4" customFormat="1" ht="12.75" customHeight="1" thickBot="1" x14ac:dyDescent="0.25">
      <c r="A80" s="20"/>
      <c r="B80" s="19" t="s">
        <v>5</v>
      </c>
      <c r="C80" s="136"/>
      <c r="D80" s="136"/>
      <c r="E80" s="17">
        <f>SUM(E69:E78)</f>
        <v>0</v>
      </c>
      <c r="F80" s="16" t="s">
        <v>4</v>
      </c>
      <c r="G80" s="15" t="s">
        <v>3</v>
      </c>
      <c r="H80" s="15" t="s">
        <v>2</v>
      </c>
      <c r="I80" s="12">
        <f>E44*E66+G44*G66+I44*I66+K44*K66+E70</f>
        <v>0</v>
      </c>
      <c r="J80" s="14" t="s">
        <v>1</v>
      </c>
      <c r="K80" s="12">
        <f>(E54+E58+E63)*E66+(G54+G58+G63)*G66+(I54+I58+I63)*I66+(K54+K58+K63)*K66+E71+E72+E73</f>
        <v>0</v>
      </c>
      <c r="L80" s="13" t="s">
        <v>0</v>
      </c>
      <c r="M80" s="12">
        <f>E76+E77</f>
        <v>0</v>
      </c>
      <c r="N80" s="11"/>
      <c r="R80" s="139"/>
      <c r="S80" s="21"/>
      <c r="T80" s="21"/>
      <c r="U80" s="139"/>
    </row>
    <row r="81" spans="1:21" s="4" customFormat="1" ht="4.5" customHeight="1" thickBot="1" x14ac:dyDescent="0.25">
      <c r="A81" s="10"/>
      <c r="B81" s="8"/>
      <c r="C81" s="8"/>
      <c r="D81" s="8"/>
      <c r="E81" s="8"/>
      <c r="F81" s="9"/>
      <c r="G81" s="8"/>
      <c r="H81" s="8"/>
      <c r="I81" s="8"/>
      <c r="J81" s="8"/>
      <c r="K81" s="8"/>
      <c r="L81" s="8"/>
      <c r="M81" s="8"/>
      <c r="N81" s="7"/>
      <c r="S81" s="5"/>
      <c r="T81" s="5"/>
    </row>
    <row r="82" spans="1:21" s="4" customFormat="1" ht="11.25" x14ac:dyDescent="0.2">
      <c r="F82" s="6"/>
      <c r="S82" s="5"/>
      <c r="T82" s="5"/>
    </row>
    <row r="83" spans="1:21" s="4" customFormat="1" ht="11.25" x14ac:dyDescent="0.2">
      <c r="F83" s="6"/>
      <c r="S83" s="5"/>
      <c r="T83" s="5"/>
    </row>
    <row r="84" spans="1:21" s="4" customFormat="1" ht="11.25" x14ac:dyDescent="0.2">
      <c r="F84" s="6"/>
      <c r="S84" s="5"/>
      <c r="T84" s="5"/>
    </row>
    <row r="85" spans="1:21" s="4" customFormat="1" ht="11.25" x14ac:dyDescent="0.2">
      <c r="F85" s="6"/>
      <c r="S85" s="5"/>
      <c r="T85" s="5"/>
    </row>
    <row r="86" spans="1:21" s="4" customFormat="1" ht="11.25" x14ac:dyDescent="0.2">
      <c r="F86" s="6"/>
      <c r="S86" s="5"/>
      <c r="T86" s="5"/>
    </row>
    <row r="87" spans="1:21" s="4" customFormat="1" ht="11.25" x14ac:dyDescent="0.2">
      <c r="F87" s="6"/>
      <c r="S87" s="5"/>
      <c r="T87" s="5"/>
    </row>
    <row r="88" spans="1:21" x14ac:dyDescent="0.2">
      <c r="R88" s="4"/>
      <c r="S88" s="5"/>
      <c r="T88" s="5"/>
      <c r="U88" s="4"/>
    </row>
  </sheetData>
  <mergeCells count="26">
    <mergeCell ref="M34:M36"/>
    <mergeCell ref="B42:D42"/>
    <mergeCell ref="E12:G12"/>
    <mergeCell ref="I12:J12"/>
    <mergeCell ref="I16:J16"/>
    <mergeCell ref="E18:M18"/>
    <mergeCell ref="L23:M23"/>
    <mergeCell ref="A3:B3"/>
    <mergeCell ref="C3:F3"/>
    <mergeCell ref="H3:M3"/>
    <mergeCell ref="D5:M5"/>
    <mergeCell ref="D7:M7"/>
    <mergeCell ref="B77:D77"/>
    <mergeCell ref="B78:D78"/>
    <mergeCell ref="B57:D57"/>
    <mergeCell ref="B70:D70"/>
    <mergeCell ref="B71:D71"/>
    <mergeCell ref="B72:D72"/>
    <mergeCell ref="B73:D73"/>
    <mergeCell ref="B74:D74"/>
    <mergeCell ref="S39:S41"/>
    <mergeCell ref="T39:T41"/>
    <mergeCell ref="S42:T42"/>
    <mergeCell ref="B75:D75"/>
    <mergeCell ref="B76:D76"/>
    <mergeCell ref="B43:D43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54BC2-7376-4F9D-A146-3B947DA2E49A}">
  <sheetPr>
    <pageSetUpPr fitToPage="1"/>
  </sheetPr>
  <dimension ref="A1:V88"/>
  <sheetViews>
    <sheetView workbookViewId="0">
      <selection activeCell="C3" sqref="C3:F3"/>
    </sheetView>
  </sheetViews>
  <sheetFormatPr baseColWidth="10" defaultRowHeight="12.75" x14ac:dyDescent="0.2"/>
  <cols>
    <col min="1" max="1" width="2.28515625" style="1" customWidth="1"/>
    <col min="2" max="2" width="3.7109375" style="1" customWidth="1"/>
    <col min="3" max="3" width="9.140625" style="1" customWidth="1"/>
    <col min="4" max="4" width="18.7109375" style="1" customWidth="1"/>
    <col min="5" max="5" width="10.7109375" style="1" customWidth="1"/>
    <col min="6" max="6" width="4.28515625" style="3" customWidth="1"/>
    <col min="7" max="7" width="10.7109375" style="1" customWidth="1"/>
    <col min="8" max="8" width="5.140625" style="1" customWidth="1"/>
    <col min="9" max="9" width="10.140625" style="1" customWidth="1"/>
    <col min="10" max="10" width="4.85546875" style="1" customWidth="1"/>
    <col min="11" max="11" width="10.140625" style="1" customWidth="1"/>
    <col min="12" max="12" width="4.85546875" style="1" customWidth="1"/>
    <col min="13" max="13" width="10.42578125" style="1" customWidth="1"/>
    <col min="14" max="14" width="1.42578125" style="1" customWidth="1"/>
    <col min="15" max="16" width="11.42578125" style="1"/>
    <col min="17" max="17" width="11.42578125" style="1" hidden="1" customWidth="1"/>
    <col min="18" max="18" width="18.42578125" style="1" hidden="1" customWidth="1"/>
    <col min="19" max="20" width="11.42578125" style="2" hidden="1" customWidth="1"/>
    <col min="21" max="21" width="11.42578125" style="1" hidden="1" customWidth="1"/>
    <col min="22" max="16384" width="11.42578125" style="1"/>
  </cols>
  <sheetData>
    <row r="1" spans="1:20" x14ac:dyDescent="0.2">
      <c r="A1" s="124"/>
      <c r="B1" s="122" t="s">
        <v>74</v>
      </c>
      <c r="C1" s="122"/>
      <c r="D1" s="122"/>
      <c r="E1" s="120"/>
      <c r="F1" s="120"/>
      <c r="G1" s="120"/>
      <c r="H1" s="120"/>
      <c r="I1" s="120"/>
      <c r="J1" s="120"/>
      <c r="K1" s="120"/>
      <c r="L1" s="120"/>
      <c r="M1" s="120"/>
      <c r="N1" s="119"/>
    </row>
    <row r="2" spans="1:20" x14ac:dyDescent="0.2">
      <c r="A2" s="118"/>
      <c r="B2" s="117" t="s">
        <v>73</v>
      </c>
      <c r="C2" s="117"/>
      <c r="D2" s="117"/>
      <c r="E2" s="115"/>
      <c r="F2" s="115"/>
      <c r="G2" s="115"/>
      <c r="H2" s="115"/>
      <c r="I2" s="115"/>
      <c r="J2" s="115"/>
      <c r="K2" s="115"/>
      <c r="L2" s="115"/>
      <c r="M2" s="115"/>
      <c r="N2" s="112"/>
    </row>
    <row r="3" spans="1:20" s="65" customFormat="1" ht="18" customHeight="1" x14ac:dyDescent="0.2">
      <c r="A3" s="147" t="s">
        <v>72</v>
      </c>
      <c r="B3" s="148"/>
      <c r="C3" s="149"/>
      <c r="D3" s="150"/>
      <c r="E3" s="150"/>
      <c r="F3" s="151"/>
      <c r="G3" s="131" t="s">
        <v>71</v>
      </c>
      <c r="H3" s="149"/>
      <c r="I3" s="150"/>
      <c r="J3" s="150"/>
      <c r="K3" s="150"/>
      <c r="L3" s="150"/>
      <c r="M3" s="151"/>
      <c r="N3" s="67"/>
      <c r="S3" s="66"/>
      <c r="T3" s="66"/>
    </row>
    <row r="4" spans="1:20" s="65" customFormat="1" ht="5.25" customHeight="1" x14ac:dyDescent="0.2">
      <c r="A4" s="137"/>
      <c r="B4" s="138"/>
      <c r="C4" s="73"/>
      <c r="D4" s="73"/>
      <c r="E4" s="131"/>
      <c r="F4" s="138"/>
      <c r="G4" s="138"/>
      <c r="H4" s="131"/>
      <c r="I4" s="131"/>
      <c r="J4" s="130"/>
      <c r="K4" s="131"/>
      <c r="L4" s="130"/>
      <c r="M4" s="130"/>
      <c r="N4" s="67"/>
      <c r="S4" s="66"/>
      <c r="T4" s="66"/>
    </row>
    <row r="5" spans="1:20" s="65" customFormat="1" ht="18" customHeight="1" x14ac:dyDescent="0.2">
      <c r="A5" s="137" t="s">
        <v>70</v>
      </c>
      <c r="B5" s="138"/>
      <c r="C5" s="73"/>
      <c r="D5" s="149"/>
      <c r="E5" s="150"/>
      <c r="F5" s="150"/>
      <c r="G5" s="150"/>
      <c r="H5" s="150"/>
      <c r="I5" s="150"/>
      <c r="J5" s="150"/>
      <c r="K5" s="150"/>
      <c r="L5" s="150"/>
      <c r="M5" s="151"/>
      <c r="N5" s="67"/>
      <c r="S5" s="66"/>
      <c r="T5" s="66"/>
    </row>
    <row r="6" spans="1:20" s="65" customFormat="1" ht="5.25" customHeight="1" x14ac:dyDescent="0.2">
      <c r="A6" s="137"/>
      <c r="B6" s="138"/>
      <c r="C6" s="73"/>
      <c r="D6" s="73"/>
      <c r="E6" s="131"/>
      <c r="F6" s="138"/>
      <c r="G6" s="138"/>
      <c r="H6" s="131"/>
      <c r="I6" s="131"/>
      <c r="J6" s="130"/>
      <c r="K6" s="131"/>
      <c r="L6" s="130"/>
      <c r="M6" s="130"/>
      <c r="N6" s="67"/>
      <c r="S6" s="66"/>
      <c r="T6" s="66"/>
    </row>
    <row r="7" spans="1:20" s="65" customFormat="1" ht="18" customHeight="1" x14ac:dyDescent="0.2">
      <c r="A7" s="137" t="s">
        <v>69</v>
      </c>
      <c r="B7" s="138"/>
      <c r="C7" s="73"/>
      <c r="D7" s="149"/>
      <c r="E7" s="150"/>
      <c r="F7" s="150"/>
      <c r="G7" s="150"/>
      <c r="H7" s="150"/>
      <c r="I7" s="150"/>
      <c r="J7" s="150"/>
      <c r="K7" s="150"/>
      <c r="L7" s="150"/>
      <c r="M7" s="151"/>
      <c r="N7" s="67"/>
      <c r="S7" s="66"/>
      <c r="T7" s="66"/>
    </row>
    <row r="8" spans="1:20" s="65" customFormat="1" ht="5.25" customHeight="1" thickBot="1" x14ac:dyDescent="0.25">
      <c r="A8" s="127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5"/>
      <c r="S8" s="66"/>
      <c r="T8" s="66"/>
    </row>
    <row r="9" spans="1:20" ht="13.5" thickBot="1" x14ac:dyDescent="0.25"/>
    <row r="10" spans="1:20" s="90" customFormat="1" x14ac:dyDescent="0.2">
      <c r="A10" s="124"/>
      <c r="B10" s="123" t="s">
        <v>68</v>
      </c>
      <c r="C10" s="122"/>
      <c r="D10" s="120"/>
      <c r="E10" s="120"/>
      <c r="F10" s="121"/>
      <c r="G10" s="120"/>
      <c r="H10" s="120"/>
      <c r="I10" s="120"/>
      <c r="J10" s="120"/>
      <c r="K10" s="120"/>
      <c r="L10" s="120"/>
      <c r="M10" s="120"/>
      <c r="N10" s="119"/>
      <c r="S10" s="100"/>
      <c r="T10" s="100"/>
    </row>
    <row r="11" spans="1:20" x14ac:dyDescent="0.2">
      <c r="A11" s="118"/>
      <c r="B11" s="98" t="s">
        <v>67</v>
      </c>
      <c r="C11" s="117"/>
      <c r="D11" s="115"/>
      <c r="E11" s="115"/>
      <c r="F11" s="116"/>
      <c r="G11" s="115"/>
      <c r="H11" s="115"/>
      <c r="I11" s="114"/>
      <c r="J11" s="113"/>
      <c r="K11" s="114"/>
      <c r="L11" s="113"/>
      <c r="M11" s="113"/>
      <c r="N11" s="112"/>
    </row>
    <row r="12" spans="1:20" s="4" customFormat="1" ht="13.5" customHeight="1" x14ac:dyDescent="0.2">
      <c r="A12" s="20"/>
      <c r="B12" s="136"/>
      <c r="C12" s="136"/>
      <c r="D12" s="136"/>
      <c r="E12" s="144" t="s">
        <v>49</v>
      </c>
      <c r="F12" s="144"/>
      <c r="G12" s="144"/>
      <c r="H12" s="136"/>
      <c r="I12" s="145"/>
      <c r="J12" s="145"/>
      <c r="K12" s="110"/>
      <c r="L12" s="109"/>
      <c r="M12" s="109"/>
      <c r="N12" s="111"/>
      <c r="S12" s="5"/>
      <c r="T12" s="5"/>
    </row>
    <row r="13" spans="1:20" ht="3.75" customHeight="1" x14ac:dyDescent="0.2">
      <c r="A13" s="105"/>
      <c r="B13" s="103"/>
      <c r="C13" s="103"/>
      <c r="D13" s="103"/>
      <c r="E13" s="103"/>
      <c r="F13" s="104"/>
      <c r="G13" s="103"/>
      <c r="H13" s="103"/>
      <c r="I13" s="103"/>
      <c r="J13" s="103"/>
      <c r="K13" s="103"/>
      <c r="L13" s="103"/>
      <c r="M13" s="103"/>
      <c r="N13" s="102"/>
    </row>
    <row r="14" spans="1:20" ht="3.75" customHeight="1" x14ac:dyDescent="0.2">
      <c r="A14" s="94"/>
      <c r="B14" s="90"/>
      <c r="C14" s="90"/>
      <c r="D14" s="90"/>
      <c r="E14" s="90"/>
      <c r="F14" s="101"/>
      <c r="G14" s="90"/>
      <c r="H14" s="90"/>
      <c r="I14" s="90"/>
      <c r="J14" s="90"/>
      <c r="K14" s="90"/>
      <c r="L14" s="90"/>
      <c r="M14" s="90"/>
      <c r="N14" s="89"/>
    </row>
    <row r="15" spans="1:20" x14ac:dyDescent="0.2">
      <c r="A15" s="94"/>
      <c r="B15" s="19" t="s">
        <v>66</v>
      </c>
      <c r="C15" s="90"/>
      <c r="D15" s="90"/>
      <c r="E15" s="90"/>
      <c r="F15" s="101"/>
      <c r="G15" s="90"/>
      <c r="H15" s="90"/>
      <c r="I15" s="90"/>
      <c r="J15" s="90"/>
      <c r="K15" s="90"/>
      <c r="L15" s="90"/>
      <c r="M15" s="90"/>
      <c r="N15" s="89"/>
    </row>
    <row r="16" spans="1:20" ht="15" customHeight="1" x14ac:dyDescent="0.2">
      <c r="A16" s="94"/>
      <c r="B16" s="136" t="s">
        <v>65</v>
      </c>
      <c r="C16" s="90"/>
      <c r="D16" s="90"/>
      <c r="E16" s="90"/>
      <c r="F16" s="101"/>
      <c r="G16" s="90"/>
      <c r="H16" s="136"/>
      <c r="I16" s="145"/>
      <c r="J16" s="145"/>
      <c r="K16" s="110"/>
      <c r="L16" s="109"/>
      <c r="M16" s="109"/>
      <c r="N16" s="108"/>
    </row>
    <row r="17" spans="1:20" s="4" customFormat="1" ht="6" customHeight="1" x14ac:dyDescent="0.2">
      <c r="A17" s="20"/>
      <c r="B17" s="136"/>
      <c r="C17" s="136"/>
      <c r="D17" s="136"/>
      <c r="E17" s="136"/>
      <c r="F17" s="22"/>
      <c r="G17" s="136"/>
      <c r="H17" s="136"/>
      <c r="I17" s="136"/>
      <c r="J17" s="136"/>
      <c r="K17" s="136"/>
      <c r="L17" s="136"/>
      <c r="M17" s="136"/>
      <c r="N17" s="11"/>
      <c r="S17" s="5"/>
      <c r="T17" s="5"/>
    </row>
    <row r="18" spans="1:20" ht="15" customHeight="1" x14ac:dyDescent="0.2">
      <c r="A18" s="94"/>
      <c r="B18" s="136" t="s">
        <v>64</v>
      </c>
      <c r="C18" s="90"/>
      <c r="D18" s="90"/>
      <c r="E18" s="146"/>
      <c r="F18" s="146"/>
      <c r="G18" s="146"/>
      <c r="H18" s="146"/>
      <c r="I18" s="146"/>
      <c r="J18" s="146"/>
      <c r="K18" s="146"/>
      <c r="L18" s="146"/>
      <c r="M18" s="146"/>
      <c r="N18" s="89"/>
    </row>
    <row r="19" spans="1:20" ht="3.75" customHeight="1" x14ac:dyDescent="0.2">
      <c r="A19" s="105"/>
      <c r="B19" s="103"/>
      <c r="C19" s="103"/>
      <c r="D19" s="103"/>
      <c r="E19" s="103"/>
      <c r="F19" s="104"/>
      <c r="G19" s="103"/>
      <c r="H19" s="103"/>
      <c r="I19" s="103"/>
      <c r="J19" s="103"/>
      <c r="K19" s="103"/>
      <c r="L19" s="103"/>
      <c r="M19" s="103"/>
      <c r="N19" s="102"/>
    </row>
    <row r="20" spans="1:20" x14ac:dyDescent="0.2">
      <c r="A20" s="94"/>
      <c r="B20" s="19" t="s">
        <v>63</v>
      </c>
      <c r="C20" s="90"/>
      <c r="D20" s="90"/>
      <c r="E20" s="90"/>
      <c r="F20" s="101"/>
      <c r="G20" s="90"/>
      <c r="H20" s="90"/>
      <c r="I20" s="90"/>
      <c r="J20" s="90"/>
      <c r="K20" s="90"/>
      <c r="L20" s="90"/>
      <c r="M20" s="90"/>
      <c r="N20" s="89"/>
    </row>
    <row r="21" spans="1:20" s="65" customFormat="1" ht="15" customHeight="1" x14ac:dyDescent="0.2">
      <c r="A21" s="99"/>
      <c r="B21" s="98" t="s">
        <v>62</v>
      </c>
      <c r="C21" s="96"/>
      <c r="D21" s="96"/>
      <c r="E21" s="96"/>
      <c r="F21" s="97"/>
      <c r="G21" s="96"/>
      <c r="H21" s="96"/>
      <c r="I21" s="96"/>
      <c r="J21" s="96"/>
      <c r="K21" s="96"/>
      <c r="L21" s="96"/>
      <c r="M21" s="96"/>
      <c r="N21" s="95"/>
      <c r="S21" s="66"/>
      <c r="T21" s="66"/>
    </row>
    <row r="22" spans="1:20" s="65" customFormat="1" ht="4.5" customHeight="1" x14ac:dyDescent="0.2">
      <c r="A22" s="74"/>
      <c r="B22" s="50"/>
      <c r="C22" s="73"/>
      <c r="D22" s="73"/>
      <c r="E22" s="73"/>
      <c r="F22" s="81"/>
      <c r="G22" s="73"/>
      <c r="H22" s="73"/>
      <c r="I22" s="73"/>
      <c r="J22" s="73"/>
      <c r="K22" s="73"/>
      <c r="L22" s="73"/>
      <c r="M22" s="73"/>
      <c r="N22" s="67"/>
      <c r="S22" s="66"/>
      <c r="T22" s="66"/>
    </row>
    <row r="23" spans="1:20" s="4" customFormat="1" ht="15" customHeight="1" x14ac:dyDescent="0.2">
      <c r="A23" s="20"/>
      <c r="B23" s="106"/>
      <c r="C23" s="136" t="s">
        <v>61</v>
      </c>
      <c r="D23" s="136"/>
      <c r="E23" s="107"/>
      <c r="F23" s="22"/>
      <c r="G23" s="136" t="s">
        <v>60</v>
      </c>
      <c r="H23" s="136"/>
      <c r="I23" s="136"/>
      <c r="J23" s="136"/>
      <c r="K23" s="57" t="s">
        <v>59</v>
      </c>
      <c r="L23" s="142"/>
      <c r="M23" s="143"/>
      <c r="N23" s="11"/>
      <c r="S23" s="5"/>
      <c r="T23" s="5"/>
    </row>
    <row r="24" spans="1:20" ht="4.5" customHeight="1" x14ac:dyDescent="0.2">
      <c r="A24" s="94"/>
      <c r="B24" s="90"/>
      <c r="C24" s="90"/>
      <c r="D24" s="90"/>
      <c r="E24" s="90"/>
      <c r="F24" s="101"/>
      <c r="G24" s="90"/>
      <c r="H24" s="90"/>
      <c r="I24" s="90"/>
      <c r="J24" s="90"/>
      <c r="K24" s="90"/>
      <c r="L24" s="90"/>
      <c r="M24" s="90"/>
      <c r="N24" s="89"/>
    </row>
    <row r="25" spans="1:20" s="4" customFormat="1" ht="15" customHeight="1" x14ac:dyDescent="0.2">
      <c r="A25" s="20"/>
      <c r="B25" s="106"/>
      <c r="C25" s="136" t="s">
        <v>58</v>
      </c>
      <c r="D25" s="136"/>
      <c r="E25" s="107"/>
      <c r="F25" s="22"/>
      <c r="G25" s="136" t="s">
        <v>57</v>
      </c>
      <c r="H25" s="136"/>
      <c r="I25" s="136"/>
      <c r="J25" s="136"/>
      <c r="K25" s="136"/>
      <c r="L25" s="136"/>
      <c r="M25" s="136"/>
      <c r="N25" s="11"/>
      <c r="S25" s="5"/>
      <c r="T25" s="5"/>
    </row>
    <row r="26" spans="1:20" ht="4.5" customHeight="1" x14ac:dyDescent="0.2">
      <c r="A26" s="94"/>
      <c r="B26" s="103"/>
      <c r="C26" s="103"/>
      <c r="D26" s="103"/>
      <c r="E26" s="103"/>
      <c r="F26" s="104"/>
      <c r="G26" s="103"/>
      <c r="H26" s="103"/>
      <c r="I26" s="103"/>
      <c r="J26" s="103"/>
      <c r="K26" s="103"/>
      <c r="L26" s="103"/>
      <c r="M26" s="103"/>
      <c r="N26" s="102"/>
    </row>
    <row r="27" spans="1:20" ht="3.75" customHeight="1" x14ac:dyDescent="0.2">
      <c r="A27" s="94"/>
      <c r="B27" s="90"/>
      <c r="C27" s="90"/>
      <c r="D27" s="90"/>
      <c r="E27" s="90"/>
      <c r="F27" s="101"/>
      <c r="G27" s="90"/>
      <c r="H27" s="90"/>
      <c r="I27" s="90"/>
      <c r="J27" s="90"/>
      <c r="K27" s="90"/>
      <c r="L27" s="90"/>
      <c r="M27" s="90"/>
      <c r="N27" s="89"/>
    </row>
    <row r="28" spans="1:20" x14ac:dyDescent="0.2">
      <c r="A28" s="94"/>
      <c r="B28" s="50" t="s">
        <v>56</v>
      </c>
      <c r="C28" s="90"/>
      <c r="D28" s="90"/>
      <c r="E28" s="90"/>
      <c r="F28" s="101"/>
      <c r="G28" s="90"/>
      <c r="H28" s="90"/>
      <c r="I28" s="90"/>
      <c r="J28" s="90"/>
      <c r="K28" s="90"/>
      <c r="L28" s="90"/>
      <c r="M28" s="90"/>
      <c r="N28" s="89"/>
    </row>
    <row r="29" spans="1:20" s="4" customFormat="1" ht="15" customHeight="1" x14ac:dyDescent="0.2">
      <c r="A29" s="20"/>
      <c r="B29" s="106"/>
      <c r="C29" s="136" t="s">
        <v>55</v>
      </c>
      <c r="D29" s="136"/>
      <c r="E29" s="88">
        <v>39</v>
      </c>
      <c r="F29" s="22"/>
      <c r="G29" s="136" t="s">
        <v>54</v>
      </c>
      <c r="H29" s="136"/>
      <c r="I29" s="136"/>
      <c r="J29" s="136"/>
      <c r="K29" s="136"/>
      <c r="L29" s="136"/>
      <c r="M29" s="136"/>
      <c r="N29" s="11"/>
      <c r="S29" s="5"/>
      <c r="T29" s="5"/>
    </row>
    <row r="30" spans="1:20" ht="4.5" customHeight="1" x14ac:dyDescent="0.2">
      <c r="A30" s="105"/>
      <c r="B30" s="103"/>
      <c r="C30" s="103"/>
      <c r="D30" s="103"/>
      <c r="E30" s="103"/>
      <c r="F30" s="104"/>
      <c r="G30" s="103"/>
      <c r="H30" s="103"/>
      <c r="I30" s="103"/>
      <c r="J30" s="103"/>
      <c r="K30" s="103"/>
      <c r="L30" s="103"/>
      <c r="M30" s="103"/>
      <c r="N30" s="102"/>
    </row>
    <row r="31" spans="1:20" s="90" customFormat="1" x14ac:dyDescent="0.2">
      <c r="A31" s="94"/>
      <c r="B31" s="19" t="s">
        <v>53</v>
      </c>
      <c r="F31" s="101"/>
      <c r="N31" s="89"/>
      <c r="S31" s="100"/>
      <c r="T31" s="100"/>
    </row>
    <row r="32" spans="1:20" s="65" customFormat="1" ht="15" customHeight="1" x14ac:dyDescent="0.2">
      <c r="A32" s="99"/>
      <c r="B32" s="98" t="s">
        <v>52</v>
      </c>
      <c r="C32" s="96"/>
      <c r="D32" s="96"/>
      <c r="E32" s="96"/>
      <c r="F32" s="97"/>
      <c r="G32" s="96"/>
      <c r="H32" s="96"/>
      <c r="I32" s="96"/>
      <c r="J32" s="96"/>
      <c r="K32" s="96"/>
      <c r="L32" s="96"/>
      <c r="M32" s="96"/>
      <c r="N32" s="95"/>
      <c r="S32" s="66"/>
      <c r="T32" s="66"/>
    </row>
    <row r="33" spans="1:21" s="65" customFormat="1" ht="3.75" customHeight="1" x14ac:dyDescent="0.2">
      <c r="A33" s="74"/>
      <c r="B33" s="73"/>
      <c r="C33" s="73"/>
      <c r="D33" s="73"/>
      <c r="E33" s="73"/>
      <c r="F33" s="81"/>
      <c r="G33" s="73"/>
      <c r="H33" s="73"/>
      <c r="I33" s="73"/>
      <c r="J33" s="73"/>
      <c r="K33" s="73"/>
      <c r="L33" s="73"/>
      <c r="M33" s="73"/>
      <c r="N33" s="67"/>
      <c r="S33" s="66"/>
      <c r="T33" s="66"/>
    </row>
    <row r="34" spans="1:21" x14ac:dyDescent="0.2">
      <c r="A34" s="94"/>
      <c r="B34" s="90"/>
      <c r="C34" s="90"/>
      <c r="D34" s="93" t="s">
        <v>51</v>
      </c>
      <c r="E34" s="91"/>
      <c r="F34" s="92"/>
      <c r="G34" s="91"/>
      <c r="H34" s="90"/>
      <c r="I34" s="91"/>
      <c r="J34" s="90"/>
      <c r="K34" s="91"/>
      <c r="L34" s="90"/>
      <c r="M34" s="154" t="s">
        <v>50</v>
      </c>
      <c r="N34" s="89"/>
    </row>
    <row r="35" spans="1:21" s="4" customFormat="1" ht="11.25" x14ac:dyDescent="0.2">
      <c r="A35" s="20"/>
      <c r="B35" s="136" t="s">
        <v>49</v>
      </c>
      <c r="C35" s="136"/>
      <c r="D35" s="136"/>
      <c r="E35" s="88"/>
      <c r="F35" s="22"/>
      <c r="G35" s="87"/>
      <c r="H35" s="136"/>
      <c r="I35" s="87"/>
      <c r="J35" s="136"/>
      <c r="K35" s="87"/>
      <c r="L35" s="136"/>
      <c r="M35" s="155"/>
      <c r="N35" s="11"/>
      <c r="S35" s="5"/>
      <c r="T35" s="5"/>
    </row>
    <row r="36" spans="1:21" s="4" customFormat="1" ht="11.25" x14ac:dyDescent="0.2">
      <c r="A36" s="20"/>
      <c r="B36" s="136" t="s">
        <v>48</v>
      </c>
      <c r="C36" s="136"/>
      <c r="D36" s="136"/>
      <c r="E36" s="88"/>
      <c r="F36" s="22"/>
      <c r="G36" s="87"/>
      <c r="H36" s="136"/>
      <c r="I36" s="87"/>
      <c r="J36" s="136"/>
      <c r="K36" s="87"/>
      <c r="L36" s="136"/>
      <c r="M36" s="156"/>
      <c r="N36" s="11"/>
      <c r="S36" s="5"/>
      <c r="T36" s="5"/>
    </row>
    <row r="37" spans="1:21" s="4" customFormat="1" ht="3.75" customHeight="1" x14ac:dyDescent="0.2">
      <c r="A37" s="86"/>
      <c r="B37" s="83"/>
      <c r="C37" s="83"/>
      <c r="D37" s="83"/>
      <c r="E37" s="85"/>
      <c r="F37" s="84"/>
      <c r="G37" s="83"/>
      <c r="H37" s="83"/>
      <c r="I37" s="83"/>
      <c r="J37" s="83"/>
      <c r="K37" s="83"/>
      <c r="L37" s="83"/>
      <c r="M37" s="83"/>
      <c r="N37" s="23"/>
      <c r="S37" s="5"/>
      <c r="T37" s="5"/>
    </row>
    <row r="38" spans="1:21" s="4" customFormat="1" ht="3.75" customHeight="1" x14ac:dyDescent="0.2">
      <c r="A38" s="20"/>
      <c r="B38" s="136"/>
      <c r="C38" s="136"/>
      <c r="D38" s="136"/>
      <c r="E38" s="136"/>
      <c r="F38" s="22"/>
      <c r="G38" s="136"/>
      <c r="H38" s="136"/>
      <c r="I38" s="136"/>
      <c r="J38" s="136"/>
      <c r="K38" s="136"/>
      <c r="L38" s="136"/>
      <c r="M38" s="136"/>
      <c r="N38" s="11"/>
      <c r="S38" s="5"/>
      <c r="T38" s="5"/>
    </row>
    <row r="39" spans="1:21" s="65" customFormat="1" ht="11.25" customHeight="1" x14ac:dyDescent="0.2">
      <c r="A39" s="74"/>
      <c r="B39" s="50" t="s">
        <v>47</v>
      </c>
      <c r="C39" s="73"/>
      <c r="D39" s="73"/>
      <c r="E39" s="82"/>
      <c r="F39" s="81"/>
      <c r="G39" s="73"/>
      <c r="H39" s="73"/>
      <c r="I39" s="73"/>
      <c r="J39" s="73"/>
      <c r="K39" s="73"/>
      <c r="L39" s="73"/>
      <c r="M39" s="68"/>
      <c r="N39" s="67"/>
      <c r="S39" s="140">
        <f>E29/39</f>
        <v>1</v>
      </c>
      <c r="T39" s="140">
        <v>1</v>
      </c>
    </row>
    <row r="40" spans="1:21" s="4" customFormat="1" ht="3" customHeight="1" x14ac:dyDescent="0.2">
      <c r="A40" s="20"/>
      <c r="B40" s="136"/>
      <c r="C40" s="136"/>
      <c r="D40" s="136"/>
      <c r="E40" s="136"/>
      <c r="F40" s="22"/>
      <c r="G40" s="136"/>
      <c r="H40" s="136"/>
      <c r="I40" s="136"/>
      <c r="J40" s="136"/>
      <c r="K40" s="136"/>
      <c r="L40" s="136"/>
      <c r="M40" s="54"/>
      <c r="N40" s="11"/>
      <c r="S40" s="140"/>
      <c r="T40" s="140"/>
    </row>
    <row r="41" spans="1:21" s="4" customFormat="1" ht="15" customHeight="1" x14ac:dyDescent="0.2">
      <c r="A41" s="20"/>
      <c r="B41" s="136" t="s">
        <v>46</v>
      </c>
      <c r="C41" s="136"/>
      <c r="D41" s="136"/>
      <c r="E41" s="31"/>
      <c r="F41" s="56" t="s">
        <v>4</v>
      </c>
      <c r="G41" s="31"/>
      <c r="H41" s="55" t="s">
        <v>4</v>
      </c>
      <c r="I41" s="31"/>
      <c r="J41" s="26" t="s">
        <v>4</v>
      </c>
      <c r="K41" s="31"/>
      <c r="L41" s="26" t="s">
        <v>4</v>
      </c>
      <c r="M41" s="80">
        <f>E29/39</f>
        <v>1</v>
      </c>
      <c r="N41" s="11"/>
      <c r="S41" s="140"/>
      <c r="T41" s="140"/>
    </row>
    <row r="42" spans="1:21" s="4" customFormat="1" ht="15" customHeight="1" x14ac:dyDescent="0.2">
      <c r="A42" s="20"/>
      <c r="B42" s="157" t="s">
        <v>45</v>
      </c>
      <c r="C42" s="157"/>
      <c r="D42" s="158"/>
      <c r="E42" s="31"/>
      <c r="F42" s="56" t="s">
        <v>4</v>
      </c>
      <c r="G42" s="31"/>
      <c r="H42" s="56" t="s">
        <v>4</v>
      </c>
      <c r="I42" s="31"/>
      <c r="J42" s="26" t="s">
        <v>4</v>
      </c>
      <c r="K42" s="31"/>
      <c r="L42" s="26" t="s">
        <v>4</v>
      </c>
      <c r="M42" s="79"/>
      <c r="N42" s="11"/>
      <c r="S42" s="141" t="s">
        <v>44</v>
      </c>
      <c r="T42" s="141"/>
      <c r="U42" s="4" t="s">
        <v>43</v>
      </c>
    </row>
    <row r="43" spans="1:21" s="4" customFormat="1" ht="15" customHeight="1" x14ac:dyDescent="0.2">
      <c r="A43" s="20"/>
      <c r="B43" s="152" t="s">
        <v>42</v>
      </c>
      <c r="C43" s="152"/>
      <c r="D43" s="153"/>
      <c r="E43" s="31"/>
      <c r="F43" s="56" t="s">
        <v>4</v>
      </c>
      <c r="G43" s="31"/>
      <c r="H43" s="56" t="s">
        <v>4</v>
      </c>
      <c r="I43" s="31"/>
      <c r="J43" s="26" t="s">
        <v>4</v>
      </c>
      <c r="K43" s="31"/>
      <c r="L43" s="26" t="s">
        <v>4</v>
      </c>
      <c r="M43" s="79"/>
      <c r="N43" s="11"/>
      <c r="R43" s="4" t="s">
        <v>41</v>
      </c>
      <c r="S43" s="5">
        <f>(E41*E66+G41*G66+I41*I66+K41*K66)</f>
        <v>0</v>
      </c>
      <c r="T43" s="5">
        <f>S43/S39</f>
        <v>0</v>
      </c>
    </row>
    <row r="44" spans="1:21" s="34" customFormat="1" ht="15" customHeight="1" x14ac:dyDescent="0.2">
      <c r="A44" s="39"/>
      <c r="B44" s="57"/>
      <c r="C44" s="37"/>
      <c r="D44" s="57" t="s">
        <v>20</v>
      </c>
      <c r="E44" s="42">
        <f>SUM(E41:E43)</f>
        <v>0</v>
      </c>
      <c r="F44" s="53" t="s">
        <v>4</v>
      </c>
      <c r="G44" s="42">
        <f>SUM(G41:G43)</f>
        <v>0</v>
      </c>
      <c r="H44" s="52" t="s">
        <v>4</v>
      </c>
      <c r="I44" s="42">
        <f>SUM(I41:I43)</f>
        <v>0</v>
      </c>
      <c r="J44" s="41" t="s">
        <v>4</v>
      </c>
      <c r="K44" s="42">
        <f>SUM(K41:K43)</f>
        <v>0</v>
      </c>
      <c r="L44" s="41" t="s">
        <v>4</v>
      </c>
      <c r="M44" s="76"/>
      <c r="N44" s="36"/>
      <c r="R44" s="4" t="s">
        <v>40</v>
      </c>
      <c r="S44" s="5">
        <f>E70</f>
        <v>0</v>
      </c>
      <c r="T44" s="5">
        <f>S44/S39</f>
        <v>0</v>
      </c>
      <c r="U44" s="4"/>
    </row>
    <row r="45" spans="1:21" s="34" customFormat="1" ht="15" customHeight="1" x14ac:dyDescent="0.2">
      <c r="A45" s="39"/>
      <c r="B45" s="57"/>
      <c r="C45" s="37"/>
      <c r="D45" s="57" t="s">
        <v>39</v>
      </c>
      <c r="E45" s="78"/>
      <c r="F45" s="53" t="s">
        <v>4</v>
      </c>
      <c r="G45" s="77"/>
      <c r="H45" s="53" t="s">
        <v>4</v>
      </c>
      <c r="I45" s="77"/>
      <c r="J45" s="53" t="s">
        <v>4</v>
      </c>
      <c r="K45" s="77"/>
      <c r="L45" s="41" t="s">
        <v>4</v>
      </c>
      <c r="M45" s="76"/>
      <c r="N45" s="36"/>
      <c r="R45" s="4"/>
      <c r="S45" s="5"/>
      <c r="T45" s="5"/>
      <c r="U45" s="4"/>
    </row>
    <row r="46" spans="1:21" s="4" customFormat="1" ht="11.25" x14ac:dyDescent="0.2">
      <c r="A46" s="20"/>
      <c r="B46" s="136"/>
      <c r="C46" s="136"/>
      <c r="D46" s="136"/>
      <c r="E46" s="75"/>
      <c r="F46" s="46"/>
      <c r="G46" s="64"/>
      <c r="H46" s="45"/>
      <c r="I46" s="64"/>
      <c r="J46" s="47"/>
      <c r="K46" s="64"/>
      <c r="L46" s="47"/>
      <c r="M46" s="54"/>
      <c r="N46" s="11"/>
      <c r="R46" s="4" t="s">
        <v>38</v>
      </c>
      <c r="S46" s="5">
        <f>S43+S44</f>
        <v>0</v>
      </c>
      <c r="T46" s="5">
        <f>T43+T44</f>
        <v>0</v>
      </c>
    </row>
    <row r="47" spans="1:21" s="65" customFormat="1" ht="12" x14ac:dyDescent="0.2">
      <c r="A47" s="74"/>
      <c r="B47" s="50" t="s">
        <v>37</v>
      </c>
      <c r="C47" s="73"/>
      <c r="D47" s="73"/>
      <c r="E47" s="70"/>
      <c r="F47" s="72"/>
      <c r="G47" s="70"/>
      <c r="H47" s="71"/>
      <c r="I47" s="70"/>
      <c r="J47" s="69"/>
      <c r="K47" s="70"/>
      <c r="L47" s="69"/>
      <c r="M47" s="68"/>
      <c r="N47" s="67"/>
      <c r="R47" s="65" t="s">
        <v>36</v>
      </c>
      <c r="S47" s="66">
        <v>66150</v>
      </c>
      <c r="T47" s="66">
        <v>66150</v>
      </c>
      <c r="U47" s="5">
        <v>96600</v>
      </c>
    </row>
    <row r="48" spans="1:21" s="4" customFormat="1" ht="4.5" customHeight="1" x14ac:dyDescent="0.2">
      <c r="A48" s="20"/>
      <c r="B48" s="136"/>
      <c r="C48" s="136"/>
      <c r="D48" s="136"/>
      <c r="E48" s="64"/>
      <c r="F48" s="46"/>
      <c r="G48" s="64"/>
      <c r="H48" s="45"/>
      <c r="I48" s="64"/>
      <c r="J48" s="63"/>
      <c r="K48" s="64"/>
      <c r="L48" s="63"/>
      <c r="M48" s="54"/>
      <c r="N48" s="11"/>
      <c r="S48" s="5"/>
      <c r="T48" s="5"/>
    </row>
    <row r="49" spans="1:21" s="4" customFormat="1" ht="15" customHeight="1" x14ac:dyDescent="0.2">
      <c r="A49" s="20"/>
      <c r="B49" s="136" t="s">
        <v>35</v>
      </c>
      <c r="C49" s="136"/>
      <c r="D49" s="136"/>
      <c r="E49" s="132">
        <f>IF(E29=0,0,IF(E41/E29*39&gt;S52,(S52/39*(E29+E42+E43))*M49,E45*M49))</f>
        <v>0</v>
      </c>
      <c r="F49" s="133" t="s">
        <v>4</v>
      </c>
      <c r="G49" s="132">
        <f>IF(E29=0,0,IF(G41/E29*39&gt;S52,(S52/39*(E29+G42+G43))*M49,G45*M49))</f>
        <v>0</v>
      </c>
      <c r="H49" s="134" t="s">
        <v>4</v>
      </c>
      <c r="I49" s="132">
        <f>IF(E29=0,0,IF(I41/E29*39&gt;S52,(S52/39*(E29+I42+I43))*M49,I45*M49))</f>
        <v>0</v>
      </c>
      <c r="J49" s="135" t="s">
        <v>4</v>
      </c>
      <c r="K49" s="132">
        <f>IF(E29=0,0,IF(K41/E29*39&gt;S52,(S52/39*E29+K42+K43)*M49,K45*M49))</f>
        <v>0</v>
      </c>
      <c r="L49" s="26" t="s">
        <v>4</v>
      </c>
      <c r="M49" s="40">
        <v>1.2999999999999999E-2</v>
      </c>
      <c r="N49" s="11"/>
      <c r="R49" s="4" t="s">
        <v>34</v>
      </c>
      <c r="S49" s="5">
        <f>S46-S47</f>
        <v>-66150</v>
      </c>
      <c r="T49" s="5">
        <f>T46-T47</f>
        <v>-66150</v>
      </c>
    </row>
    <row r="50" spans="1:21" s="4" customFormat="1" ht="15" customHeight="1" x14ac:dyDescent="0.2">
      <c r="A50" s="20"/>
      <c r="B50" s="136" t="s">
        <v>33</v>
      </c>
      <c r="C50" s="136"/>
      <c r="D50" s="136"/>
      <c r="E50" s="132">
        <f>IF(E29=0,0,IF(E41/E29*39&gt;U52,(U52/39*(E29+E42+E43))*M50,E45*M50))</f>
        <v>0</v>
      </c>
      <c r="F50" s="133" t="s">
        <v>4</v>
      </c>
      <c r="G50" s="132">
        <f>IF(E29=0,0,IF(G41/E29*39&gt;U52,(U52/39*(E29+G42+G43))*M50,G45*M50))</f>
        <v>0</v>
      </c>
      <c r="H50" s="134" t="s">
        <v>4</v>
      </c>
      <c r="I50" s="132">
        <f>IF(E29=0,0,IF(I41/E29*39&gt;U52,(U52/39*(E29+I42+I43))*M50,I45*M50))</f>
        <v>0</v>
      </c>
      <c r="J50" s="135" t="s">
        <v>4</v>
      </c>
      <c r="K50" s="132">
        <f>IF(E29=0,0,IF(K41/E29*39&gt;T52,(T52/39*E29+K42+K43)*M50,K45*M50))</f>
        <v>0</v>
      </c>
      <c r="L50" s="26" t="s">
        <v>4</v>
      </c>
      <c r="M50" s="40">
        <v>9.2999999999999999E-2</v>
      </c>
      <c r="N50" s="11"/>
      <c r="R50" s="4" t="s">
        <v>32</v>
      </c>
      <c r="S50" s="5">
        <f>S44-S49</f>
        <v>66150</v>
      </c>
      <c r="T50" s="5">
        <f>T44-T49</f>
        <v>66150</v>
      </c>
    </row>
    <row r="51" spans="1:21" s="4" customFormat="1" ht="15" customHeight="1" x14ac:dyDescent="0.2">
      <c r="A51" s="20"/>
      <c r="B51" s="136" t="s">
        <v>31</v>
      </c>
      <c r="C51" s="136"/>
      <c r="D51" s="136"/>
      <c r="E51" s="132">
        <f>IF(E29=0,0,IF(E41/E29*39&gt;U52,(U52/39*E29+E42+E43)*M51,E45*M51))</f>
        <v>0</v>
      </c>
      <c r="F51" s="133" t="s">
        <v>4</v>
      </c>
      <c r="G51" s="132">
        <f>IF(E29=0,0,IF(G41/E29*39&gt;U52,(U52/39*E29+G42+G43)*M51,G45*M51))</f>
        <v>0</v>
      </c>
      <c r="H51" s="134" t="s">
        <v>4</v>
      </c>
      <c r="I51" s="132">
        <f>IF(E29=0,0,IF(I41/E29*39&gt;U52,(U52/39*E29+I42+I43)*M51,I45*M51))</f>
        <v>0</v>
      </c>
      <c r="J51" s="135" t="s">
        <v>4</v>
      </c>
      <c r="K51" s="132">
        <f>IF(E29=0,0,IF(K41/E29*39&gt;T52,(T52/39*E29+K42+K43)*M51,K45*M51))</f>
        <v>0</v>
      </c>
      <c r="L51" s="26" t="s">
        <v>4</v>
      </c>
      <c r="M51" s="40">
        <v>1.2999999999999999E-2</v>
      </c>
      <c r="N51" s="11"/>
      <c r="R51" s="4" t="s">
        <v>30</v>
      </c>
      <c r="S51" s="62">
        <f>M71-M49-M52-M53</f>
        <v>0.106</v>
      </c>
      <c r="T51" s="62">
        <f>M71-M49-M52-M53</f>
        <v>0.106</v>
      </c>
    </row>
    <row r="52" spans="1:21" s="4" customFormat="1" ht="15" customHeight="1" x14ac:dyDescent="0.2">
      <c r="A52" s="20"/>
      <c r="B52" s="136" t="s">
        <v>29</v>
      </c>
      <c r="C52" s="136"/>
      <c r="D52" s="136"/>
      <c r="E52" s="132">
        <f>IF(E29=0,0,IF(E41/E29*39&gt;S52,(S52/39*E29+E42+E43)*M52,E45*M52))</f>
        <v>0</v>
      </c>
      <c r="F52" s="133" t="s">
        <v>4</v>
      </c>
      <c r="G52" s="132">
        <f>IF(E29=0,0,IF(G41/E29*39&gt;S52,(S52/39*E29+G42+G43)*M52,G45*M52))</f>
        <v>0</v>
      </c>
      <c r="H52" s="134" t="s">
        <v>4</v>
      </c>
      <c r="I52" s="132">
        <f>IF(E29=0,0,IF(I41/E29*39&gt;S52,(S52/39*E29+I42+I43)*M52,I45*M52))</f>
        <v>0</v>
      </c>
      <c r="J52" s="135" t="s">
        <v>4</v>
      </c>
      <c r="K52" s="132">
        <f>IF(E29=0,0,IF(K41/E29*39&gt;S52,(S52/39*E29+K42+K43)*M52,K45*M52))</f>
        <v>0</v>
      </c>
      <c r="L52" s="26" t="s">
        <v>4</v>
      </c>
      <c r="M52" s="40">
        <v>7.2999999999999995E-2</v>
      </c>
      <c r="N52" s="11"/>
      <c r="R52" s="4" t="s">
        <v>28</v>
      </c>
      <c r="S52" s="5">
        <v>5175</v>
      </c>
      <c r="T52" s="5">
        <v>5175</v>
      </c>
      <c r="U52" s="5">
        <v>7450</v>
      </c>
    </row>
    <row r="53" spans="1:21" s="4" customFormat="1" ht="15" customHeight="1" x14ac:dyDescent="0.2">
      <c r="A53" s="20"/>
      <c r="B53" s="54" t="s">
        <v>27</v>
      </c>
      <c r="C53" s="136"/>
      <c r="D53" s="136"/>
      <c r="E53" s="132">
        <f>IF(E29=0,0,IF(E41/E29*39&gt;S52,(S52/39*E29+E42+E43)*M53,E45*M53))</f>
        <v>0</v>
      </c>
      <c r="F53" s="133" t="s">
        <v>4</v>
      </c>
      <c r="G53" s="132">
        <f>IF(E29=0,0,IF(G41/E29*39&gt;S52,(S52/39*E29+G42+G43)*M53,G45*M53))</f>
        <v>0</v>
      </c>
      <c r="H53" s="134" t="s">
        <v>4</v>
      </c>
      <c r="I53" s="132">
        <f>IF(E29=0,0,IF(I41/E29*39&gt;S52,(S52/39*E29+I42+I43)*M53,I45*M53))</f>
        <v>0</v>
      </c>
      <c r="J53" s="135" t="s">
        <v>4</v>
      </c>
      <c r="K53" s="132">
        <f>IF(E29=0,0,IF(K41/E29*39&gt;S52,(S52/39*E29+K42+K43)*M53,K45*M53))</f>
        <v>0</v>
      </c>
      <c r="L53" s="26" t="s">
        <v>4</v>
      </c>
      <c r="M53" s="40"/>
      <c r="N53" s="11"/>
    </row>
    <row r="54" spans="1:21" s="4" customFormat="1" ht="15" customHeight="1" x14ac:dyDescent="0.2">
      <c r="A54" s="20"/>
      <c r="B54" s="37"/>
      <c r="C54" s="37"/>
      <c r="D54" s="57" t="s">
        <v>20</v>
      </c>
      <c r="E54" s="38">
        <f>SUM(E49:E53)</f>
        <v>0</v>
      </c>
      <c r="F54" s="56" t="s">
        <v>4</v>
      </c>
      <c r="G54" s="38">
        <f>SUM(G49:G53)</f>
        <v>0</v>
      </c>
      <c r="H54" s="55" t="s">
        <v>4</v>
      </c>
      <c r="I54" s="38">
        <f>SUM(I49:I53)</f>
        <v>0</v>
      </c>
      <c r="J54" s="26" t="s">
        <v>4</v>
      </c>
      <c r="K54" s="38">
        <f>SUM(K49:K53)</f>
        <v>0</v>
      </c>
      <c r="L54" s="26" t="s">
        <v>4</v>
      </c>
      <c r="M54" s="54"/>
      <c r="N54" s="11"/>
      <c r="S54" s="5"/>
      <c r="T54" s="5"/>
    </row>
    <row r="55" spans="1:21" s="4" customFormat="1" ht="15" customHeight="1" x14ac:dyDescent="0.2">
      <c r="A55" s="20"/>
      <c r="B55" s="50" t="s">
        <v>26</v>
      </c>
      <c r="C55" s="37"/>
      <c r="D55" s="57"/>
      <c r="E55" s="49"/>
      <c r="F55" s="61"/>
      <c r="G55" s="49"/>
      <c r="H55" s="60"/>
      <c r="I55" s="49"/>
      <c r="J55" s="59"/>
      <c r="K55" s="49"/>
      <c r="L55" s="59"/>
      <c r="M55" s="54"/>
      <c r="N55" s="11"/>
      <c r="S55" s="5"/>
      <c r="T55" s="5"/>
    </row>
    <row r="56" spans="1:21" s="4" customFormat="1" ht="15" customHeight="1" x14ac:dyDescent="0.2">
      <c r="A56" s="20"/>
      <c r="B56" s="136" t="s">
        <v>25</v>
      </c>
      <c r="C56" s="136"/>
      <c r="D56" s="136"/>
      <c r="E56" s="132">
        <f>(E44-E43)*M56</f>
        <v>0</v>
      </c>
      <c r="F56" s="133" t="s">
        <v>4</v>
      </c>
      <c r="G56" s="132">
        <f>(G44-G43)*M56</f>
        <v>0</v>
      </c>
      <c r="H56" s="134" t="s">
        <v>4</v>
      </c>
      <c r="I56" s="132">
        <f>(I44-I43)*M56</f>
        <v>0</v>
      </c>
      <c r="J56" s="135" t="s">
        <v>4</v>
      </c>
      <c r="K56" s="132">
        <f>(K44-K43)*M56</f>
        <v>0</v>
      </c>
      <c r="L56" s="26" t="s">
        <v>4</v>
      </c>
      <c r="M56" s="40"/>
      <c r="N56" s="11"/>
      <c r="S56" s="5"/>
      <c r="T56" s="5"/>
    </row>
    <row r="57" spans="1:21" s="4" customFormat="1" ht="15" customHeight="1" x14ac:dyDescent="0.2">
      <c r="A57" s="20"/>
      <c r="B57" s="152"/>
      <c r="C57" s="152"/>
      <c r="D57" s="153"/>
      <c r="E57" s="132">
        <f>$E$45*M57</f>
        <v>0</v>
      </c>
      <c r="F57" s="133" t="s">
        <v>4</v>
      </c>
      <c r="G57" s="132">
        <f>$G$45*M57</f>
        <v>0</v>
      </c>
      <c r="H57" s="134" t="s">
        <v>4</v>
      </c>
      <c r="I57" s="132">
        <f>$I$45*M57</f>
        <v>0</v>
      </c>
      <c r="J57" s="135" t="s">
        <v>4</v>
      </c>
      <c r="K57" s="132">
        <f>$K$45*M57</f>
        <v>0</v>
      </c>
      <c r="L57" s="26" t="s">
        <v>4</v>
      </c>
      <c r="M57" s="40"/>
      <c r="N57" s="11"/>
      <c r="S57" s="5"/>
      <c r="T57" s="5"/>
    </row>
    <row r="58" spans="1:21" s="4" customFormat="1" ht="15" customHeight="1" x14ac:dyDescent="0.2">
      <c r="A58" s="20"/>
      <c r="B58" s="37"/>
      <c r="C58" s="37"/>
      <c r="D58" s="57" t="s">
        <v>20</v>
      </c>
      <c r="E58" s="38">
        <f>SUM(E56:E57)</f>
        <v>0</v>
      </c>
      <c r="F58" s="56" t="s">
        <v>4</v>
      </c>
      <c r="G58" s="38">
        <f>SUM(G56:G57)</f>
        <v>0</v>
      </c>
      <c r="H58" s="55" t="s">
        <v>4</v>
      </c>
      <c r="I58" s="38">
        <f>SUM(I56:I57)</f>
        <v>0</v>
      </c>
      <c r="J58" s="26" t="s">
        <v>4</v>
      </c>
      <c r="K58" s="38">
        <f>SUM(K56:K57)</f>
        <v>0</v>
      </c>
      <c r="L58" s="26" t="s">
        <v>4</v>
      </c>
      <c r="M58" s="54"/>
      <c r="N58" s="11"/>
      <c r="S58" s="5"/>
      <c r="T58" s="5"/>
    </row>
    <row r="59" spans="1:21" s="4" customFormat="1" ht="15" customHeight="1" x14ac:dyDescent="0.2">
      <c r="A59" s="20"/>
      <c r="B59" s="50" t="s">
        <v>24</v>
      </c>
      <c r="C59" s="37"/>
      <c r="D59" s="57"/>
      <c r="E59" s="49"/>
      <c r="F59" s="61"/>
      <c r="G59" s="49"/>
      <c r="H59" s="60"/>
      <c r="I59" s="49"/>
      <c r="J59" s="59"/>
      <c r="K59" s="49"/>
      <c r="L59" s="59"/>
      <c r="M59" s="54"/>
      <c r="N59" s="11"/>
      <c r="S59" s="5"/>
      <c r="T59" s="5"/>
    </row>
    <row r="60" spans="1:21" s="4" customFormat="1" ht="15" customHeight="1" x14ac:dyDescent="0.2">
      <c r="A60" s="20"/>
      <c r="B60" s="58" t="s">
        <v>23</v>
      </c>
      <c r="C60" s="136"/>
      <c r="D60" s="136"/>
      <c r="E60" s="132">
        <f>$E$45*M60</f>
        <v>0</v>
      </c>
      <c r="F60" s="133" t="s">
        <v>4</v>
      </c>
      <c r="G60" s="132">
        <f>$G$45*M60</f>
        <v>0</v>
      </c>
      <c r="H60" s="134" t="s">
        <v>4</v>
      </c>
      <c r="I60" s="132">
        <f>$I$45*M60</f>
        <v>0</v>
      </c>
      <c r="J60" s="135" t="s">
        <v>4</v>
      </c>
      <c r="K60" s="132">
        <f>$K$45*M60</f>
        <v>0</v>
      </c>
      <c r="L60" s="26" t="s">
        <v>4</v>
      </c>
      <c r="M60" s="40"/>
      <c r="N60" s="11"/>
      <c r="S60" s="5"/>
      <c r="T60" s="5"/>
    </row>
    <row r="61" spans="1:21" s="4" customFormat="1" ht="15" customHeight="1" x14ac:dyDescent="0.2">
      <c r="A61" s="20"/>
      <c r="B61" s="136" t="s">
        <v>22</v>
      </c>
      <c r="C61" s="136"/>
      <c r="D61" s="136"/>
      <c r="E61" s="132">
        <f>$E$45*M61</f>
        <v>0</v>
      </c>
      <c r="F61" s="133" t="s">
        <v>4</v>
      </c>
      <c r="G61" s="132">
        <f>$G$45*M61</f>
        <v>0</v>
      </c>
      <c r="H61" s="134" t="s">
        <v>4</v>
      </c>
      <c r="I61" s="132">
        <f>$I$45*M61</f>
        <v>0</v>
      </c>
      <c r="J61" s="135" t="s">
        <v>4</v>
      </c>
      <c r="K61" s="132">
        <f>$K$45*M61</f>
        <v>0</v>
      </c>
      <c r="L61" s="26" t="s">
        <v>4</v>
      </c>
      <c r="M61" s="40"/>
      <c r="N61" s="11"/>
      <c r="S61" s="5"/>
      <c r="T61" s="5"/>
    </row>
    <row r="62" spans="1:21" s="4" customFormat="1" ht="15" customHeight="1" x14ac:dyDescent="0.2">
      <c r="A62" s="20"/>
      <c r="B62" s="136" t="s">
        <v>21</v>
      </c>
      <c r="C62" s="136"/>
      <c r="D62" s="136"/>
      <c r="E62" s="132">
        <f>$E$45*M62</f>
        <v>0</v>
      </c>
      <c r="F62" s="133" t="s">
        <v>4</v>
      </c>
      <c r="G62" s="132">
        <f>$G$45*M62</f>
        <v>0</v>
      </c>
      <c r="H62" s="134" t="s">
        <v>4</v>
      </c>
      <c r="I62" s="132">
        <f>$I$45*M62</f>
        <v>0</v>
      </c>
      <c r="J62" s="135" t="s">
        <v>4</v>
      </c>
      <c r="K62" s="132">
        <f>$K$45*M62</f>
        <v>0</v>
      </c>
      <c r="L62" s="26" t="s">
        <v>4</v>
      </c>
      <c r="M62" s="40">
        <v>5.9999999999999995E-4</v>
      </c>
      <c r="N62" s="11"/>
      <c r="S62" s="5"/>
      <c r="T62" s="5"/>
    </row>
    <row r="63" spans="1:21" s="4" customFormat="1" ht="15" customHeight="1" x14ac:dyDescent="0.2">
      <c r="A63" s="20"/>
      <c r="B63" s="37"/>
      <c r="C63" s="37"/>
      <c r="D63" s="57" t="s">
        <v>20</v>
      </c>
      <c r="E63" s="38">
        <f>SUM(E60:E62)</f>
        <v>0</v>
      </c>
      <c r="F63" s="56" t="s">
        <v>4</v>
      </c>
      <c r="G63" s="38">
        <f>SUM(G60:G62)</f>
        <v>0</v>
      </c>
      <c r="H63" s="56" t="s">
        <v>4</v>
      </c>
      <c r="I63" s="38">
        <f>SUM(I60:I62)</f>
        <v>0</v>
      </c>
      <c r="J63" s="56" t="s">
        <v>4</v>
      </c>
      <c r="K63" s="38">
        <f>SUM(K60:K62)</f>
        <v>0</v>
      </c>
      <c r="L63" s="56" t="s">
        <v>4</v>
      </c>
      <c r="M63" s="54"/>
      <c r="N63" s="11"/>
      <c r="S63" s="5"/>
      <c r="T63" s="5"/>
    </row>
    <row r="64" spans="1:21" s="34" customFormat="1" ht="15" customHeight="1" x14ac:dyDescent="0.2">
      <c r="A64" s="39"/>
      <c r="B64" s="37" t="s">
        <v>19</v>
      </c>
      <c r="C64" s="37"/>
      <c r="D64" s="37"/>
      <c r="E64" s="42">
        <f>E44+E54+E58+E63</f>
        <v>0</v>
      </c>
      <c r="F64" s="53" t="s">
        <v>4</v>
      </c>
      <c r="G64" s="42">
        <f>G44+G54+G58+G63</f>
        <v>0</v>
      </c>
      <c r="H64" s="52" t="s">
        <v>4</v>
      </c>
      <c r="I64" s="42">
        <f>I44+I54+I58+I63</f>
        <v>0</v>
      </c>
      <c r="J64" s="53" t="s">
        <v>4</v>
      </c>
      <c r="K64" s="42">
        <f>K44+K54+K58+K63</f>
        <v>0</v>
      </c>
      <c r="L64" s="51" t="s">
        <v>4</v>
      </c>
      <c r="M64" s="37"/>
      <c r="N64" s="36"/>
      <c r="R64" s="4"/>
      <c r="S64" s="5"/>
      <c r="T64" s="5"/>
      <c r="U64" s="4"/>
    </row>
    <row r="65" spans="1:22" s="4" customFormat="1" ht="15" customHeight="1" x14ac:dyDescent="0.2">
      <c r="A65" s="20"/>
      <c r="B65" s="50" t="s">
        <v>18</v>
      </c>
      <c r="C65" s="136"/>
      <c r="D65" s="136"/>
      <c r="E65" s="49"/>
      <c r="F65" s="46"/>
      <c r="G65" s="48"/>
      <c r="H65" s="45"/>
      <c r="I65" s="48"/>
      <c r="J65" s="47"/>
      <c r="K65" s="48"/>
      <c r="L65" s="47"/>
      <c r="M65" s="136"/>
      <c r="N65" s="11"/>
      <c r="R65" s="34"/>
      <c r="S65" s="35"/>
      <c r="T65" s="35"/>
      <c r="U65" s="34"/>
    </row>
    <row r="66" spans="1:22" s="4" customFormat="1" ht="15" customHeight="1" x14ac:dyDescent="0.2">
      <c r="A66" s="20"/>
      <c r="B66" s="136" t="s">
        <v>17</v>
      </c>
      <c r="C66" s="136"/>
      <c r="D66" s="136"/>
      <c r="E66" s="44">
        <v>12</v>
      </c>
      <c r="F66" s="46"/>
      <c r="G66" s="44">
        <v>0</v>
      </c>
      <c r="H66" s="45"/>
      <c r="I66" s="44">
        <v>0</v>
      </c>
      <c r="J66" s="43"/>
      <c r="K66" s="44">
        <v>0</v>
      </c>
      <c r="L66" s="43"/>
      <c r="M66" s="136"/>
      <c r="N66" s="11"/>
      <c r="S66" s="5"/>
      <c r="T66" s="5"/>
    </row>
    <row r="67" spans="1:22" s="4" customFormat="1" ht="15" customHeight="1" x14ac:dyDescent="0.2">
      <c r="A67" s="20"/>
      <c r="B67" s="136" t="s">
        <v>16</v>
      </c>
      <c r="C67" s="136"/>
      <c r="D67" s="136"/>
      <c r="E67" s="42">
        <f>E64*E66</f>
        <v>0</v>
      </c>
      <c r="F67" s="41" t="s">
        <v>4</v>
      </c>
      <c r="G67" s="42">
        <f>G64*G66</f>
        <v>0</v>
      </c>
      <c r="H67" s="41" t="s">
        <v>4</v>
      </c>
      <c r="I67" s="42">
        <f>I64*I66</f>
        <v>0</v>
      </c>
      <c r="J67" s="41" t="s">
        <v>4</v>
      </c>
      <c r="K67" s="42">
        <f>K64*K66</f>
        <v>0</v>
      </c>
      <c r="L67" s="41" t="s">
        <v>4</v>
      </c>
      <c r="M67" s="136"/>
      <c r="N67" s="11"/>
      <c r="S67" s="5"/>
      <c r="T67" s="5"/>
    </row>
    <row r="68" spans="1:22" s="4" customFormat="1" ht="5.25" customHeight="1" x14ac:dyDescent="0.2">
      <c r="A68" s="20"/>
      <c r="B68" s="136"/>
      <c r="C68" s="136"/>
      <c r="D68" s="136"/>
      <c r="E68" s="21"/>
      <c r="F68" s="22"/>
      <c r="G68" s="136"/>
      <c r="H68" s="136"/>
      <c r="I68" s="136"/>
      <c r="J68" s="136"/>
      <c r="K68" s="136"/>
      <c r="L68" s="136"/>
      <c r="M68" s="136"/>
      <c r="N68" s="11"/>
      <c r="S68" s="5"/>
      <c r="T68" s="5"/>
    </row>
    <row r="69" spans="1:22" s="34" customFormat="1" ht="12.75" customHeight="1" x14ac:dyDescent="0.2">
      <c r="A69" s="39"/>
      <c r="B69" s="37" t="s">
        <v>15</v>
      </c>
      <c r="C69" s="37"/>
      <c r="D69" s="37"/>
      <c r="E69" s="42">
        <f>E67+G67+I67+K67</f>
        <v>0</v>
      </c>
      <c r="F69" s="26" t="s">
        <v>4</v>
      </c>
      <c r="G69" s="37"/>
      <c r="H69" s="37"/>
      <c r="I69" s="37"/>
      <c r="J69" s="37"/>
      <c r="K69" s="37"/>
      <c r="L69" s="37"/>
      <c r="M69" s="41" t="s">
        <v>14</v>
      </c>
      <c r="N69" s="36"/>
      <c r="R69" s="4"/>
      <c r="S69" s="5"/>
      <c r="T69" s="5"/>
      <c r="U69" s="4"/>
    </row>
    <row r="70" spans="1:22" s="34" customFormat="1" ht="12.75" customHeight="1" x14ac:dyDescent="0.2">
      <c r="A70" s="39"/>
      <c r="B70" s="159" t="s">
        <v>13</v>
      </c>
      <c r="C70" s="159"/>
      <c r="D70" s="160"/>
      <c r="E70" s="31"/>
      <c r="F70" s="26" t="s">
        <v>4</v>
      </c>
      <c r="G70" s="37"/>
      <c r="H70" s="37"/>
      <c r="I70" s="37"/>
      <c r="J70" s="37"/>
      <c r="K70" s="37"/>
      <c r="L70" s="37"/>
      <c r="M70" s="40"/>
      <c r="N70" s="36"/>
      <c r="S70" s="35"/>
      <c r="T70" s="35"/>
    </row>
    <row r="71" spans="1:22" s="34" customFormat="1" ht="12.75" customHeight="1" x14ac:dyDescent="0.2">
      <c r="A71" s="39"/>
      <c r="B71" s="159" t="s">
        <v>12</v>
      </c>
      <c r="C71" s="159"/>
      <c r="D71" s="160"/>
      <c r="E71" s="38">
        <f>IF(T43&gt;T47,S44*S51,IF(T43+T44&gt;T47,T50*M71+T49*S51,S44*M71))</f>
        <v>0</v>
      </c>
      <c r="F71" s="26" t="s">
        <v>4</v>
      </c>
      <c r="G71" s="37"/>
      <c r="H71" s="37"/>
      <c r="I71" s="37"/>
      <c r="J71" s="37"/>
      <c r="K71" s="37"/>
      <c r="L71" s="37"/>
      <c r="M71" s="32">
        <f>SUM(M49:M53)</f>
        <v>0.192</v>
      </c>
      <c r="N71" s="36"/>
      <c r="S71" s="35"/>
      <c r="T71" s="35"/>
    </row>
    <row r="72" spans="1:22" s="4" customFormat="1" ht="12.75" customHeight="1" x14ac:dyDescent="0.2">
      <c r="A72" s="20"/>
      <c r="B72" s="159" t="s">
        <v>11</v>
      </c>
      <c r="C72" s="159"/>
      <c r="D72" s="160"/>
      <c r="E72" s="29">
        <f>$E$70*M72</f>
        <v>0</v>
      </c>
      <c r="F72" s="26" t="s">
        <v>4</v>
      </c>
      <c r="G72" s="33"/>
      <c r="H72" s="136"/>
      <c r="I72" s="136"/>
      <c r="J72" s="136"/>
      <c r="K72" s="136"/>
      <c r="L72" s="136"/>
      <c r="M72" s="32">
        <f>SUM(M56:M57)</f>
        <v>0</v>
      </c>
      <c r="N72" s="11"/>
      <c r="R72" s="34"/>
      <c r="S72" s="35"/>
      <c r="T72" s="35"/>
      <c r="U72" s="34"/>
    </row>
    <row r="73" spans="1:22" s="4" customFormat="1" ht="12.75" customHeight="1" x14ac:dyDescent="0.2">
      <c r="A73" s="20"/>
      <c r="B73" s="159" t="s">
        <v>10</v>
      </c>
      <c r="C73" s="159"/>
      <c r="D73" s="160"/>
      <c r="E73" s="29">
        <f>$E$70*M73</f>
        <v>0</v>
      </c>
      <c r="F73" s="26" t="s">
        <v>4</v>
      </c>
      <c r="G73" s="136"/>
      <c r="H73" s="136"/>
      <c r="I73" s="136"/>
      <c r="J73" s="136"/>
      <c r="K73" s="136"/>
      <c r="L73" s="136"/>
      <c r="M73" s="32">
        <f>M60+M62</f>
        <v>5.9999999999999995E-4</v>
      </c>
      <c r="N73" s="11"/>
      <c r="S73" s="5"/>
      <c r="T73" s="5"/>
    </row>
    <row r="74" spans="1:22" s="4" customFormat="1" ht="12.75" hidden="1" customHeight="1" x14ac:dyDescent="0.2">
      <c r="A74" s="20"/>
      <c r="B74" s="159"/>
      <c r="C74" s="159"/>
      <c r="D74" s="160"/>
      <c r="E74" s="31">
        <f>$E$70*M74</f>
        <v>0</v>
      </c>
      <c r="F74" s="26" t="s">
        <v>4</v>
      </c>
      <c r="G74" s="136"/>
      <c r="H74" s="136"/>
      <c r="I74" s="136"/>
      <c r="J74" s="136"/>
      <c r="K74" s="136"/>
      <c r="L74" s="136"/>
      <c r="M74" s="30"/>
      <c r="N74" s="11"/>
      <c r="S74" s="5"/>
      <c r="T74" s="5"/>
    </row>
    <row r="75" spans="1:22" s="4" customFormat="1" ht="12.75" hidden="1" customHeight="1" thickBot="1" x14ac:dyDescent="0.2">
      <c r="A75" s="20"/>
      <c r="B75" s="159"/>
      <c r="C75" s="159"/>
      <c r="D75" s="160"/>
      <c r="E75" s="31">
        <f>$E$70*M75</f>
        <v>0</v>
      </c>
      <c r="F75" s="26" t="s">
        <v>4</v>
      </c>
      <c r="G75" s="136"/>
      <c r="H75" s="136"/>
      <c r="I75" s="136"/>
      <c r="J75" s="136"/>
      <c r="K75" s="136"/>
      <c r="L75" s="136"/>
      <c r="M75" s="30"/>
      <c r="N75" s="11"/>
      <c r="S75" s="5"/>
      <c r="T75" s="5"/>
    </row>
    <row r="76" spans="1:22" s="4" customFormat="1" ht="12.75" customHeight="1" x14ac:dyDescent="0.2">
      <c r="A76" s="20"/>
      <c r="B76" s="159" t="s">
        <v>9</v>
      </c>
      <c r="C76" s="159"/>
      <c r="D76" s="160"/>
      <c r="E76" s="29">
        <f>(E45*E66+G45*G66+I45*I66+K45*K66+E70)*H76*J76/1000</f>
        <v>0</v>
      </c>
      <c r="F76" s="26" t="s">
        <v>4</v>
      </c>
      <c r="G76" s="4" t="s">
        <v>8</v>
      </c>
      <c r="H76" s="28"/>
      <c r="I76" s="136" t="s">
        <v>6</v>
      </c>
      <c r="J76" s="28"/>
      <c r="K76" s="136"/>
      <c r="L76" s="136"/>
      <c r="M76" s="24"/>
      <c r="N76" s="11"/>
      <c r="S76" s="5"/>
      <c r="T76" s="5"/>
    </row>
    <row r="77" spans="1:22" s="4" customFormat="1" ht="12.75" customHeight="1" x14ac:dyDescent="0.2">
      <c r="A77" s="20"/>
      <c r="B77" s="157" t="s">
        <v>7</v>
      </c>
      <c r="C77" s="157"/>
      <c r="D77" s="158"/>
      <c r="E77" s="29">
        <f>(E45*E66+G45*G66+I45*I66+K45*K66+E70)*J77/1000</f>
        <v>0</v>
      </c>
      <c r="F77" s="26" t="s">
        <v>4</v>
      </c>
      <c r="G77" s="136"/>
      <c r="H77" s="136"/>
      <c r="I77" s="136" t="s">
        <v>6</v>
      </c>
      <c r="J77" s="28"/>
      <c r="K77" s="136"/>
      <c r="L77" s="136"/>
      <c r="M77" s="24"/>
      <c r="N77" s="23"/>
      <c r="S77" s="5"/>
      <c r="T77" s="5"/>
    </row>
    <row r="78" spans="1:22" s="4" customFormat="1" ht="12.75" customHeight="1" x14ac:dyDescent="0.2">
      <c r="A78" s="20"/>
      <c r="B78" s="152"/>
      <c r="C78" s="152"/>
      <c r="D78" s="153"/>
      <c r="E78" s="27"/>
      <c r="F78" s="26" t="s">
        <v>4</v>
      </c>
      <c r="G78" s="136"/>
      <c r="H78" s="136"/>
      <c r="I78" s="136"/>
      <c r="J78" s="25"/>
      <c r="K78" s="136"/>
      <c r="L78" s="136"/>
      <c r="M78" s="24"/>
      <c r="N78" s="23"/>
      <c r="S78" s="5"/>
      <c r="T78" s="5"/>
    </row>
    <row r="79" spans="1:22" s="136" customFormat="1" ht="5.25" customHeight="1" thickBot="1" x14ac:dyDescent="0.25">
      <c r="A79" s="20"/>
      <c r="E79" s="21"/>
      <c r="F79" s="22"/>
      <c r="N79" s="11"/>
      <c r="P79" s="139"/>
      <c r="Q79" s="139"/>
      <c r="R79" s="4"/>
      <c r="S79" s="5"/>
      <c r="T79" s="5"/>
      <c r="U79" s="4"/>
      <c r="V79" s="139"/>
    </row>
    <row r="80" spans="1:22" s="4" customFormat="1" ht="12.75" customHeight="1" thickBot="1" x14ac:dyDescent="0.25">
      <c r="A80" s="20"/>
      <c r="B80" s="19" t="s">
        <v>5</v>
      </c>
      <c r="C80" s="136"/>
      <c r="D80" s="136"/>
      <c r="E80" s="17">
        <f>SUM(E69:E78)</f>
        <v>0</v>
      </c>
      <c r="F80" s="16" t="s">
        <v>4</v>
      </c>
      <c r="G80" s="15" t="s">
        <v>3</v>
      </c>
      <c r="H80" s="15" t="s">
        <v>2</v>
      </c>
      <c r="I80" s="12">
        <f>E44*E66+G44*G66+I44*I66+K44*K66+E70</f>
        <v>0</v>
      </c>
      <c r="J80" s="14" t="s">
        <v>1</v>
      </c>
      <c r="K80" s="12">
        <f>(E54+E58+E63)*E66+(G54+G58+G63)*G66+(I54+I58+I63)*I66+(K54+K58+K63)*K66+E71+E72+E73</f>
        <v>0</v>
      </c>
      <c r="L80" s="13" t="s">
        <v>0</v>
      </c>
      <c r="M80" s="12">
        <f>E76+E77</f>
        <v>0</v>
      </c>
      <c r="N80" s="11"/>
      <c r="R80" s="139"/>
      <c r="S80" s="21"/>
      <c r="T80" s="21"/>
      <c r="U80" s="139"/>
    </row>
    <row r="81" spans="1:21" s="4" customFormat="1" ht="4.5" customHeight="1" thickBot="1" x14ac:dyDescent="0.25">
      <c r="A81" s="10"/>
      <c r="B81" s="8"/>
      <c r="C81" s="8"/>
      <c r="D81" s="8"/>
      <c r="E81" s="8"/>
      <c r="F81" s="9"/>
      <c r="G81" s="8"/>
      <c r="H81" s="8"/>
      <c r="I81" s="8"/>
      <c r="J81" s="8"/>
      <c r="K81" s="8"/>
      <c r="L81" s="8"/>
      <c r="M81" s="8"/>
      <c r="N81" s="7"/>
      <c r="S81" s="5"/>
      <c r="T81" s="5"/>
    </row>
    <row r="82" spans="1:21" s="4" customFormat="1" ht="11.25" x14ac:dyDescent="0.2">
      <c r="F82" s="6"/>
      <c r="S82" s="5"/>
      <c r="T82" s="5"/>
    </row>
    <row r="83" spans="1:21" s="4" customFormat="1" ht="11.25" x14ac:dyDescent="0.2">
      <c r="F83" s="6"/>
      <c r="S83" s="5"/>
      <c r="T83" s="5"/>
    </row>
    <row r="84" spans="1:21" s="4" customFormat="1" ht="11.25" x14ac:dyDescent="0.2">
      <c r="F84" s="6"/>
      <c r="S84" s="5"/>
      <c r="T84" s="5"/>
    </row>
    <row r="85" spans="1:21" s="4" customFormat="1" ht="11.25" x14ac:dyDescent="0.2">
      <c r="F85" s="6"/>
      <c r="S85" s="5"/>
      <c r="T85" s="5"/>
    </row>
    <row r="86" spans="1:21" s="4" customFormat="1" ht="11.25" x14ac:dyDescent="0.2">
      <c r="F86" s="6"/>
      <c r="S86" s="5"/>
      <c r="T86" s="5"/>
    </row>
    <row r="87" spans="1:21" s="4" customFormat="1" ht="11.25" x14ac:dyDescent="0.2">
      <c r="F87" s="6"/>
      <c r="S87" s="5"/>
      <c r="T87" s="5"/>
    </row>
    <row r="88" spans="1:21" x14ac:dyDescent="0.2">
      <c r="R88" s="4"/>
      <c r="S88" s="5"/>
      <c r="T88" s="5"/>
      <c r="U88" s="4"/>
    </row>
  </sheetData>
  <mergeCells count="26">
    <mergeCell ref="M34:M36"/>
    <mergeCell ref="B42:D42"/>
    <mergeCell ref="E12:G12"/>
    <mergeCell ref="I12:J12"/>
    <mergeCell ref="I16:J16"/>
    <mergeCell ref="E18:M18"/>
    <mergeCell ref="L23:M23"/>
    <mergeCell ref="A3:B3"/>
    <mergeCell ref="C3:F3"/>
    <mergeCell ref="H3:M3"/>
    <mergeCell ref="D5:M5"/>
    <mergeCell ref="D7:M7"/>
    <mergeCell ref="B77:D77"/>
    <mergeCell ref="B78:D78"/>
    <mergeCell ref="B57:D57"/>
    <mergeCell ref="B70:D70"/>
    <mergeCell ref="B71:D71"/>
    <mergeCell ref="B72:D72"/>
    <mergeCell ref="B73:D73"/>
    <mergeCell ref="B74:D74"/>
    <mergeCell ref="S39:S41"/>
    <mergeCell ref="T39:T41"/>
    <mergeCell ref="S42:T42"/>
    <mergeCell ref="B75:D75"/>
    <mergeCell ref="B76:D76"/>
    <mergeCell ref="B43:D43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B282-E8E1-4972-BB98-F40412933AB2}">
  <sheetPr>
    <pageSetUpPr fitToPage="1"/>
  </sheetPr>
  <dimension ref="A1:V88"/>
  <sheetViews>
    <sheetView workbookViewId="0">
      <selection activeCell="C3" sqref="C3:F3"/>
    </sheetView>
  </sheetViews>
  <sheetFormatPr baseColWidth="10" defaultRowHeight="12.75" x14ac:dyDescent="0.2"/>
  <cols>
    <col min="1" max="1" width="2.28515625" style="1" customWidth="1"/>
    <col min="2" max="2" width="3.7109375" style="1" customWidth="1"/>
    <col min="3" max="3" width="9.140625" style="1" customWidth="1"/>
    <col min="4" max="4" width="18.7109375" style="1" customWidth="1"/>
    <col min="5" max="5" width="10.7109375" style="1" customWidth="1"/>
    <col min="6" max="6" width="4.28515625" style="3" customWidth="1"/>
    <col min="7" max="7" width="10.7109375" style="1" customWidth="1"/>
    <col min="8" max="8" width="5.140625" style="1" customWidth="1"/>
    <col min="9" max="9" width="10.140625" style="1" customWidth="1"/>
    <col min="10" max="10" width="4.85546875" style="1" customWidth="1"/>
    <col min="11" max="11" width="10.140625" style="1" customWidth="1"/>
    <col min="12" max="12" width="4.85546875" style="1" customWidth="1"/>
    <col min="13" max="13" width="10.42578125" style="1" customWidth="1"/>
    <col min="14" max="14" width="1.42578125" style="1" customWidth="1"/>
    <col min="15" max="16" width="11.42578125" style="1"/>
    <col min="17" max="17" width="11.42578125" style="1" hidden="1" customWidth="1"/>
    <col min="18" max="18" width="18.42578125" style="1" hidden="1" customWidth="1"/>
    <col min="19" max="20" width="11.42578125" style="2" hidden="1" customWidth="1"/>
    <col min="21" max="21" width="11.42578125" style="1" hidden="1" customWidth="1"/>
    <col min="22" max="16384" width="11.42578125" style="1"/>
  </cols>
  <sheetData>
    <row r="1" spans="1:20" x14ac:dyDescent="0.2">
      <c r="A1" s="124"/>
      <c r="B1" s="122" t="s">
        <v>74</v>
      </c>
      <c r="C1" s="122"/>
      <c r="D1" s="122"/>
      <c r="E1" s="120"/>
      <c r="F1" s="120"/>
      <c r="G1" s="120"/>
      <c r="H1" s="120"/>
      <c r="I1" s="120"/>
      <c r="J1" s="120"/>
      <c r="K1" s="120"/>
      <c r="L1" s="120"/>
      <c r="M1" s="120"/>
      <c r="N1" s="119"/>
    </row>
    <row r="2" spans="1:20" x14ac:dyDescent="0.2">
      <c r="A2" s="118"/>
      <c r="B2" s="117" t="s">
        <v>73</v>
      </c>
      <c r="C2" s="117"/>
      <c r="D2" s="117"/>
      <c r="E2" s="115"/>
      <c r="F2" s="115"/>
      <c r="G2" s="115"/>
      <c r="H2" s="115"/>
      <c r="I2" s="115"/>
      <c r="J2" s="115"/>
      <c r="K2" s="115"/>
      <c r="L2" s="115"/>
      <c r="M2" s="115"/>
      <c r="N2" s="112"/>
    </row>
    <row r="3" spans="1:20" s="65" customFormat="1" ht="18" customHeight="1" x14ac:dyDescent="0.2">
      <c r="A3" s="147" t="s">
        <v>72</v>
      </c>
      <c r="B3" s="148"/>
      <c r="C3" s="149"/>
      <c r="D3" s="150"/>
      <c r="E3" s="150"/>
      <c r="F3" s="151"/>
      <c r="G3" s="131" t="s">
        <v>71</v>
      </c>
      <c r="H3" s="149"/>
      <c r="I3" s="150"/>
      <c r="J3" s="150"/>
      <c r="K3" s="150"/>
      <c r="L3" s="150"/>
      <c r="M3" s="151"/>
      <c r="N3" s="67"/>
      <c r="S3" s="66"/>
      <c r="T3" s="66"/>
    </row>
    <row r="4" spans="1:20" s="65" customFormat="1" ht="5.25" customHeight="1" x14ac:dyDescent="0.2">
      <c r="A4" s="137"/>
      <c r="B4" s="138"/>
      <c r="C4" s="73"/>
      <c r="D4" s="73"/>
      <c r="E4" s="131"/>
      <c r="F4" s="138"/>
      <c r="G4" s="138"/>
      <c r="H4" s="131"/>
      <c r="I4" s="131"/>
      <c r="J4" s="130"/>
      <c r="K4" s="131"/>
      <c r="L4" s="130"/>
      <c r="M4" s="130"/>
      <c r="N4" s="67"/>
      <c r="S4" s="66"/>
      <c r="T4" s="66"/>
    </row>
    <row r="5" spans="1:20" s="65" customFormat="1" ht="18" customHeight="1" x14ac:dyDescent="0.2">
      <c r="A5" s="137" t="s">
        <v>70</v>
      </c>
      <c r="B5" s="138"/>
      <c r="C5" s="73"/>
      <c r="D5" s="149"/>
      <c r="E5" s="150"/>
      <c r="F5" s="150"/>
      <c r="G5" s="150"/>
      <c r="H5" s="150"/>
      <c r="I5" s="150"/>
      <c r="J5" s="150"/>
      <c r="K5" s="150"/>
      <c r="L5" s="150"/>
      <c r="M5" s="151"/>
      <c r="N5" s="67"/>
      <c r="S5" s="66"/>
      <c r="T5" s="66"/>
    </row>
    <row r="6" spans="1:20" s="65" customFormat="1" ht="5.25" customHeight="1" x14ac:dyDescent="0.2">
      <c r="A6" s="137"/>
      <c r="B6" s="138"/>
      <c r="C6" s="73"/>
      <c r="D6" s="73"/>
      <c r="E6" s="131"/>
      <c r="F6" s="138"/>
      <c r="G6" s="138"/>
      <c r="H6" s="131"/>
      <c r="I6" s="131"/>
      <c r="J6" s="130"/>
      <c r="K6" s="131"/>
      <c r="L6" s="130"/>
      <c r="M6" s="130"/>
      <c r="N6" s="67"/>
      <c r="S6" s="66"/>
      <c r="T6" s="66"/>
    </row>
    <row r="7" spans="1:20" s="65" customFormat="1" ht="18" customHeight="1" x14ac:dyDescent="0.2">
      <c r="A7" s="137" t="s">
        <v>69</v>
      </c>
      <c r="B7" s="138"/>
      <c r="C7" s="73"/>
      <c r="D7" s="149"/>
      <c r="E7" s="150"/>
      <c r="F7" s="150"/>
      <c r="G7" s="150"/>
      <c r="H7" s="150"/>
      <c r="I7" s="150"/>
      <c r="J7" s="150"/>
      <c r="K7" s="150"/>
      <c r="L7" s="150"/>
      <c r="M7" s="151"/>
      <c r="N7" s="67"/>
      <c r="S7" s="66"/>
      <c r="T7" s="66"/>
    </row>
    <row r="8" spans="1:20" s="65" customFormat="1" ht="5.25" customHeight="1" thickBot="1" x14ac:dyDescent="0.25">
      <c r="A8" s="127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5"/>
      <c r="S8" s="66"/>
      <c r="T8" s="66"/>
    </row>
    <row r="9" spans="1:20" ht="13.5" thickBot="1" x14ac:dyDescent="0.25"/>
    <row r="10" spans="1:20" s="90" customFormat="1" x14ac:dyDescent="0.2">
      <c r="A10" s="124"/>
      <c r="B10" s="123" t="s">
        <v>68</v>
      </c>
      <c r="C10" s="122"/>
      <c r="D10" s="120"/>
      <c r="E10" s="120"/>
      <c r="F10" s="121"/>
      <c r="G10" s="120"/>
      <c r="H10" s="120"/>
      <c r="I10" s="120"/>
      <c r="J10" s="120"/>
      <c r="K10" s="120"/>
      <c r="L10" s="120"/>
      <c r="M10" s="120"/>
      <c r="N10" s="119"/>
      <c r="S10" s="100"/>
      <c r="T10" s="100"/>
    </row>
    <row r="11" spans="1:20" x14ac:dyDescent="0.2">
      <c r="A11" s="118"/>
      <c r="B11" s="98" t="s">
        <v>67</v>
      </c>
      <c r="C11" s="117"/>
      <c r="D11" s="115"/>
      <c r="E11" s="115"/>
      <c r="F11" s="116"/>
      <c r="G11" s="115"/>
      <c r="H11" s="115"/>
      <c r="I11" s="114"/>
      <c r="J11" s="113"/>
      <c r="K11" s="114"/>
      <c r="L11" s="113"/>
      <c r="M11" s="113"/>
      <c r="N11" s="112"/>
    </row>
    <row r="12" spans="1:20" s="4" customFormat="1" ht="13.5" customHeight="1" x14ac:dyDescent="0.2">
      <c r="A12" s="20"/>
      <c r="B12" s="136"/>
      <c r="C12" s="136"/>
      <c r="D12" s="136"/>
      <c r="E12" s="144" t="s">
        <v>49</v>
      </c>
      <c r="F12" s="144"/>
      <c r="G12" s="144"/>
      <c r="H12" s="136"/>
      <c r="I12" s="145"/>
      <c r="J12" s="145"/>
      <c r="K12" s="110"/>
      <c r="L12" s="109"/>
      <c r="M12" s="109"/>
      <c r="N12" s="111"/>
      <c r="S12" s="5"/>
      <c r="T12" s="5"/>
    </row>
    <row r="13" spans="1:20" ht="3.75" customHeight="1" x14ac:dyDescent="0.2">
      <c r="A13" s="105"/>
      <c r="B13" s="103"/>
      <c r="C13" s="103"/>
      <c r="D13" s="103"/>
      <c r="E13" s="103"/>
      <c r="F13" s="104"/>
      <c r="G13" s="103"/>
      <c r="H13" s="103"/>
      <c r="I13" s="103"/>
      <c r="J13" s="103"/>
      <c r="K13" s="103"/>
      <c r="L13" s="103"/>
      <c r="M13" s="103"/>
      <c r="N13" s="102"/>
    </row>
    <row r="14" spans="1:20" ht="3.75" customHeight="1" x14ac:dyDescent="0.2">
      <c r="A14" s="94"/>
      <c r="B14" s="90"/>
      <c r="C14" s="90"/>
      <c r="D14" s="90"/>
      <c r="E14" s="90"/>
      <c r="F14" s="101"/>
      <c r="G14" s="90"/>
      <c r="H14" s="90"/>
      <c r="I14" s="90"/>
      <c r="J14" s="90"/>
      <c r="K14" s="90"/>
      <c r="L14" s="90"/>
      <c r="M14" s="90"/>
      <c r="N14" s="89"/>
    </row>
    <row r="15" spans="1:20" x14ac:dyDescent="0.2">
      <c r="A15" s="94"/>
      <c r="B15" s="19" t="s">
        <v>66</v>
      </c>
      <c r="C15" s="90"/>
      <c r="D15" s="90"/>
      <c r="E15" s="90"/>
      <c r="F15" s="101"/>
      <c r="G15" s="90"/>
      <c r="H15" s="90"/>
      <c r="I15" s="90"/>
      <c r="J15" s="90"/>
      <c r="K15" s="90"/>
      <c r="L15" s="90"/>
      <c r="M15" s="90"/>
      <c r="N15" s="89"/>
    </row>
    <row r="16" spans="1:20" ht="15" customHeight="1" x14ac:dyDescent="0.2">
      <c r="A16" s="94"/>
      <c r="B16" s="136" t="s">
        <v>65</v>
      </c>
      <c r="C16" s="90"/>
      <c r="D16" s="90"/>
      <c r="E16" s="90"/>
      <c r="F16" s="101"/>
      <c r="G16" s="90"/>
      <c r="H16" s="136"/>
      <c r="I16" s="145"/>
      <c r="J16" s="145"/>
      <c r="K16" s="110"/>
      <c r="L16" s="109"/>
      <c r="M16" s="109"/>
      <c r="N16" s="108"/>
    </row>
    <row r="17" spans="1:20" s="4" customFormat="1" ht="6" customHeight="1" x14ac:dyDescent="0.2">
      <c r="A17" s="20"/>
      <c r="B17" s="136"/>
      <c r="C17" s="136"/>
      <c r="D17" s="136"/>
      <c r="E17" s="136"/>
      <c r="F17" s="22"/>
      <c r="G17" s="136"/>
      <c r="H17" s="136"/>
      <c r="I17" s="136"/>
      <c r="J17" s="136"/>
      <c r="K17" s="136"/>
      <c r="L17" s="136"/>
      <c r="M17" s="136"/>
      <c r="N17" s="11"/>
      <c r="S17" s="5"/>
      <c r="T17" s="5"/>
    </row>
    <row r="18" spans="1:20" ht="15" customHeight="1" x14ac:dyDescent="0.2">
      <c r="A18" s="94"/>
      <c r="B18" s="136" t="s">
        <v>64</v>
      </c>
      <c r="C18" s="90"/>
      <c r="D18" s="90"/>
      <c r="E18" s="146"/>
      <c r="F18" s="146"/>
      <c r="G18" s="146"/>
      <c r="H18" s="146"/>
      <c r="I18" s="146"/>
      <c r="J18" s="146"/>
      <c r="K18" s="146"/>
      <c r="L18" s="146"/>
      <c r="M18" s="146"/>
      <c r="N18" s="89"/>
    </row>
    <row r="19" spans="1:20" ht="3.75" customHeight="1" x14ac:dyDescent="0.2">
      <c r="A19" s="105"/>
      <c r="B19" s="103"/>
      <c r="C19" s="103"/>
      <c r="D19" s="103"/>
      <c r="E19" s="103"/>
      <c r="F19" s="104"/>
      <c r="G19" s="103"/>
      <c r="H19" s="103"/>
      <c r="I19" s="103"/>
      <c r="J19" s="103"/>
      <c r="K19" s="103"/>
      <c r="L19" s="103"/>
      <c r="M19" s="103"/>
      <c r="N19" s="102"/>
    </row>
    <row r="20" spans="1:20" x14ac:dyDescent="0.2">
      <c r="A20" s="94"/>
      <c r="B20" s="19" t="s">
        <v>63</v>
      </c>
      <c r="C20" s="90"/>
      <c r="D20" s="90"/>
      <c r="E20" s="90"/>
      <c r="F20" s="101"/>
      <c r="G20" s="90"/>
      <c r="H20" s="90"/>
      <c r="I20" s="90"/>
      <c r="J20" s="90"/>
      <c r="K20" s="90"/>
      <c r="L20" s="90"/>
      <c r="M20" s="90"/>
      <c r="N20" s="89"/>
    </row>
    <row r="21" spans="1:20" s="65" customFormat="1" ht="15" customHeight="1" x14ac:dyDescent="0.2">
      <c r="A21" s="99"/>
      <c r="B21" s="98" t="s">
        <v>62</v>
      </c>
      <c r="C21" s="96"/>
      <c r="D21" s="96"/>
      <c r="E21" s="96"/>
      <c r="F21" s="97"/>
      <c r="G21" s="96"/>
      <c r="H21" s="96"/>
      <c r="I21" s="96"/>
      <c r="J21" s="96"/>
      <c r="K21" s="96"/>
      <c r="L21" s="96"/>
      <c r="M21" s="96"/>
      <c r="N21" s="95"/>
      <c r="S21" s="66"/>
      <c r="T21" s="66"/>
    </row>
    <row r="22" spans="1:20" s="65" customFormat="1" ht="4.5" customHeight="1" x14ac:dyDescent="0.2">
      <c r="A22" s="74"/>
      <c r="B22" s="50"/>
      <c r="C22" s="73"/>
      <c r="D22" s="73"/>
      <c r="E22" s="73"/>
      <c r="F22" s="81"/>
      <c r="G22" s="73"/>
      <c r="H22" s="73"/>
      <c r="I22" s="73"/>
      <c r="J22" s="73"/>
      <c r="K22" s="73"/>
      <c r="L22" s="73"/>
      <c r="M22" s="73"/>
      <c r="N22" s="67"/>
      <c r="S22" s="66"/>
      <c r="T22" s="66"/>
    </row>
    <row r="23" spans="1:20" s="4" customFormat="1" ht="15" customHeight="1" x14ac:dyDescent="0.2">
      <c r="A23" s="20"/>
      <c r="B23" s="106"/>
      <c r="C23" s="136" t="s">
        <v>61</v>
      </c>
      <c r="D23" s="136"/>
      <c r="E23" s="107"/>
      <c r="F23" s="22"/>
      <c r="G23" s="136" t="s">
        <v>60</v>
      </c>
      <c r="H23" s="136"/>
      <c r="I23" s="136"/>
      <c r="J23" s="136"/>
      <c r="K23" s="57" t="s">
        <v>59</v>
      </c>
      <c r="L23" s="142"/>
      <c r="M23" s="143"/>
      <c r="N23" s="11"/>
      <c r="S23" s="5"/>
      <c r="T23" s="5"/>
    </row>
    <row r="24" spans="1:20" ht="4.5" customHeight="1" x14ac:dyDescent="0.2">
      <c r="A24" s="94"/>
      <c r="B24" s="90"/>
      <c r="C24" s="90"/>
      <c r="D24" s="90"/>
      <c r="E24" s="90"/>
      <c r="F24" s="101"/>
      <c r="G24" s="90"/>
      <c r="H24" s="90"/>
      <c r="I24" s="90"/>
      <c r="J24" s="90"/>
      <c r="K24" s="90"/>
      <c r="L24" s="90"/>
      <c r="M24" s="90"/>
      <c r="N24" s="89"/>
    </row>
    <row r="25" spans="1:20" s="4" customFormat="1" ht="15" customHeight="1" x14ac:dyDescent="0.2">
      <c r="A25" s="20"/>
      <c r="B25" s="106"/>
      <c r="C25" s="136" t="s">
        <v>58</v>
      </c>
      <c r="D25" s="136"/>
      <c r="E25" s="107"/>
      <c r="F25" s="22"/>
      <c r="G25" s="136" t="s">
        <v>57</v>
      </c>
      <c r="H25" s="136"/>
      <c r="I25" s="136"/>
      <c r="J25" s="136"/>
      <c r="K25" s="136"/>
      <c r="L25" s="136"/>
      <c r="M25" s="136"/>
      <c r="N25" s="11"/>
      <c r="S25" s="5"/>
      <c r="T25" s="5"/>
    </row>
    <row r="26" spans="1:20" ht="4.5" customHeight="1" x14ac:dyDescent="0.2">
      <c r="A26" s="94"/>
      <c r="B26" s="103"/>
      <c r="C26" s="103"/>
      <c r="D26" s="103"/>
      <c r="E26" s="103"/>
      <c r="F26" s="104"/>
      <c r="G26" s="103"/>
      <c r="H26" s="103"/>
      <c r="I26" s="103"/>
      <c r="J26" s="103"/>
      <c r="K26" s="103"/>
      <c r="L26" s="103"/>
      <c r="M26" s="103"/>
      <c r="N26" s="102"/>
    </row>
    <row r="27" spans="1:20" ht="3.75" customHeight="1" x14ac:dyDescent="0.2">
      <c r="A27" s="94"/>
      <c r="B27" s="90"/>
      <c r="C27" s="90"/>
      <c r="D27" s="90"/>
      <c r="E27" s="90"/>
      <c r="F27" s="101"/>
      <c r="G27" s="90"/>
      <c r="H27" s="90"/>
      <c r="I27" s="90"/>
      <c r="J27" s="90"/>
      <c r="K27" s="90"/>
      <c r="L27" s="90"/>
      <c r="M27" s="90"/>
      <c r="N27" s="89"/>
    </row>
    <row r="28" spans="1:20" x14ac:dyDescent="0.2">
      <c r="A28" s="94"/>
      <c r="B28" s="50" t="s">
        <v>56</v>
      </c>
      <c r="C28" s="90"/>
      <c r="D28" s="90"/>
      <c r="E28" s="90"/>
      <c r="F28" s="101"/>
      <c r="G28" s="90"/>
      <c r="H28" s="90"/>
      <c r="I28" s="90"/>
      <c r="J28" s="90"/>
      <c r="K28" s="90"/>
      <c r="L28" s="90"/>
      <c r="M28" s="90"/>
      <c r="N28" s="89"/>
    </row>
    <row r="29" spans="1:20" s="4" customFormat="1" ht="15" customHeight="1" x14ac:dyDescent="0.2">
      <c r="A29" s="20"/>
      <c r="B29" s="106"/>
      <c r="C29" s="136" t="s">
        <v>55</v>
      </c>
      <c r="D29" s="136"/>
      <c r="E29" s="88">
        <v>39</v>
      </c>
      <c r="F29" s="22"/>
      <c r="G29" s="136" t="s">
        <v>54</v>
      </c>
      <c r="H29" s="136"/>
      <c r="I29" s="136"/>
      <c r="J29" s="136"/>
      <c r="K29" s="136"/>
      <c r="L29" s="136"/>
      <c r="M29" s="136"/>
      <c r="N29" s="11"/>
      <c r="S29" s="5"/>
      <c r="T29" s="5"/>
    </row>
    <row r="30" spans="1:20" ht="4.5" customHeight="1" x14ac:dyDescent="0.2">
      <c r="A30" s="105"/>
      <c r="B30" s="103"/>
      <c r="C30" s="103"/>
      <c r="D30" s="103"/>
      <c r="E30" s="103"/>
      <c r="F30" s="104"/>
      <c r="G30" s="103"/>
      <c r="H30" s="103"/>
      <c r="I30" s="103"/>
      <c r="J30" s="103"/>
      <c r="K30" s="103"/>
      <c r="L30" s="103"/>
      <c r="M30" s="103"/>
      <c r="N30" s="102"/>
    </row>
    <row r="31" spans="1:20" s="90" customFormat="1" x14ac:dyDescent="0.2">
      <c r="A31" s="94"/>
      <c r="B31" s="19" t="s">
        <v>53</v>
      </c>
      <c r="F31" s="101"/>
      <c r="N31" s="89"/>
      <c r="S31" s="100"/>
      <c r="T31" s="100"/>
    </row>
    <row r="32" spans="1:20" s="65" customFormat="1" ht="15" customHeight="1" x14ac:dyDescent="0.2">
      <c r="A32" s="99"/>
      <c r="B32" s="98" t="s">
        <v>52</v>
      </c>
      <c r="C32" s="96"/>
      <c r="D32" s="96"/>
      <c r="E32" s="96"/>
      <c r="F32" s="97"/>
      <c r="G32" s="96"/>
      <c r="H32" s="96"/>
      <c r="I32" s="96"/>
      <c r="J32" s="96"/>
      <c r="K32" s="96"/>
      <c r="L32" s="96"/>
      <c r="M32" s="96"/>
      <c r="N32" s="95"/>
      <c r="S32" s="66"/>
      <c r="T32" s="66"/>
    </row>
    <row r="33" spans="1:21" s="65" customFormat="1" ht="3.75" customHeight="1" x14ac:dyDescent="0.2">
      <c r="A33" s="74"/>
      <c r="B33" s="73"/>
      <c r="C33" s="73"/>
      <c r="D33" s="73"/>
      <c r="E33" s="73"/>
      <c r="F33" s="81"/>
      <c r="G33" s="73"/>
      <c r="H33" s="73"/>
      <c r="I33" s="73"/>
      <c r="J33" s="73"/>
      <c r="K33" s="73"/>
      <c r="L33" s="73"/>
      <c r="M33" s="73"/>
      <c r="N33" s="67"/>
      <c r="S33" s="66"/>
      <c r="T33" s="66"/>
    </row>
    <row r="34" spans="1:21" x14ac:dyDescent="0.2">
      <c r="A34" s="94"/>
      <c r="B34" s="90"/>
      <c r="C34" s="90"/>
      <c r="D34" s="93" t="s">
        <v>51</v>
      </c>
      <c r="E34" s="91"/>
      <c r="F34" s="92"/>
      <c r="G34" s="91"/>
      <c r="H34" s="90"/>
      <c r="I34" s="91"/>
      <c r="J34" s="90"/>
      <c r="K34" s="91"/>
      <c r="L34" s="90"/>
      <c r="M34" s="154" t="s">
        <v>50</v>
      </c>
      <c r="N34" s="89"/>
    </row>
    <row r="35" spans="1:21" s="4" customFormat="1" ht="11.25" x14ac:dyDescent="0.2">
      <c r="A35" s="20"/>
      <c r="B35" s="136" t="s">
        <v>49</v>
      </c>
      <c r="C35" s="136"/>
      <c r="D35" s="136"/>
      <c r="E35" s="88"/>
      <c r="F35" s="22"/>
      <c r="G35" s="87"/>
      <c r="H35" s="136"/>
      <c r="I35" s="87"/>
      <c r="J35" s="136"/>
      <c r="K35" s="87"/>
      <c r="L35" s="136"/>
      <c r="M35" s="155"/>
      <c r="N35" s="11"/>
      <c r="S35" s="5"/>
      <c r="T35" s="5"/>
    </row>
    <row r="36" spans="1:21" s="4" customFormat="1" ht="11.25" x14ac:dyDescent="0.2">
      <c r="A36" s="20"/>
      <c r="B36" s="136" t="s">
        <v>48</v>
      </c>
      <c r="C36" s="136"/>
      <c r="D36" s="136"/>
      <c r="E36" s="88"/>
      <c r="F36" s="22"/>
      <c r="G36" s="87"/>
      <c r="H36" s="136"/>
      <c r="I36" s="87"/>
      <c r="J36" s="136"/>
      <c r="K36" s="87"/>
      <c r="L36" s="136"/>
      <c r="M36" s="156"/>
      <c r="N36" s="11"/>
      <c r="S36" s="5"/>
      <c r="T36" s="5"/>
    </row>
    <row r="37" spans="1:21" s="4" customFormat="1" ht="3.75" customHeight="1" x14ac:dyDescent="0.2">
      <c r="A37" s="86"/>
      <c r="B37" s="83"/>
      <c r="C37" s="83"/>
      <c r="D37" s="83"/>
      <c r="E37" s="85"/>
      <c r="F37" s="84"/>
      <c r="G37" s="83"/>
      <c r="H37" s="83"/>
      <c r="I37" s="83"/>
      <c r="J37" s="83"/>
      <c r="K37" s="83"/>
      <c r="L37" s="83"/>
      <c r="M37" s="83"/>
      <c r="N37" s="23"/>
      <c r="S37" s="5"/>
      <c r="T37" s="5"/>
    </row>
    <row r="38" spans="1:21" s="4" customFormat="1" ht="3.75" customHeight="1" x14ac:dyDescent="0.2">
      <c r="A38" s="20"/>
      <c r="B38" s="136"/>
      <c r="C38" s="136"/>
      <c r="D38" s="136"/>
      <c r="E38" s="136"/>
      <c r="F38" s="22"/>
      <c r="G38" s="136"/>
      <c r="H38" s="136"/>
      <c r="I38" s="136"/>
      <c r="J38" s="136"/>
      <c r="K38" s="136"/>
      <c r="L38" s="136"/>
      <c r="M38" s="136"/>
      <c r="N38" s="11"/>
      <c r="S38" s="5"/>
      <c r="T38" s="5"/>
    </row>
    <row r="39" spans="1:21" s="65" customFormat="1" ht="11.25" customHeight="1" x14ac:dyDescent="0.2">
      <c r="A39" s="74"/>
      <c r="B39" s="50" t="s">
        <v>47</v>
      </c>
      <c r="C39" s="73"/>
      <c r="D39" s="73"/>
      <c r="E39" s="82"/>
      <c r="F39" s="81"/>
      <c r="G39" s="73"/>
      <c r="H39" s="73"/>
      <c r="I39" s="73"/>
      <c r="J39" s="73"/>
      <c r="K39" s="73"/>
      <c r="L39" s="73"/>
      <c r="M39" s="68"/>
      <c r="N39" s="67"/>
      <c r="S39" s="140">
        <f>E29/39</f>
        <v>1</v>
      </c>
      <c r="T39" s="140">
        <v>1</v>
      </c>
    </row>
    <row r="40" spans="1:21" s="4" customFormat="1" ht="3" customHeight="1" x14ac:dyDescent="0.2">
      <c r="A40" s="20"/>
      <c r="B40" s="136"/>
      <c r="C40" s="136"/>
      <c r="D40" s="136"/>
      <c r="E40" s="136"/>
      <c r="F40" s="22"/>
      <c r="G40" s="136"/>
      <c r="H40" s="136"/>
      <c r="I40" s="136"/>
      <c r="J40" s="136"/>
      <c r="K40" s="136"/>
      <c r="L40" s="136"/>
      <c r="M40" s="54"/>
      <c r="N40" s="11"/>
      <c r="S40" s="140"/>
      <c r="T40" s="140"/>
    </row>
    <row r="41" spans="1:21" s="4" customFormat="1" ht="15" customHeight="1" x14ac:dyDescent="0.2">
      <c r="A41" s="20"/>
      <c r="B41" s="136" t="s">
        <v>46</v>
      </c>
      <c r="C41" s="136"/>
      <c r="D41" s="136"/>
      <c r="E41" s="31"/>
      <c r="F41" s="56" t="s">
        <v>4</v>
      </c>
      <c r="G41" s="31"/>
      <c r="H41" s="55" t="s">
        <v>4</v>
      </c>
      <c r="I41" s="31"/>
      <c r="J41" s="26" t="s">
        <v>4</v>
      </c>
      <c r="K41" s="31"/>
      <c r="L41" s="26" t="s">
        <v>4</v>
      </c>
      <c r="M41" s="80">
        <f>E29/39</f>
        <v>1</v>
      </c>
      <c r="N41" s="11"/>
      <c r="S41" s="140"/>
      <c r="T41" s="140"/>
    </row>
    <row r="42" spans="1:21" s="4" customFormat="1" ht="15" customHeight="1" x14ac:dyDescent="0.2">
      <c r="A42" s="20"/>
      <c r="B42" s="157" t="s">
        <v>45</v>
      </c>
      <c r="C42" s="157"/>
      <c r="D42" s="158"/>
      <c r="E42" s="31"/>
      <c r="F42" s="56" t="s">
        <v>4</v>
      </c>
      <c r="G42" s="31"/>
      <c r="H42" s="56" t="s">
        <v>4</v>
      </c>
      <c r="I42" s="31"/>
      <c r="J42" s="26" t="s">
        <v>4</v>
      </c>
      <c r="K42" s="31"/>
      <c r="L42" s="26" t="s">
        <v>4</v>
      </c>
      <c r="M42" s="79"/>
      <c r="N42" s="11"/>
      <c r="S42" s="141" t="s">
        <v>44</v>
      </c>
      <c r="T42" s="141"/>
      <c r="U42" s="4" t="s">
        <v>43</v>
      </c>
    </row>
    <row r="43" spans="1:21" s="4" customFormat="1" ht="15" customHeight="1" x14ac:dyDescent="0.2">
      <c r="A43" s="20"/>
      <c r="B43" s="152" t="s">
        <v>42</v>
      </c>
      <c r="C43" s="152"/>
      <c r="D43" s="153"/>
      <c r="E43" s="31"/>
      <c r="F43" s="56" t="s">
        <v>4</v>
      </c>
      <c r="G43" s="31"/>
      <c r="H43" s="56" t="s">
        <v>4</v>
      </c>
      <c r="I43" s="31"/>
      <c r="J43" s="26" t="s">
        <v>4</v>
      </c>
      <c r="K43" s="31"/>
      <c r="L43" s="26" t="s">
        <v>4</v>
      </c>
      <c r="M43" s="79"/>
      <c r="N43" s="11"/>
      <c r="R43" s="4" t="s">
        <v>41</v>
      </c>
      <c r="S43" s="5">
        <f>(E41*E66+G41*G66+I41*I66+K41*K66)</f>
        <v>0</v>
      </c>
      <c r="T43" s="5">
        <f>S43/S39</f>
        <v>0</v>
      </c>
    </row>
    <row r="44" spans="1:21" s="34" customFormat="1" ht="15" customHeight="1" x14ac:dyDescent="0.2">
      <c r="A44" s="39"/>
      <c r="B44" s="57"/>
      <c r="C44" s="37"/>
      <c r="D44" s="57" t="s">
        <v>20</v>
      </c>
      <c r="E44" s="42">
        <f>SUM(E41:E43)</f>
        <v>0</v>
      </c>
      <c r="F44" s="53" t="s">
        <v>4</v>
      </c>
      <c r="G44" s="42">
        <f>SUM(G41:G43)</f>
        <v>0</v>
      </c>
      <c r="H44" s="52" t="s">
        <v>4</v>
      </c>
      <c r="I44" s="42">
        <f>SUM(I41:I43)</f>
        <v>0</v>
      </c>
      <c r="J44" s="41" t="s">
        <v>4</v>
      </c>
      <c r="K44" s="42">
        <f>SUM(K41:K43)</f>
        <v>0</v>
      </c>
      <c r="L44" s="41" t="s">
        <v>4</v>
      </c>
      <c r="M44" s="76"/>
      <c r="N44" s="36"/>
      <c r="R44" s="4" t="s">
        <v>40</v>
      </c>
      <c r="S44" s="5">
        <f>E70</f>
        <v>0</v>
      </c>
      <c r="T44" s="5">
        <f>S44/S39</f>
        <v>0</v>
      </c>
      <c r="U44" s="4"/>
    </row>
    <row r="45" spans="1:21" s="34" customFormat="1" ht="15" customHeight="1" x14ac:dyDescent="0.2">
      <c r="A45" s="39"/>
      <c r="B45" s="57"/>
      <c r="C45" s="37"/>
      <c r="D45" s="57" t="s">
        <v>39</v>
      </c>
      <c r="E45" s="78"/>
      <c r="F45" s="53" t="s">
        <v>4</v>
      </c>
      <c r="G45" s="77"/>
      <c r="H45" s="53" t="s">
        <v>4</v>
      </c>
      <c r="I45" s="77"/>
      <c r="J45" s="53" t="s">
        <v>4</v>
      </c>
      <c r="K45" s="77"/>
      <c r="L45" s="41" t="s">
        <v>4</v>
      </c>
      <c r="M45" s="76"/>
      <c r="N45" s="36"/>
      <c r="R45" s="4"/>
      <c r="S45" s="5"/>
      <c r="T45" s="5"/>
      <c r="U45" s="4"/>
    </row>
    <row r="46" spans="1:21" s="4" customFormat="1" ht="11.25" x14ac:dyDescent="0.2">
      <c r="A46" s="20"/>
      <c r="B46" s="136"/>
      <c r="C46" s="136"/>
      <c r="D46" s="136"/>
      <c r="E46" s="75"/>
      <c r="F46" s="46"/>
      <c r="G46" s="64"/>
      <c r="H46" s="45"/>
      <c r="I46" s="64"/>
      <c r="J46" s="47"/>
      <c r="K46" s="64"/>
      <c r="L46" s="47"/>
      <c r="M46" s="54"/>
      <c r="N46" s="11"/>
      <c r="R46" s="4" t="s">
        <v>38</v>
      </c>
      <c r="S46" s="5">
        <f>S43+S44</f>
        <v>0</v>
      </c>
      <c r="T46" s="5">
        <f>T43+T44</f>
        <v>0</v>
      </c>
    </row>
    <row r="47" spans="1:21" s="65" customFormat="1" ht="12" x14ac:dyDescent="0.2">
      <c r="A47" s="74"/>
      <c r="B47" s="50" t="s">
        <v>37</v>
      </c>
      <c r="C47" s="73"/>
      <c r="D47" s="73"/>
      <c r="E47" s="70"/>
      <c r="F47" s="72"/>
      <c r="G47" s="70"/>
      <c r="H47" s="71"/>
      <c r="I47" s="70"/>
      <c r="J47" s="69"/>
      <c r="K47" s="70"/>
      <c r="L47" s="69"/>
      <c r="M47" s="68"/>
      <c r="N47" s="67"/>
      <c r="R47" s="65" t="s">
        <v>36</v>
      </c>
      <c r="S47" s="66">
        <v>66150</v>
      </c>
      <c r="T47" s="66">
        <v>66150</v>
      </c>
      <c r="U47" s="5">
        <v>96600</v>
      </c>
    </row>
    <row r="48" spans="1:21" s="4" customFormat="1" ht="4.5" customHeight="1" x14ac:dyDescent="0.2">
      <c r="A48" s="20"/>
      <c r="B48" s="136"/>
      <c r="C48" s="136"/>
      <c r="D48" s="136"/>
      <c r="E48" s="64"/>
      <c r="F48" s="46"/>
      <c r="G48" s="64"/>
      <c r="H48" s="45"/>
      <c r="I48" s="64"/>
      <c r="J48" s="63"/>
      <c r="K48" s="64"/>
      <c r="L48" s="63"/>
      <c r="M48" s="54"/>
      <c r="N48" s="11"/>
      <c r="S48" s="5"/>
      <c r="T48" s="5"/>
    </row>
    <row r="49" spans="1:21" s="4" customFormat="1" ht="15" customHeight="1" x14ac:dyDescent="0.2">
      <c r="A49" s="20"/>
      <c r="B49" s="136" t="s">
        <v>35</v>
      </c>
      <c r="C49" s="136"/>
      <c r="D49" s="136"/>
      <c r="E49" s="132">
        <f>IF(E29=0,0,IF(E41/E29*39&gt;S52,(S52/39*(E29+E42+E43))*M49,E45*M49))</f>
        <v>0</v>
      </c>
      <c r="F49" s="133" t="s">
        <v>4</v>
      </c>
      <c r="G49" s="132">
        <f>IF(E29=0,0,IF(G41/E29*39&gt;S52,(S52/39*(E29+G42+G43))*M49,G45*M49))</f>
        <v>0</v>
      </c>
      <c r="H49" s="134" t="s">
        <v>4</v>
      </c>
      <c r="I49" s="132">
        <f>IF(E29=0,0,IF(I41/E29*39&gt;S52,(S52/39*(E29+I42+I43))*M49,I45*M49))</f>
        <v>0</v>
      </c>
      <c r="J49" s="135" t="s">
        <v>4</v>
      </c>
      <c r="K49" s="132">
        <f>IF(E29=0,0,IF(K41/E29*39&gt;S52,(S52/39*E29+K42+K43)*M49,K45*M49))</f>
        <v>0</v>
      </c>
      <c r="L49" s="26" t="s">
        <v>4</v>
      </c>
      <c r="M49" s="40">
        <v>1.2999999999999999E-2</v>
      </c>
      <c r="N49" s="11"/>
      <c r="R49" s="4" t="s">
        <v>34</v>
      </c>
      <c r="S49" s="5">
        <f>S46-S47</f>
        <v>-66150</v>
      </c>
      <c r="T49" s="5">
        <f>T46-T47</f>
        <v>-66150</v>
      </c>
    </row>
    <row r="50" spans="1:21" s="4" customFormat="1" ht="15" customHeight="1" x14ac:dyDescent="0.2">
      <c r="A50" s="20"/>
      <c r="B50" s="136" t="s">
        <v>33</v>
      </c>
      <c r="C50" s="136"/>
      <c r="D50" s="136"/>
      <c r="E50" s="132">
        <f>IF(E29=0,0,IF(E41/E29*39&gt;U52,(U52/39*(E29+E42+E43))*M50,E45*M50))</f>
        <v>0</v>
      </c>
      <c r="F50" s="133" t="s">
        <v>4</v>
      </c>
      <c r="G50" s="132">
        <f>IF(E29=0,0,IF(G41/E29*39&gt;U52,(U52/39*(E29+G42+G43))*M50,G45*M50))</f>
        <v>0</v>
      </c>
      <c r="H50" s="134" t="s">
        <v>4</v>
      </c>
      <c r="I50" s="132">
        <f>IF(E29=0,0,IF(I41/E29*39&gt;U52,(U52/39*(E29+I42+I43))*M50,I45*M50))</f>
        <v>0</v>
      </c>
      <c r="J50" s="135" t="s">
        <v>4</v>
      </c>
      <c r="K50" s="132">
        <f>IF(E29=0,0,IF(K41/E29*39&gt;T52,(T52/39*E29+K42+K43)*M50,K45*M50))</f>
        <v>0</v>
      </c>
      <c r="L50" s="26" t="s">
        <v>4</v>
      </c>
      <c r="M50" s="40">
        <v>9.2999999999999999E-2</v>
      </c>
      <c r="N50" s="11"/>
      <c r="R50" s="4" t="s">
        <v>32</v>
      </c>
      <c r="S50" s="5">
        <f>S44-S49</f>
        <v>66150</v>
      </c>
      <c r="T50" s="5">
        <f>T44-T49</f>
        <v>66150</v>
      </c>
    </row>
    <row r="51" spans="1:21" s="4" customFormat="1" ht="15" customHeight="1" x14ac:dyDescent="0.2">
      <c r="A51" s="20"/>
      <c r="B51" s="136" t="s">
        <v>31</v>
      </c>
      <c r="C51" s="136"/>
      <c r="D51" s="136"/>
      <c r="E51" s="132">
        <f>IF(E29=0,0,IF(E41/E29*39&gt;U52,(U52/39*E29+E42+E43)*M51,E45*M51))</f>
        <v>0</v>
      </c>
      <c r="F51" s="133" t="s">
        <v>4</v>
      </c>
      <c r="G51" s="132">
        <f>IF(E29=0,0,IF(G41/E29*39&gt;U52,(U52/39*E29+G42+G43)*M51,G45*M51))</f>
        <v>0</v>
      </c>
      <c r="H51" s="134" t="s">
        <v>4</v>
      </c>
      <c r="I51" s="132">
        <f>IF(E29=0,0,IF(I41/E29*39&gt;U52,(U52/39*E29+I42+I43)*M51,I45*M51))</f>
        <v>0</v>
      </c>
      <c r="J51" s="135" t="s">
        <v>4</v>
      </c>
      <c r="K51" s="132">
        <f>IF(E29=0,0,IF(K41/E29*39&gt;T52,(T52/39*E29+K42+K43)*M51,K45*M51))</f>
        <v>0</v>
      </c>
      <c r="L51" s="26" t="s">
        <v>4</v>
      </c>
      <c r="M51" s="40">
        <v>1.2999999999999999E-2</v>
      </c>
      <c r="N51" s="11"/>
      <c r="R51" s="4" t="s">
        <v>30</v>
      </c>
      <c r="S51" s="62">
        <f>M71-M49-M52-M53</f>
        <v>0.106</v>
      </c>
      <c r="T51" s="62">
        <f>M71-M49-M52-M53</f>
        <v>0.106</v>
      </c>
    </row>
    <row r="52" spans="1:21" s="4" customFormat="1" ht="15" customHeight="1" x14ac:dyDescent="0.2">
      <c r="A52" s="20"/>
      <c r="B52" s="136" t="s">
        <v>29</v>
      </c>
      <c r="C52" s="136"/>
      <c r="D52" s="136"/>
      <c r="E52" s="132">
        <f>IF(E29=0,0,IF(E41/E29*39&gt;S52,(S52/39*E29+E42+E43)*M52,E45*M52))</f>
        <v>0</v>
      </c>
      <c r="F52" s="133" t="s">
        <v>4</v>
      </c>
      <c r="G52" s="132">
        <f>IF(E29=0,0,IF(G41/E29*39&gt;S52,(S52/39*E29+G42+G43)*M52,G45*M52))</f>
        <v>0</v>
      </c>
      <c r="H52" s="134" t="s">
        <v>4</v>
      </c>
      <c r="I52" s="132">
        <f>IF(E29=0,0,IF(I41/E29*39&gt;S52,(S52/39*E29+I42+I43)*M52,I45*M52))</f>
        <v>0</v>
      </c>
      <c r="J52" s="135" t="s">
        <v>4</v>
      </c>
      <c r="K52" s="132">
        <f>IF(E29=0,0,IF(K41/E29*39&gt;S52,(S52/39*E29+K42+K43)*M52,K45*M52))</f>
        <v>0</v>
      </c>
      <c r="L52" s="26" t="s">
        <v>4</v>
      </c>
      <c r="M52" s="40">
        <v>7.2999999999999995E-2</v>
      </c>
      <c r="N52" s="11"/>
      <c r="R52" s="4" t="s">
        <v>28</v>
      </c>
      <c r="S52" s="5">
        <v>5175</v>
      </c>
      <c r="T52" s="5">
        <v>5175</v>
      </c>
      <c r="U52" s="5">
        <v>7450</v>
      </c>
    </row>
    <row r="53" spans="1:21" s="4" customFormat="1" ht="15" customHeight="1" x14ac:dyDescent="0.2">
      <c r="A53" s="20"/>
      <c r="B53" s="54" t="s">
        <v>27</v>
      </c>
      <c r="C53" s="136"/>
      <c r="D53" s="136"/>
      <c r="E53" s="132">
        <f>IF(E29=0,0,IF(E41/E29*39&gt;S52,(S52/39*E29+E42+E43)*M53,E45*M53))</f>
        <v>0</v>
      </c>
      <c r="F53" s="133" t="s">
        <v>4</v>
      </c>
      <c r="G53" s="132">
        <f>IF(E29=0,0,IF(G41/E29*39&gt;S52,(S52/39*E29+G42+G43)*M53,G45*M53))</f>
        <v>0</v>
      </c>
      <c r="H53" s="134" t="s">
        <v>4</v>
      </c>
      <c r="I53" s="132">
        <f>IF(E29=0,0,IF(I41/E29*39&gt;S52,(S52/39*E29+I42+I43)*M53,I45*M53))</f>
        <v>0</v>
      </c>
      <c r="J53" s="135" t="s">
        <v>4</v>
      </c>
      <c r="K53" s="132">
        <f>IF(E29=0,0,IF(K41/E29*39&gt;S52,(S52/39*E29+K42+K43)*M53,K45*M53))</f>
        <v>0</v>
      </c>
      <c r="L53" s="26" t="s">
        <v>4</v>
      </c>
      <c r="M53" s="40"/>
      <c r="N53" s="11"/>
    </row>
    <row r="54" spans="1:21" s="4" customFormat="1" ht="15" customHeight="1" x14ac:dyDescent="0.2">
      <c r="A54" s="20"/>
      <c r="B54" s="37"/>
      <c r="C54" s="37"/>
      <c r="D54" s="57" t="s">
        <v>20</v>
      </c>
      <c r="E54" s="38">
        <f>SUM(E49:E53)</f>
        <v>0</v>
      </c>
      <c r="F54" s="56" t="s">
        <v>4</v>
      </c>
      <c r="G54" s="38">
        <f>SUM(G49:G53)</f>
        <v>0</v>
      </c>
      <c r="H54" s="55" t="s">
        <v>4</v>
      </c>
      <c r="I54" s="38">
        <f>SUM(I49:I53)</f>
        <v>0</v>
      </c>
      <c r="J54" s="26" t="s">
        <v>4</v>
      </c>
      <c r="K54" s="38">
        <f>SUM(K49:K53)</f>
        <v>0</v>
      </c>
      <c r="L54" s="26" t="s">
        <v>4</v>
      </c>
      <c r="M54" s="54"/>
      <c r="N54" s="11"/>
      <c r="S54" s="5"/>
      <c r="T54" s="5"/>
    </row>
    <row r="55" spans="1:21" s="4" customFormat="1" ht="15" customHeight="1" x14ac:dyDescent="0.2">
      <c r="A55" s="20"/>
      <c r="B55" s="50" t="s">
        <v>26</v>
      </c>
      <c r="C55" s="37"/>
      <c r="D55" s="57"/>
      <c r="E55" s="49"/>
      <c r="F55" s="61"/>
      <c r="G55" s="49"/>
      <c r="H55" s="60"/>
      <c r="I55" s="49"/>
      <c r="J55" s="59"/>
      <c r="K55" s="49"/>
      <c r="L55" s="59"/>
      <c r="M55" s="54"/>
      <c r="N55" s="11"/>
      <c r="S55" s="5"/>
      <c r="T55" s="5"/>
    </row>
    <row r="56" spans="1:21" s="4" customFormat="1" ht="15" customHeight="1" x14ac:dyDescent="0.2">
      <c r="A56" s="20"/>
      <c r="B56" s="136" t="s">
        <v>25</v>
      </c>
      <c r="C56" s="136"/>
      <c r="D56" s="136"/>
      <c r="E56" s="132">
        <f>(E44-E43)*M56</f>
        <v>0</v>
      </c>
      <c r="F56" s="133" t="s">
        <v>4</v>
      </c>
      <c r="G56" s="132">
        <f>(G44-G43)*M56</f>
        <v>0</v>
      </c>
      <c r="H56" s="134" t="s">
        <v>4</v>
      </c>
      <c r="I56" s="132">
        <f>(I44-I43)*M56</f>
        <v>0</v>
      </c>
      <c r="J56" s="135" t="s">
        <v>4</v>
      </c>
      <c r="K56" s="132">
        <f>(K44-K43)*M56</f>
        <v>0</v>
      </c>
      <c r="L56" s="26" t="s">
        <v>4</v>
      </c>
      <c r="M56" s="40"/>
      <c r="N56" s="11"/>
      <c r="S56" s="5"/>
      <c r="T56" s="5"/>
    </row>
    <row r="57" spans="1:21" s="4" customFormat="1" ht="15" customHeight="1" x14ac:dyDescent="0.2">
      <c r="A57" s="20"/>
      <c r="B57" s="152"/>
      <c r="C57" s="152"/>
      <c r="D57" s="153"/>
      <c r="E57" s="132">
        <f>$E$45*M57</f>
        <v>0</v>
      </c>
      <c r="F57" s="133" t="s">
        <v>4</v>
      </c>
      <c r="G57" s="132">
        <f>$G$45*M57</f>
        <v>0</v>
      </c>
      <c r="H57" s="134" t="s">
        <v>4</v>
      </c>
      <c r="I57" s="132">
        <f>$I$45*M57</f>
        <v>0</v>
      </c>
      <c r="J57" s="135" t="s">
        <v>4</v>
      </c>
      <c r="K57" s="132">
        <f>$K$45*M57</f>
        <v>0</v>
      </c>
      <c r="L57" s="26" t="s">
        <v>4</v>
      </c>
      <c r="M57" s="40"/>
      <c r="N57" s="11"/>
      <c r="S57" s="5"/>
      <c r="T57" s="5"/>
    </row>
    <row r="58" spans="1:21" s="4" customFormat="1" ht="15" customHeight="1" x14ac:dyDescent="0.2">
      <c r="A58" s="20"/>
      <c r="B58" s="37"/>
      <c r="C58" s="37"/>
      <c r="D58" s="57" t="s">
        <v>20</v>
      </c>
      <c r="E58" s="38">
        <f>SUM(E56:E57)</f>
        <v>0</v>
      </c>
      <c r="F58" s="56" t="s">
        <v>4</v>
      </c>
      <c r="G58" s="38">
        <f>SUM(G56:G57)</f>
        <v>0</v>
      </c>
      <c r="H58" s="55" t="s">
        <v>4</v>
      </c>
      <c r="I58" s="38">
        <f>SUM(I56:I57)</f>
        <v>0</v>
      </c>
      <c r="J58" s="26" t="s">
        <v>4</v>
      </c>
      <c r="K58" s="38">
        <f>SUM(K56:K57)</f>
        <v>0</v>
      </c>
      <c r="L58" s="26" t="s">
        <v>4</v>
      </c>
      <c r="M58" s="54"/>
      <c r="N58" s="11"/>
      <c r="S58" s="5"/>
      <c r="T58" s="5"/>
    </row>
    <row r="59" spans="1:21" s="4" customFormat="1" ht="15" customHeight="1" x14ac:dyDescent="0.2">
      <c r="A59" s="20"/>
      <c r="B59" s="50" t="s">
        <v>24</v>
      </c>
      <c r="C59" s="37"/>
      <c r="D59" s="57"/>
      <c r="E59" s="49"/>
      <c r="F59" s="61"/>
      <c r="G59" s="49"/>
      <c r="H59" s="60"/>
      <c r="I59" s="49"/>
      <c r="J59" s="59"/>
      <c r="K59" s="49"/>
      <c r="L59" s="59"/>
      <c r="M59" s="54"/>
      <c r="N59" s="11"/>
      <c r="S59" s="5"/>
      <c r="T59" s="5"/>
    </row>
    <row r="60" spans="1:21" s="4" customFormat="1" ht="15" customHeight="1" x14ac:dyDescent="0.2">
      <c r="A60" s="20"/>
      <c r="B60" s="58" t="s">
        <v>23</v>
      </c>
      <c r="C60" s="136"/>
      <c r="D60" s="136"/>
      <c r="E60" s="132">
        <f>$E$45*M60</f>
        <v>0</v>
      </c>
      <c r="F60" s="133" t="s">
        <v>4</v>
      </c>
      <c r="G60" s="132">
        <f>$G$45*M60</f>
        <v>0</v>
      </c>
      <c r="H60" s="134" t="s">
        <v>4</v>
      </c>
      <c r="I60" s="132">
        <f>$I$45*M60</f>
        <v>0</v>
      </c>
      <c r="J60" s="135" t="s">
        <v>4</v>
      </c>
      <c r="K60" s="132">
        <f>$K$45*M60</f>
        <v>0</v>
      </c>
      <c r="L60" s="26" t="s">
        <v>4</v>
      </c>
      <c r="M60" s="40"/>
      <c r="N60" s="11"/>
      <c r="S60" s="5"/>
      <c r="T60" s="5"/>
    </row>
    <row r="61" spans="1:21" s="4" customFormat="1" ht="15" customHeight="1" x14ac:dyDescent="0.2">
      <c r="A61" s="20"/>
      <c r="B61" s="136" t="s">
        <v>22</v>
      </c>
      <c r="C61" s="136"/>
      <c r="D61" s="136"/>
      <c r="E61" s="132">
        <f>$E$45*M61</f>
        <v>0</v>
      </c>
      <c r="F61" s="133" t="s">
        <v>4</v>
      </c>
      <c r="G61" s="132">
        <f>$G$45*M61</f>
        <v>0</v>
      </c>
      <c r="H61" s="134" t="s">
        <v>4</v>
      </c>
      <c r="I61" s="132">
        <f>$I$45*M61</f>
        <v>0</v>
      </c>
      <c r="J61" s="135" t="s">
        <v>4</v>
      </c>
      <c r="K61" s="132">
        <f>$K$45*M61</f>
        <v>0</v>
      </c>
      <c r="L61" s="26" t="s">
        <v>4</v>
      </c>
      <c r="M61" s="40"/>
      <c r="N61" s="11"/>
      <c r="S61" s="5"/>
      <c r="T61" s="5"/>
    </row>
    <row r="62" spans="1:21" s="4" customFormat="1" ht="15" customHeight="1" x14ac:dyDescent="0.2">
      <c r="A62" s="20"/>
      <c r="B62" s="136" t="s">
        <v>21</v>
      </c>
      <c r="C62" s="136"/>
      <c r="D62" s="136"/>
      <c r="E62" s="132">
        <f>$E$45*M62</f>
        <v>0</v>
      </c>
      <c r="F62" s="133" t="s">
        <v>4</v>
      </c>
      <c r="G62" s="132">
        <f>$G$45*M62</f>
        <v>0</v>
      </c>
      <c r="H62" s="134" t="s">
        <v>4</v>
      </c>
      <c r="I62" s="132">
        <f>$I$45*M62</f>
        <v>0</v>
      </c>
      <c r="J62" s="135" t="s">
        <v>4</v>
      </c>
      <c r="K62" s="132">
        <f>$K$45*M62</f>
        <v>0</v>
      </c>
      <c r="L62" s="26" t="s">
        <v>4</v>
      </c>
      <c r="M62" s="40">
        <v>5.9999999999999995E-4</v>
      </c>
      <c r="N62" s="11"/>
      <c r="S62" s="5"/>
      <c r="T62" s="5"/>
    </row>
    <row r="63" spans="1:21" s="4" customFormat="1" ht="15" customHeight="1" x14ac:dyDescent="0.2">
      <c r="A63" s="20"/>
      <c r="B63" s="37"/>
      <c r="C63" s="37"/>
      <c r="D63" s="57" t="s">
        <v>20</v>
      </c>
      <c r="E63" s="38">
        <f>SUM(E60:E62)</f>
        <v>0</v>
      </c>
      <c r="F63" s="56" t="s">
        <v>4</v>
      </c>
      <c r="G63" s="38">
        <f>SUM(G60:G62)</f>
        <v>0</v>
      </c>
      <c r="H63" s="56" t="s">
        <v>4</v>
      </c>
      <c r="I63" s="38">
        <f>SUM(I60:I62)</f>
        <v>0</v>
      </c>
      <c r="J63" s="56" t="s">
        <v>4</v>
      </c>
      <c r="K63" s="38">
        <f>SUM(K60:K62)</f>
        <v>0</v>
      </c>
      <c r="L63" s="56" t="s">
        <v>4</v>
      </c>
      <c r="M63" s="54"/>
      <c r="N63" s="11"/>
      <c r="S63" s="5"/>
      <c r="T63" s="5"/>
    </row>
    <row r="64" spans="1:21" s="34" customFormat="1" ht="15" customHeight="1" x14ac:dyDescent="0.2">
      <c r="A64" s="39"/>
      <c r="B64" s="37" t="s">
        <v>19</v>
      </c>
      <c r="C64" s="37"/>
      <c r="D64" s="37"/>
      <c r="E64" s="42">
        <f>E44+E54+E58+E63</f>
        <v>0</v>
      </c>
      <c r="F64" s="53" t="s">
        <v>4</v>
      </c>
      <c r="G64" s="42">
        <f>G44+G54+G58+G63</f>
        <v>0</v>
      </c>
      <c r="H64" s="52" t="s">
        <v>4</v>
      </c>
      <c r="I64" s="42">
        <f>I44+I54+I58+I63</f>
        <v>0</v>
      </c>
      <c r="J64" s="53" t="s">
        <v>4</v>
      </c>
      <c r="K64" s="42">
        <f>K44+K54+K58+K63</f>
        <v>0</v>
      </c>
      <c r="L64" s="51" t="s">
        <v>4</v>
      </c>
      <c r="M64" s="37"/>
      <c r="N64" s="36"/>
      <c r="R64" s="4"/>
      <c r="S64" s="5"/>
      <c r="T64" s="5"/>
      <c r="U64" s="4"/>
    </row>
    <row r="65" spans="1:22" s="4" customFormat="1" ht="15" customHeight="1" x14ac:dyDescent="0.2">
      <c r="A65" s="20"/>
      <c r="B65" s="50" t="s">
        <v>18</v>
      </c>
      <c r="C65" s="136"/>
      <c r="D65" s="136"/>
      <c r="E65" s="49"/>
      <c r="F65" s="46"/>
      <c r="G65" s="48"/>
      <c r="H65" s="45"/>
      <c r="I65" s="48"/>
      <c r="J65" s="47"/>
      <c r="K65" s="48"/>
      <c r="L65" s="47"/>
      <c r="M65" s="136"/>
      <c r="N65" s="11"/>
      <c r="R65" s="34"/>
      <c r="S65" s="35"/>
      <c r="T65" s="35"/>
      <c r="U65" s="34"/>
    </row>
    <row r="66" spans="1:22" s="4" customFormat="1" ht="15" customHeight="1" x14ac:dyDescent="0.2">
      <c r="A66" s="20"/>
      <c r="B66" s="136" t="s">
        <v>17</v>
      </c>
      <c r="C66" s="136"/>
      <c r="D66" s="136"/>
      <c r="E66" s="44">
        <v>12</v>
      </c>
      <c r="F66" s="46"/>
      <c r="G66" s="44">
        <v>0</v>
      </c>
      <c r="H66" s="45"/>
      <c r="I66" s="44">
        <v>0</v>
      </c>
      <c r="J66" s="43"/>
      <c r="K66" s="44">
        <v>0</v>
      </c>
      <c r="L66" s="43"/>
      <c r="M66" s="136"/>
      <c r="N66" s="11"/>
      <c r="S66" s="5"/>
      <c r="T66" s="5"/>
    </row>
    <row r="67" spans="1:22" s="4" customFormat="1" ht="15" customHeight="1" x14ac:dyDescent="0.2">
      <c r="A67" s="20"/>
      <c r="B67" s="136" t="s">
        <v>16</v>
      </c>
      <c r="C67" s="136"/>
      <c r="D67" s="136"/>
      <c r="E67" s="42">
        <f>E64*E66</f>
        <v>0</v>
      </c>
      <c r="F67" s="41" t="s">
        <v>4</v>
      </c>
      <c r="G67" s="42">
        <f>G64*G66</f>
        <v>0</v>
      </c>
      <c r="H67" s="41" t="s">
        <v>4</v>
      </c>
      <c r="I67" s="42">
        <f>I64*I66</f>
        <v>0</v>
      </c>
      <c r="J67" s="41" t="s">
        <v>4</v>
      </c>
      <c r="K67" s="42">
        <f>K64*K66</f>
        <v>0</v>
      </c>
      <c r="L67" s="41" t="s">
        <v>4</v>
      </c>
      <c r="M67" s="136"/>
      <c r="N67" s="11"/>
      <c r="S67" s="5"/>
      <c r="T67" s="5"/>
    </row>
    <row r="68" spans="1:22" s="4" customFormat="1" ht="5.25" customHeight="1" x14ac:dyDescent="0.2">
      <c r="A68" s="20"/>
      <c r="B68" s="136"/>
      <c r="C68" s="136"/>
      <c r="D68" s="136"/>
      <c r="E68" s="21"/>
      <c r="F68" s="22"/>
      <c r="G68" s="136"/>
      <c r="H68" s="136"/>
      <c r="I68" s="136"/>
      <c r="J68" s="136"/>
      <c r="K68" s="136"/>
      <c r="L68" s="136"/>
      <c r="M68" s="136"/>
      <c r="N68" s="11"/>
      <c r="S68" s="5"/>
      <c r="T68" s="5"/>
    </row>
    <row r="69" spans="1:22" s="34" customFormat="1" ht="12.75" customHeight="1" x14ac:dyDescent="0.2">
      <c r="A69" s="39"/>
      <c r="B69" s="37" t="s">
        <v>15</v>
      </c>
      <c r="C69" s="37"/>
      <c r="D69" s="37"/>
      <c r="E69" s="42">
        <f>E67+G67+I67+K67</f>
        <v>0</v>
      </c>
      <c r="F69" s="26" t="s">
        <v>4</v>
      </c>
      <c r="G69" s="37"/>
      <c r="H69" s="37"/>
      <c r="I69" s="37"/>
      <c r="J69" s="37"/>
      <c r="K69" s="37"/>
      <c r="L69" s="37"/>
      <c r="M69" s="41" t="s">
        <v>14</v>
      </c>
      <c r="N69" s="36"/>
      <c r="R69" s="4"/>
      <c r="S69" s="5"/>
      <c r="T69" s="5"/>
      <c r="U69" s="4"/>
    </row>
    <row r="70" spans="1:22" s="34" customFormat="1" ht="12.75" customHeight="1" x14ac:dyDescent="0.2">
      <c r="A70" s="39"/>
      <c r="B70" s="159" t="s">
        <v>13</v>
      </c>
      <c r="C70" s="159"/>
      <c r="D70" s="160"/>
      <c r="E70" s="31"/>
      <c r="F70" s="26" t="s">
        <v>4</v>
      </c>
      <c r="G70" s="37"/>
      <c r="H70" s="37"/>
      <c r="I70" s="37"/>
      <c r="J70" s="37"/>
      <c r="K70" s="37"/>
      <c r="L70" s="37"/>
      <c r="M70" s="40"/>
      <c r="N70" s="36"/>
      <c r="S70" s="35"/>
      <c r="T70" s="35"/>
    </row>
    <row r="71" spans="1:22" s="34" customFormat="1" ht="12.75" customHeight="1" x14ac:dyDescent="0.2">
      <c r="A71" s="39"/>
      <c r="B71" s="159" t="s">
        <v>12</v>
      </c>
      <c r="C71" s="159"/>
      <c r="D71" s="160"/>
      <c r="E71" s="38">
        <f>IF(T43&gt;T47,S44*S51,IF(T43+T44&gt;T47,T50*M71+T49*S51,S44*M71))</f>
        <v>0</v>
      </c>
      <c r="F71" s="26" t="s">
        <v>4</v>
      </c>
      <c r="G71" s="37"/>
      <c r="H71" s="37"/>
      <c r="I71" s="37"/>
      <c r="J71" s="37"/>
      <c r="K71" s="37"/>
      <c r="L71" s="37"/>
      <c r="M71" s="32">
        <f>SUM(M49:M53)</f>
        <v>0.192</v>
      </c>
      <c r="N71" s="36"/>
      <c r="S71" s="35"/>
      <c r="T71" s="35"/>
    </row>
    <row r="72" spans="1:22" s="4" customFormat="1" ht="12.75" customHeight="1" x14ac:dyDescent="0.2">
      <c r="A72" s="20"/>
      <c r="B72" s="159" t="s">
        <v>11</v>
      </c>
      <c r="C72" s="159"/>
      <c r="D72" s="160"/>
      <c r="E72" s="29">
        <f>$E$70*M72</f>
        <v>0</v>
      </c>
      <c r="F72" s="26" t="s">
        <v>4</v>
      </c>
      <c r="G72" s="33"/>
      <c r="H72" s="136"/>
      <c r="I72" s="136"/>
      <c r="J72" s="136"/>
      <c r="K72" s="136"/>
      <c r="L72" s="136"/>
      <c r="M72" s="32">
        <f>SUM(M56:M57)</f>
        <v>0</v>
      </c>
      <c r="N72" s="11"/>
      <c r="R72" s="34"/>
      <c r="S72" s="35"/>
      <c r="T72" s="35"/>
      <c r="U72" s="34"/>
    </row>
    <row r="73" spans="1:22" s="4" customFormat="1" ht="12.75" customHeight="1" x14ac:dyDescent="0.2">
      <c r="A73" s="20"/>
      <c r="B73" s="159" t="s">
        <v>10</v>
      </c>
      <c r="C73" s="159"/>
      <c r="D73" s="160"/>
      <c r="E73" s="29">
        <f>$E$70*M73</f>
        <v>0</v>
      </c>
      <c r="F73" s="26" t="s">
        <v>4</v>
      </c>
      <c r="G73" s="136"/>
      <c r="H73" s="136"/>
      <c r="I73" s="136"/>
      <c r="J73" s="136"/>
      <c r="K73" s="136"/>
      <c r="L73" s="136"/>
      <c r="M73" s="32">
        <f>M60+M62</f>
        <v>5.9999999999999995E-4</v>
      </c>
      <c r="N73" s="11"/>
      <c r="S73" s="5"/>
      <c r="T73" s="5"/>
    </row>
    <row r="74" spans="1:22" s="4" customFormat="1" ht="12.75" hidden="1" customHeight="1" x14ac:dyDescent="0.2">
      <c r="A74" s="20"/>
      <c r="B74" s="159"/>
      <c r="C74" s="159"/>
      <c r="D74" s="160"/>
      <c r="E74" s="31">
        <f>$E$70*M74</f>
        <v>0</v>
      </c>
      <c r="F74" s="26" t="s">
        <v>4</v>
      </c>
      <c r="G74" s="136"/>
      <c r="H74" s="136"/>
      <c r="I74" s="136"/>
      <c r="J74" s="136"/>
      <c r="K74" s="136"/>
      <c r="L74" s="136"/>
      <c r="M74" s="30"/>
      <c r="N74" s="11"/>
      <c r="S74" s="5"/>
      <c r="T74" s="5"/>
    </row>
    <row r="75" spans="1:22" s="4" customFormat="1" ht="12.75" hidden="1" customHeight="1" thickBot="1" x14ac:dyDescent="0.2">
      <c r="A75" s="20"/>
      <c r="B75" s="159"/>
      <c r="C75" s="159"/>
      <c r="D75" s="160"/>
      <c r="E75" s="31">
        <f>$E$70*M75</f>
        <v>0</v>
      </c>
      <c r="F75" s="26" t="s">
        <v>4</v>
      </c>
      <c r="G75" s="136"/>
      <c r="H75" s="136"/>
      <c r="I75" s="136"/>
      <c r="J75" s="136"/>
      <c r="K75" s="136"/>
      <c r="L75" s="136"/>
      <c r="M75" s="30"/>
      <c r="N75" s="11"/>
      <c r="S75" s="5"/>
      <c r="T75" s="5"/>
    </row>
    <row r="76" spans="1:22" s="4" customFormat="1" ht="12.75" customHeight="1" x14ac:dyDescent="0.2">
      <c r="A76" s="20"/>
      <c r="B76" s="159" t="s">
        <v>9</v>
      </c>
      <c r="C76" s="159"/>
      <c r="D76" s="160"/>
      <c r="E76" s="29">
        <f>(E45*E66+G45*G66+I45*I66+K45*K66+E70)*H76*J76/1000</f>
        <v>0</v>
      </c>
      <c r="F76" s="26" t="s">
        <v>4</v>
      </c>
      <c r="G76" s="4" t="s">
        <v>8</v>
      </c>
      <c r="H76" s="28"/>
      <c r="I76" s="136" t="s">
        <v>6</v>
      </c>
      <c r="J76" s="28"/>
      <c r="K76" s="136"/>
      <c r="L76" s="136"/>
      <c r="M76" s="24"/>
      <c r="N76" s="11"/>
      <c r="S76" s="5"/>
      <c r="T76" s="5"/>
    </row>
    <row r="77" spans="1:22" s="4" customFormat="1" ht="12.75" customHeight="1" x14ac:dyDescent="0.2">
      <c r="A77" s="20"/>
      <c r="B77" s="157" t="s">
        <v>7</v>
      </c>
      <c r="C77" s="157"/>
      <c r="D77" s="158"/>
      <c r="E77" s="29">
        <f>(E45*E66+G45*G66+I45*I66+K45*K66+E70)*J77/1000</f>
        <v>0</v>
      </c>
      <c r="F77" s="26" t="s">
        <v>4</v>
      </c>
      <c r="G77" s="136"/>
      <c r="H77" s="136"/>
      <c r="I77" s="136" t="s">
        <v>6</v>
      </c>
      <c r="J77" s="28"/>
      <c r="K77" s="136"/>
      <c r="L77" s="136"/>
      <c r="M77" s="24"/>
      <c r="N77" s="23"/>
      <c r="S77" s="5"/>
      <c r="T77" s="5"/>
    </row>
    <row r="78" spans="1:22" s="4" customFormat="1" ht="12.75" customHeight="1" x14ac:dyDescent="0.2">
      <c r="A78" s="20"/>
      <c r="B78" s="152"/>
      <c r="C78" s="152"/>
      <c r="D78" s="153"/>
      <c r="E78" s="27"/>
      <c r="F78" s="26" t="s">
        <v>4</v>
      </c>
      <c r="G78" s="136"/>
      <c r="H78" s="136"/>
      <c r="I78" s="136"/>
      <c r="J78" s="25"/>
      <c r="K78" s="136"/>
      <c r="L78" s="136"/>
      <c r="M78" s="24"/>
      <c r="N78" s="23"/>
      <c r="S78" s="5"/>
      <c r="T78" s="5"/>
    </row>
    <row r="79" spans="1:22" s="136" customFormat="1" ht="5.25" customHeight="1" thickBot="1" x14ac:dyDescent="0.25">
      <c r="A79" s="20"/>
      <c r="E79" s="21"/>
      <c r="F79" s="22"/>
      <c r="N79" s="11"/>
      <c r="P79" s="139"/>
      <c r="Q79" s="139"/>
      <c r="R79" s="4"/>
      <c r="S79" s="5"/>
      <c r="T79" s="5"/>
      <c r="U79" s="4"/>
      <c r="V79" s="139"/>
    </row>
    <row r="80" spans="1:22" s="4" customFormat="1" ht="12.75" customHeight="1" thickBot="1" x14ac:dyDescent="0.25">
      <c r="A80" s="20"/>
      <c r="B80" s="19" t="s">
        <v>5</v>
      </c>
      <c r="C80" s="136"/>
      <c r="D80" s="136"/>
      <c r="E80" s="17">
        <f>SUM(E69:E78)</f>
        <v>0</v>
      </c>
      <c r="F80" s="16" t="s">
        <v>4</v>
      </c>
      <c r="G80" s="15" t="s">
        <v>3</v>
      </c>
      <c r="H80" s="15" t="s">
        <v>2</v>
      </c>
      <c r="I80" s="12">
        <f>E44*E66+G44*G66+I44*I66+K44*K66+E70</f>
        <v>0</v>
      </c>
      <c r="J80" s="14" t="s">
        <v>1</v>
      </c>
      <c r="K80" s="12">
        <f>(E54+E58+E63)*E66+(G54+G58+G63)*G66+(I54+I58+I63)*I66+(K54+K58+K63)*K66+E71+E72+E73</f>
        <v>0</v>
      </c>
      <c r="L80" s="13" t="s">
        <v>0</v>
      </c>
      <c r="M80" s="12">
        <f>E76+E77</f>
        <v>0</v>
      </c>
      <c r="N80" s="11"/>
      <c r="R80" s="139"/>
      <c r="S80" s="21"/>
      <c r="T80" s="21"/>
      <c r="U80" s="139"/>
    </row>
    <row r="81" spans="1:21" s="4" customFormat="1" ht="4.5" customHeight="1" thickBot="1" x14ac:dyDescent="0.25">
      <c r="A81" s="10"/>
      <c r="B81" s="8"/>
      <c r="C81" s="8"/>
      <c r="D81" s="8"/>
      <c r="E81" s="8"/>
      <c r="F81" s="9"/>
      <c r="G81" s="8"/>
      <c r="H81" s="8"/>
      <c r="I81" s="8"/>
      <c r="J81" s="8"/>
      <c r="K81" s="8"/>
      <c r="L81" s="8"/>
      <c r="M81" s="8"/>
      <c r="N81" s="7"/>
      <c r="S81" s="5"/>
      <c r="T81" s="5"/>
    </row>
    <row r="82" spans="1:21" s="4" customFormat="1" ht="11.25" x14ac:dyDescent="0.2">
      <c r="F82" s="6"/>
      <c r="S82" s="5"/>
      <c r="T82" s="5"/>
    </row>
    <row r="83" spans="1:21" s="4" customFormat="1" ht="11.25" x14ac:dyDescent="0.2">
      <c r="F83" s="6"/>
      <c r="S83" s="5"/>
      <c r="T83" s="5"/>
    </row>
    <row r="84" spans="1:21" s="4" customFormat="1" ht="11.25" x14ac:dyDescent="0.2">
      <c r="F84" s="6"/>
      <c r="S84" s="5"/>
      <c r="T84" s="5"/>
    </row>
    <row r="85" spans="1:21" s="4" customFormat="1" ht="11.25" x14ac:dyDescent="0.2">
      <c r="F85" s="6"/>
      <c r="S85" s="5"/>
      <c r="T85" s="5"/>
    </row>
    <row r="86" spans="1:21" s="4" customFormat="1" ht="11.25" x14ac:dyDescent="0.2">
      <c r="F86" s="6"/>
      <c r="S86" s="5"/>
      <c r="T86" s="5"/>
    </row>
    <row r="87" spans="1:21" s="4" customFormat="1" ht="11.25" x14ac:dyDescent="0.2">
      <c r="F87" s="6"/>
      <c r="S87" s="5"/>
      <c r="T87" s="5"/>
    </row>
    <row r="88" spans="1:21" x14ac:dyDescent="0.2">
      <c r="R88" s="4"/>
      <c r="S88" s="5"/>
      <c r="T88" s="5"/>
      <c r="U88" s="4"/>
    </row>
  </sheetData>
  <mergeCells count="26">
    <mergeCell ref="M34:M36"/>
    <mergeCell ref="B42:D42"/>
    <mergeCell ref="E12:G12"/>
    <mergeCell ref="I12:J12"/>
    <mergeCell ref="I16:J16"/>
    <mergeCell ref="E18:M18"/>
    <mergeCell ref="L23:M23"/>
    <mergeCell ref="A3:B3"/>
    <mergeCell ref="C3:F3"/>
    <mergeCell ref="H3:M3"/>
    <mergeCell ref="D5:M5"/>
    <mergeCell ref="D7:M7"/>
    <mergeCell ref="B77:D77"/>
    <mergeCell ref="B78:D78"/>
    <mergeCell ref="B57:D57"/>
    <mergeCell ref="B70:D70"/>
    <mergeCell ref="B71:D71"/>
    <mergeCell ref="B72:D72"/>
    <mergeCell ref="B73:D73"/>
    <mergeCell ref="B74:D74"/>
    <mergeCell ref="S39:S41"/>
    <mergeCell ref="T39:T41"/>
    <mergeCell ref="S42:T42"/>
    <mergeCell ref="B75:D75"/>
    <mergeCell ref="B76:D76"/>
    <mergeCell ref="B43:D43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F900-A0DB-48AA-9957-621F39BEE76D}">
  <sheetPr>
    <pageSetUpPr fitToPage="1"/>
  </sheetPr>
  <dimension ref="A1:V88"/>
  <sheetViews>
    <sheetView workbookViewId="0">
      <selection activeCell="C3" sqref="C3:F3"/>
    </sheetView>
  </sheetViews>
  <sheetFormatPr baseColWidth="10" defaultRowHeight="12.75" x14ac:dyDescent="0.2"/>
  <cols>
    <col min="1" max="1" width="2.28515625" style="1" customWidth="1"/>
    <col min="2" max="2" width="3.7109375" style="1" customWidth="1"/>
    <col min="3" max="3" width="9.140625" style="1" customWidth="1"/>
    <col min="4" max="4" width="18.7109375" style="1" customWidth="1"/>
    <col min="5" max="5" width="10.7109375" style="1" customWidth="1"/>
    <col min="6" max="6" width="4.28515625" style="3" customWidth="1"/>
    <col min="7" max="7" width="10.7109375" style="1" customWidth="1"/>
    <col min="8" max="8" width="5.140625" style="1" customWidth="1"/>
    <col min="9" max="9" width="10.140625" style="1" customWidth="1"/>
    <col min="10" max="10" width="4.85546875" style="1" customWidth="1"/>
    <col min="11" max="11" width="10.140625" style="1" customWidth="1"/>
    <col min="12" max="12" width="4.85546875" style="1" customWidth="1"/>
    <col min="13" max="13" width="10.42578125" style="1" customWidth="1"/>
    <col min="14" max="14" width="1.42578125" style="1" customWidth="1"/>
    <col min="15" max="16" width="11.42578125" style="1"/>
    <col min="17" max="17" width="11.42578125" style="1" hidden="1" customWidth="1"/>
    <col min="18" max="18" width="18.42578125" style="1" hidden="1" customWidth="1"/>
    <col min="19" max="20" width="11.42578125" style="2" hidden="1" customWidth="1"/>
    <col min="21" max="21" width="11.42578125" style="1" hidden="1" customWidth="1"/>
    <col min="22" max="16384" width="11.42578125" style="1"/>
  </cols>
  <sheetData>
    <row r="1" spans="1:20" x14ac:dyDescent="0.2">
      <c r="A1" s="124"/>
      <c r="B1" s="122" t="s">
        <v>74</v>
      </c>
      <c r="C1" s="122"/>
      <c r="D1" s="122"/>
      <c r="E1" s="120"/>
      <c r="F1" s="120"/>
      <c r="G1" s="120"/>
      <c r="H1" s="120"/>
      <c r="I1" s="120"/>
      <c r="J1" s="120"/>
      <c r="K1" s="120"/>
      <c r="L1" s="120"/>
      <c r="M1" s="120"/>
      <c r="N1" s="119"/>
    </row>
    <row r="2" spans="1:20" x14ac:dyDescent="0.2">
      <c r="A2" s="118"/>
      <c r="B2" s="117" t="s">
        <v>73</v>
      </c>
      <c r="C2" s="117"/>
      <c r="D2" s="117"/>
      <c r="E2" s="115"/>
      <c r="F2" s="115"/>
      <c r="G2" s="115"/>
      <c r="H2" s="115"/>
      <c r="I2" s="115"/>
      <c r="J2" s="115"/>
      <c r="K2" s="115"/>
      <c r="L2" s="115"/>
      <c r="M2" s="115"/>
      <c r="N2" s="112"/>
    </row>
    <row r="3" spans="1:20" s="65" customFormat="1" ht="18" customHeight="1" x14ac:dyDescent="0.2">
      <c r="A3" s="147" t="s">
        <v>72</v>
      </c>
      <c r="B3" s="148"/>
      <c r="C3" s="149"/>
      <c r="D3" s="150"/>
      <c r="E3" s="150"/>
      <c r="F3" s="151"/>
      <c r="G3" s="131" t="s">
        <v>71</v>
      </c>
      <c r="H3" s="149"/>
      <c r="I3" s="150"/>
      <c r="J3" s="150"/>
      <c r="K3" s="150"/>
      <c r="L3" s="150"/>
      <c r="M3" s="151"/>
      <c r="N3" s="67"/>
      <c r="S3" s="66"/>
      <c r="T3" s="66"/>
    </row>
    <row r="4" spans="1:20" s="65" customFormat="1" ht="5.25" customHeight="1" x14ac:dyDescent="0.2">
      <c r="A4" s="137"/>
      <c r="B4" s="138"/>
      <c r="C4" s="73"/>
      <c r="D4" s="73"/>
      <c r="E4" s="131"/>
      <c r="F4" s="138"/>
      <c r="G4" s="138"/>
      <c r="H4" s="131"/>
      <c r="I4" s="131"/>
      <c r="J4" s="130"/>
      <c r="K4" s="131"/>
      <c r="L4" s="130"/>
      <c r="M4" s="130"/>
      <c r="N4" s="67"/>
      <c r="S4" s="66"/>
      <c r="T4" s="66"/>
    </row>
    <row r="5" spans="1:20" s="65" customFormat="1" ht="18" customHeight="1" x14ac:dyDescent="0.2">
      <c r="A5" s="137" t="s">
        <v>70</v>
      </c>
      <c r="B5" s="138"/>
      <c r="C5" s="73"/>
      <c r="D5" s="149"/>
      <c r="E5" s="150"/>
      <c r="F5" s="150"/>
      <c r="G5" s="150"/>
      <c r="H5" s="150"/>
      <c r="I5" s="150"/>
      <c r="J5" s="150"/>
      <c r="K5" s="150"/>
      <c r="L5" s="150"/>
      <c r="M5" s="151"/>
      <c r="N5" s="67"/>
      <c r="S5" s="66"/>
      <c r="T5" s="66"/>
    </row>
    <row r="6" spans="1:20" s="65" customFormat="1" ht="5.25" customHeight="1" x14ac:dyDescent="0.2">
      <c r="A6" s="137"/>
      <c r="B6" s="138"/>
      <c r="C6" s="73"/>
      <c r="D6" s="73"/>
      <c r="E6" s="131"/>
      <c r="F6" s="138"/>
      <c r="G6" s="138"/>
      <c r="H6" s="131"/>
      <c r="I6" s="131"/>
      <c r="J6" s="130"/>
      <c r="K6" s="131"/>
      <c r="L6" s="130"/>
      <c r="M6" s="130"/>
      <c r="N6" s="67"/>
      <c r="S6" s="66"/>
      <c r="T6" s="66"/>
    </row>
    <row r="7" spans="1:20" s="65" customFormat="1" ht="18" customHeight="1" x14ac:dyDescent="0.2">
      <c r="A7" s="137" t="s">
        <v>69</v>
      </c>
      <c r="B7" s="138"/>
      <c r="C7" s="73"/>
      <c r="D7" s="149"/>
      <c r="E7" s="150"/>
      <c r="F7" s="150"/>
      <c r="G7" s="150"/>
      <c r="H7" s="150"/>
      <c r="I7" s="150"/>
      <c r="J7" s="150"/>
      <c r="K7" s="150"/>
      <c r="L7" s="150"/>
      <c r="M7" s="151"/>
      <c r="N7" s="67"/>
      <c r="S7" s="66"/>
      <c r="T7" s="66"/>
    </row>
    <row r="8" spans="1:20" s="65" customFormat="1" ht="5.25" customHeight="1" thickBot="1" x14ac:dyDescent="0.25">
      <c r="A8" s="127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5"/>
      <c r="S8" s="66"/>
      <c r="T8" s="66"/>
    </row>
    <row r="9" spans="1:20" ht="13.5" thickBot="1" x14ac:dyDescent="0.25"/>
    <row r="10" spans="1:20" s="90" customFormat="1" x14ac:dyDescent="0.2">
      <c r="A10" s="124"/>
      <c r="B10" s="123" t="s">
        <v>68</v>
      </c>
      <c r="C10" s="122"/>
      <c r="D10" s="120"/>
      <c r="E10" s="120"/>
      <c r="F10" s="121"/>
      <c r="G10" s="120"/>
      <c r="H10" s="120"/>
      <c r="I10" s="120"/>
      <c r="J10" s="120"/>
      <c r="K10" s="120"/>
      <c r="L10" s="120"/>
      <c r="M10" s="120"/>
      <c r="N10" s="119"/>
      <c r="S10" s="100"/>
      <c r="T10" s="100"/>
    </row>
    <row r="11" spans="1:20" x14ac:dyDescent="0.2">
      <c r="A11" s="118"/>
      <c r="B11" s="98" t="s">
        <v>67</v>
      </c>
      <c r="C11" s="117"/>
      <c r="D11" s="115"/>
      <c r="E11" s="115"/>
      <c r="F11" s="116"/>
      <c r="G11" s="115"/>
      <c r="H11" s="115"/>
      <c r="I11" s="114"/>
      <c r="J11" s="113"/>
      <c r="K11" s="114"/>
      <c r="L11" s="113"/>
      <c r="M11" s="113"/>
      <c r="N11" s="112"/>
    </row>
    <row r="12" spans="1:20" s="4" customFormat="1" ht="13.5" customHeight="1" x14ac:dyDescent="0.2">
      <c r="A12" s="20"/>
      <c r="B12" s="136"/>
      <c r="C12" s="136"/>
      <c r="D12" s="136"/>
      <c r="E12" s="144" t="s">
        <v>49</v>
      </c>
      <c r="F12" s="144"/>
      <c r="G12" s="144"/>
      <c r="H12" s="136"/>
      <c r="I12" s="145"/>
      <c r="J12" s="145"/>
      <c r="K12" s="110"/>
      <c r="L12" s="109"/>
      <c r="M12" s="109"/>
      <c r="N12" s="111"/>
      <c r="S12" s="5"/>
      <c r="T12" s="5"/>
    </row>
    <row r="13" spans="1:20" ht="3.75" customHeight="1" x14ac:dyDescent="0.2">
      <c r="A13" s="105"/>
      <c r="B13" s="103"/>
      <c r="C13" s="103"/>
      <c r="D13" s="103"/>
      <c r="E13" s="103"/>
      <c r="F13" s="104"/>
      <c r="G13" s="103"/>
      <c r="H13" s="103"/>
      <c r="I13" s="103"/>
      <c r="J13" s="103"/>
      <c r="K13" s="103"/>
      <c r="L13" s="103"/>
      <c r="M13" s="103"/>
      <c r="N13" s="102"/>
    </row>
    <row r="14" spans="1:20" ht="3.75" customHeight="1" x14ac:dyDescent="0.2">
      <c r="A14" s="94"/>
      <c r="B14" s="90"/>
      <c r="C14" s="90"/>
      <c r="D14" s="90"/>
      <c r="E14" s="90"/>
      <c r="F14" s="101"/>
      <c r="G14" s="90"/>
      <c r="H14" s="90"/>
      <c r="I14" s="90"/>
      <c r="J14" s="90"/>
      <c r="K14" s="90"/>
      <c r="L14" s="90"/>
      <c r="M14" s="90"/>
      <c r="N14" s="89"/>
    </row>
    <row r="15" spans="1:20" x14ac:dyDescent="0.2">
      <c r="A15" s="94"/>
      <c r="B15" s="19" t="s">
        <v>66</v>
      </c>
      <c r="C15" s="90"/>
      <c r="D15" s="90"/>
      <c r="E15" s="90"/>
      <c r="F15" s="101"/>
      <c r="G15" s="90"/>
      <c r="H15" s="90"/>
      <c r="I15" s="90"/>
      <c r="J15" s="90"/>
      <c r="K15" s="90"/>
      <c r="L15" s="90"/>
      <c r="M15" s="90"/>
      <c r="N15" s="89"/>
    </row>
    <row r="16" spans="1:20" ht="15" customHeight="1" x14ac:dyDescent="0.2">
      <c r="A16" s="94"/>
      <c r="B16" s="136" t="s">
        <v>65</v>
      </c>
      <c r="C16" s="90"/>
      <c r="D16" s="90"/>
      <c r="E16" s="90"/>
      <c r="F16" s="101"/>
      <c r="G16" s="90"/>
      <c r="H16" s="136"/>
      <c r="I16" s="145"/>
      <c r="J16" s="145"/>
      <c r="K16" s="110"/>
      <c r="L16" s="109"/>
      <c r="M16" s="109"/>
      <c r="N16" s="108"/>
    </row>
    <row r="17" spans="1:20" s="4" customFormat="1" ht="6" customHeight="1" x14ac:dyDescent="0.2">
      <c r="A17" s="20"/>
      <c r="B17" s="136"/>
      <c r="C17" s="136"/>
      <c r="D17" s="136"/>
      <c r="E17" s="136"/>
      <c r="F17" s="22"/>
      <c r="G17" s="136"/>
      <c r="H17" s="136"/>
      <c r="I17" s="136"/>
      <c r="J17" s="136"/>
      <c r="K17" s="136"/>
      <c r="L17" s="136"/>
      <c r="M17" s="136"/>
      <c r="N17" s="11"/>
      <c r="S17" s="5"/>
      <c r="T17" s="5"/>
    </row>
    <row r="18" spans="1:20" ht="15" customHeight="1" x14ac:dyDescent="0.2">
      <c r="A18" s="94"/>
      <c r="B18" s="136" t="s">
        <v>64</v>
      </c>
      <c r="C18" s="90"/>
      <c r="D18" s="90"/>
      <c r="E18" s="146"/>
      <c r="F18" s="146"/>
      <c r="G18" s="146"/>
      <c r="H18" s="146"/>
      <c r="I18" s="146"/>
      <c r="J18" s="146"/>
      <c r="K18" s="146"/>
      <c r="L18" s="146"/>
      <c r="M18" s="146"/>
      <c r="N18" s="89"/>
    </row>
    <row r="19" spans="1:20" ht="3.75" customHeight="1" x14ac:dyDescent="0.2">
      <c r="A19" s="105"/>
      <c r="B19" s="103"/>
      <c r="C19" s="103"/>
      <c r="D19" s="103"/>
      <c r="E19" s="103"/>
      <c r="F19" s="104"/>
      <c r="G19" s="103"/>
      <c r="H19" s="103"/>
      <c r="I19" s="103"/>
      <c r="J19" s="103"/>
      <c r="K19" s="103"/>
      <c r="L19" s="103"/>
      <c r="M19" s="103"/>
      <c r="N19" s="102"/>
    </row>
    <row r="20" spans="1:20" x14ac:dyDescent="0.2">
      <c r="A20" s="94"/>
      <c r="B20" s="19" t="s">
        <v>63</v>
      </c>
      <c r="C20" s="90"/>
      <c r="D20" s="90"/>
      <c r="E20" s="90"/>
      <c r="F20" s="101"/>
      <c r="G20" s="90"/>
      <c r="H20" s="90"/>
      <c r="I20" s="90"/>
      <c r="J20" s="90"/>
      <c r="K20" s="90"/>
      <c r="L20" s="90"/>
      <c r="M20" s="90"/>
      <c r="N20" s="89"/>
    </row>
    <row r="21" spans="1:20" s="65" customFormat="1" ht="15" customHeight="1" x14ac:dyDescent="0.2">
      <c r="A21" s="99"/>
      <c r="B21" s="98" t="s">
        <v>62</v>
      </c>
      <c r="C21" s="96"/>
      <c r="D21" s="96"/>
      <c r="E21" s="96"/>
      <c r="F21" s="97"/>
      <c r="G21" s="96"/>
      <c r="H21" s="96"/>
      <c r="I21" s="96"/>
      <c r="J21" s="96"/>
      <c r="K21" s="96"/>
      <c r="L21" s="96"/>
      <c r="M21" s="96"/>
      <c r="N21" s="95"/>
      <c r="S21" s="66"/>
      <c r="T21" s="66"/>
    </row>
    <row r="22" spans="1:20" s="65" customFormat="1" ht="4.5" customHeight="1" x14ac:dyDescent="0.2">
      <c r="A22" s="74"/>
      <c r="B22" s="50"/>
      <c r="C22" s="73"/>
      <c r="D22" s="73"/>
      <c r="E22" s="73"/>
      <c r="F22" s="81"/>
      <c r="G22" s="73"/>
      <c r="H22" s="73"/>
      <c r="I22" s="73"/>
      <c r="J22" s="73"/>
      <c r="K22" s="73"/>
      <c r="L22" s="73"/>
      <c r="M22" s="73"/>
      <c r="N22" s="67"/>
      <c r="S22" s="66"/>
      <c r="T22" s="66"/>
    </row>
    <row r="23" spans="1:20" s="4" customFormat="1" ht="15" customHeight="1" x14ac:dyDescent="0.2">
      <c r="A23" s="20"/>
      <c r="B23" s="106"/>
      <c r="C23" s="136" t="s">
        <v>61</v>
      </c>
      <c r="D23" s="136"/>
      <c r="E23" s="107"/>
      <c r="F23" s="22"/>
      <c r="G23" s="136" t="s">
        <v>60</v>
      </c>
      <c r="H23" s="136"/>
      <c r="I23" s="136"/>
      <c r="J23" s="136"/>
      <c r="K23" s="57" t="s">
        <v>59</v>
      </c>
      <c r="L23" s="142"/>
      <c r="M23" s="143"/>
      <c r="N23" s="11"/>
      <c r="S23" s="5"/>
      <c r="T23" s="5"/>
    </row>
    <row r="24" spans="1:20" ht="4.5" customHeight="1" x14ac:dyDescent="0.2">
      <c r="A24" s="94"/>
      <c r="B24" s="90"/>
      <c r="C24" s="90"/>
      <c r="D24" s="90"/>
      <c r="E24" s="90"/>
      <c r="F24" s="101"/>
      <c r="G24" s="90"/>
      <c r="H24" s="90"/>
      <c r="I24" s="90"/>
      <c r="J24" s="90"/>
      <c r="K24" s="90"/>
      <c r="L24" s="90"/>
      <c r="M24" s="90"/>
      <c r="N24" s="89"/>
    </row>
    <row r="25" spans="1:20" s="4" customFormat="1" ht="15" customHeight="1" x14ac:dyDescent="0.2">
      <c r="A25" s="20"/>
      <c r="B25" s="106"/>
      <c r="C25" s="136" t="s">
        <v>58</v>
      </c>
      <c r="D25" s="136"/>
      <c r="E25" s="107"/>
      <c r="F25" s="22"/>
      <c r="G25" s="136" t="s">
        <v>57</v>
      </c>
      <c r="H25" s="136"/>
      <c r="I25" s="136"/>
      <c r="J25" s="136"/>
      <c r="K25" s="136"/>
      <c r="L25" s="136"/>
      <c r="M25" s="136"/>
      <c r="N25" s="11"/>
      <c r="S25" s="5"/>
      <c r="T25" s="5"/>
    </row>
    <row r="26" spans="1:20" ht="4.5" customHeight="1" x14ac:dyDescent="0.2">
      <c r="A26" s="94"/>
      <c r="B26" s="103"/>
      <c r="C26" s="103"/>
      <c r="D26" s="103"/>
      <c r="E26" s="103"/>
      <c r="F26" s="104"/>
      <c r="G26" s="103"/>
      <c r="H26" s="103"/>
      <c r="I26" s="103"/>
      <c r="J26" s="103"/>
      <c r="K26" s="103"/>
      <c r="L26" s="103"/>
      <c r="M26" s="103"/>
      <c r="N26" s="102"/>
    </row>
    <row r="27" spans="1:20" ht="3.75" customHeight="1" x14ac:dyDescent="0.2">
      <c r="A27" s="94"/>
      <c r="B27" s="90"/>
      <c r="C27" s="90"/>
      <c r="D27" s="90"/>
      <c r="E27" s="90"/>
      <c r="F27" s="101"/>
      <c r="G27" s="90"/>
      <c r="H27" s="90"/>
      <c r="I27" s="90"/>
      <c r="J27" s="90"/>
      <c r="K27" s="90"/>
      <c r="L27" s="90"/>
      <c r="M27" s="90"/>
      <c r="N27" s="89"/>
    </row>
    <row r="28" spans="1:20" x14ac:dyDescent="0.2">
      <c r="A28" s="94"/>
      <c r="B28" s="50" t="s">
        <v>56</v>
      </c>
      <c r="C28" s="90"/>
      <c r="D28" s="90"/>
      <c r="E28" s="90"/>
      <c r="F28" s="101"/>
      <c r="G28" s="90"/>
      <c r="H28" s="90"/>
      <c r="I28" s="90"/>
      <c r="J28" s="90"/>
      <c r="K28" s="90"/>
      <c r="L28" s="90"/>
      <c r="M28" s="90"/>
      <c r="N28" s="89"/>
    </row>
    <row r="29" spans="1:20" s="4" customFormat="1" ht="15" customHeight="1" x14ac:dyDescent="0.2">
      <c r="A29" s="20"/>
      <c r="B29" s="106"/>
      <c r="C29" s="136" t="s">
        <v>55</v>
      </c>
      <c r="D29" s="136"/>
      <c r="E29" s="88">
        <v>39</v>
      </c>
      <c r="F29" s="22"/>
      <c r="G29" s="136" t="s">
        <v>54</v>
      </c>
      <c r="H29" s="136"/>
      <c r="I29" s="136"/>
      <c r="J29" s="136"/>
      <c r="K29" s="136"/>
      <c r="L29" s="136"/>
      <c r="M29" s="136"/>
      <c r="N29" s="11"/>
      <c r="S29" s="5"/>
      <c r="T29" s="5"/>
    </row>
    <row r="30" spans="1:20" ht="4.5" customHeight="1" x14ac:dyDescent="0.2">
      <c r="A30" s="105"/>
      <c r="B30" s="103"/>
      <c r="C30" s="103"/>
      <c r="D30" s="103"/>
      <c r="E30" s="103"/>
      <c r="F30" s="104"/>
      <c r="G30" s="103"/>
      <c r="H30" s="103"/>
      <c r="I30" s="103"/>
      <c r="J30" s="103"/>
      <c r="K30" s="103"/>
      <c r="L30" s="103"/>
      <c r="M30" s="103"/>
      <c r="N30" s="102"/>
    </row>
    <row r="31" spans="1:20" s="90" customFormat="1" x14ac:dyDescent="0.2">
      <c r="A31" s="94"/>
      <c r="B31" s="19" t="s">
        <v>53</v>
      </c>
      <c r="F31" s="101"/>
      <c r="N31" s="89"/>
      <c r="S31" s="100"/>
      <c r="T31" s="100"/>
    </row>
    <row r="32" spans="1:20" s="65" customFormat="1" ht="15" customHeight="1" x14ac:dyDescent="0.2">
      <c r="A32" s="99"/>
      <c r="B32" s="98" t="s">
        <v>52</v>
      </c>
      <c r="C32" s="96"/>
      <c r="D32" s="96"/>
      <c r="E32" s="96"/>
      <c r="F32" s="97"/>
      <c r="G32" s="96"/>
      <c r="H32" s="96"/>
      <c r="I32" s="96"/>
      <c r="J32" s="96"/>
      <c r="K32" s="96"/>
      <c r="L32" s="96"/>
      <c r="M32" s="96"/>
      <c r="N32" s="95"/>
      <c r="S32" s="66"/>
      <c r="T32" s="66"/>
    </row>
    <row r="33" spans="1:21" s="65" customFormat="1" ht="3.75" customHeight="1" x14ac:dyDescent="0.2">
      <c r="A33" s="74"/>
      <c r="B33" s="73"/>
      <c r="C33" s="73"/>
      <c r="D33" s="73"/>
      <c r="E33" s="73"/>
      <c r="F33" s="81"/>
      <c r="G33" s="73"/>
      <c r="H33" s="73"/>
      <c r="I33" s="73"/>
      <c r="J33" s="73"/>
      <c r="K33" s="73"/>
      <c r="L33" s="73"/>
      <c r="M33" s="73"/>
      <c r="N33" s="67"/>
      <c r="S33" s="66"/>
      <c r="T33" s="66"/>
    </row>
    <row r="34" spans="1:21" x14ac:dyDescent="0.2">
      <c r="A34" s="94"/>
      <c r="B34" s="90"/>
      <c r="C34" s="90"/>
      <c r="D34" s="93" t="s">
        <v>51</v>
      </c>
      <c r="E34" s="91"/>
      <c r="F34" s="92"/>
      <c r="G34" s="91"/>
      <c r="H34" s="90"/>
      <c r="I34" s="91"/>
      <c r="J34" s="90"/>
      <c r="K34" s="91"/>
      <c r="L34" s="90"/>
      <c r="M34" s="154" t="s">
        <v>50</v>
      </c>
      <c r="N34" s="89"/>
    </row>
    <row r="35" spans="1:21" s="4" customFormat="1" ht="11.25" x14ac:dyDescent="0.2">
      <c r="A35" s="20"/>
      <c r="B35" s="136" t="s">
        <v>49</v>
      </c>
      <c r="C35" s="136"/>
      <c r="D35" s="136"/>
      <c r="E35" s="88"/>
      <c r="F35" s="22"/>
      <c r="G35" s="87"/>
      <c r="H35" s="136"/>
      <c r="I35" s="87"/>
      <c r="J35" s="136"/>
      <c r="K35" s="87"/>
      <c r="L35" s="136"/>
      <c r="M35" s="155"/>
      <c r="N35" s="11"/>
      <c r="S35" s="5"/>
      <c r="T35" s="5"/>
    </row>
    <row r="36" spans="1:21" s="4" customFormat="1" ht="11.25" x14ac:dyDescent="0.2">
      <c r="A36" s="20"/>
      <c r="B36" s="136" t="s">
        <v>48</v>
      </c>
      <c r="C36" s="136"/>
      <c r="D36" s="136"/>
      <c r="E36" s="88"/>
      <c r="F36" s="22"/>
      <c r="G36" s="87"/>
      <c r="H36" s="136"/>
      <c r="I36" s="87"/>
      <c r="J36" s="136"/>
      <c r="K36" s="87"/>
      <c r="L36" s="136"/>
      <c r="M36" s="156"/>
      <c r="N36" s="11"/>
      <c r="S36" s="5"/>
      <c r="T36" s="5"/>
    </row>
    <row r="37" spans="1:21" s="4" customFormat="1" ht="3.75" customHeight="1" x14ac:dyDescent="0.2">
      <c r="A37" s="86"/>
      <c r="B37" s="83"/>
      <c r="C37" s="83"/>
      <c r="D37" s="83"/>
      <c r="E37" s="85"/>
      <c r="F37" s="84"/>
      <c r="G37" s="83"/>
      <c r="H37" s="83"/>
      <c r="I37" s="83"/>
      <c r="J37" s="83"/>
      <c r="K37" s="83"/>
      <c r="L37" s="83"/>
      <c r="M37" s="83"/>
      <c r="N37" s="23"/>
      <c r="S37" s="5"/>
      <c r="T37" s="5"/>
    </row>
    <row r="38" spans="1:21" s="4" customFormat="1" ht="3.75" customHeight="1" x14ac:dyDescent="0.2">
      <c r="A38" s="20"/>
      <c r="B38" s="136"/>
      <c r="C38" s="136"/>
      <c r="D38" s="136"/>
      <c r="E38" s="136"/>
      <c r="F38" s="22"/>
      <c r="G38" s="136"/>
      <c r="H38" s="136"/>
      <c r="I38" s="136"/>
      <c r="J38" s="136"/>
      <c r="K38" s="136"/>
      <c r="L38" s="136"/>
      <c r="M38" s="136"/>
      <c r="N38" s="11"/>
      <c r="S38" s="5"/>
      <c r="T38" s="5"/>
    </row>
    <row r="39" spans="1:21" s="65" customFormat="1" ht="11.25" customHeight="1" x14ac:dyDescent="0.2">
      <c r="A39" s="74"/>
      <c r="B39" s="50" t="s">
        <v>47</v>
      </c>
      <c r="C39" s="73"/>
      <c r="D39" s="73"/>
      <c r="E39" s="82"/>
      <c r="F39" s="81"/>
      <c r="G39" s="73"/>
      <c r="H39" s="73"/>
      <c r="I39" s="73"/>
      <c r="J39" s="73"/>
      <c r="K39" s="73"/>
      <c r="L39" s="73"/>
      <c r="M39" s="68"/>
      <c r="N39" s="67"/>
      <c r="S39" s="140">
        <f>E29/39</f>
        <v>1</v>
      </c>
      <c r="T39" s="140">
        <v>1</v>
      </c>
    </row>
    <row r="40" spans="1:21" s="4" customFormat="1" ht="3" customHeight="1" x14ac:dyDescent="0.2">
      <c r="A40" s="20"/>
      <c r="B40" s="136"/>
      <c r="C40" s="136"/>
      <c r="D40" s="136"/>
      <c r="E40" s="136"/>
      <c r="F40" s="22"/>
      <c r="G40" s="136"/>
      <c r="H40" s="136"/>
      <c r="I40" s="136"/>
      <c r="J40" s="136"/>
      <c r="K40" s="136"/>
      <c r="L40" s="136"/>
      <c r="M40" s="54"/>
      <c r="N40" s="11"/>
      <c r="S40" s="140"/>
      <c r="T40" s="140"/>
    </row>
    <row r="41" spans="1:21" s="4" customFormat="1" ht="15" customHeight="1" x14ac:dyDescent="0.2">
      <c r="A41" s="20"/>
      <c r="B41" s="136" t="s">
        <v>46</v>
      </c>
      <c r="C41" s="136"/>
      <c r="D41" s="136"/>
      <c r="E41" s="31"/>
      <c r="F41" s="56" t="s">
        <v>4</v>
      </c>
      <c r="G41" s="31"/>
      <c r="H41" s="55" t="s">
        <v>4</v>
      </c>
      <c r="I41" s="31"/>
      <c r="J41" s="26" t="s">
        <v>4</v>
      </c>
      <c r="K41" s="31"/>
      <c r="L41" s="26" t="s">
        <v>4</v>
      </c>
      <c r="M41" s="80">
        <f>E29/39</f>
        <v>1</v>
      </c>
      <c r="N41" s="11"/>
      <c r="S41" s="140"/>
      <c r="T41" s="140"/>
    </row>
    <row r="42" spans="1:21" s="4" customFormat="1" ht="15" customHeight="1" x14ac:dyDescent="0.2">
      <c r="A42" s="20"/>
      <c r="B42" s="157" t="s">
        <v>45</v>
      </c>
      <c r="C42" s="157"/>
      <c r="D42" s="158"/>
      <c r="E42" s="31"/>
      <c r="F42" s="56" t="s">
        <v>4</v>
      </c>
      <c r="G42" s="31"/>
      <c r="H42" s="56" t="s">
        <v>4</v>
      </c>
      <c r="I42" s="31"/>
      <c r="J42" s="26" t="s">
        <v>4</v>
      </c>
      <c r="K42" s="31"/>
      <c r="L42" s="26" t="s">
        <v>4</v>
      </c>
      <c r="M42" s="79"/>
      <c r="N42" s="11"/>
      <c r="S42" s="141" t="s">
        <v>44</v>
      </c>
      <c r="T42" s="141"/>
      <c r="U42" s="4" t="s">
        <v>43</v>
      </c>
    </row>
    <row r="43" spans="1:21" s="4" customFormat="1" ht="15" customHeight="1" x14ac:dyDescent="0.2">
      <c r="A43" s="20"/>
      <c r="B43" s="152" t="s">
        <v>42</v>
      </c>
      <c r="C43" s="152"/>
      <c r="D43" s="153"/>
      <c r="E43" s="31"/>
      <c r="F43" s="56" t="s">
        <v>4</v>
      </c>
      <c r="G43" s="31"/>
      <c r="H43" s="56" t="s">
        <v>4</v>
      </c>
      <c r="I43" s="31"/>
      <c r="J43" s="26" t="s">
        <v>4</v>
      </c>
      <c r="K43" s="31"/>
      <c r="L43" s="26" t="s">
        <v>4</v>
      </c>
      <c r="M43" s="79"/>
      <c r="N43" s="11"/>
      <c r="R43" s="4" t="s">
        <v>41</v>
      </c>
      <c r="S43" s="5">
        <f>(E41*E66+G41*G66+I41*I66+K41*K66)</f>
        <v>0</v>
      </c>
      <c r="T43" s="5">
        <f>S43/S39</f>
        <v>0</v>
      </c>
    </row>
    <row r="44" spans="1:21" s="34" customFormat="1" ht="15" customHeight="1" x14ac:dyDescent="0.2">
      <c r="A44" s="39"/>
      <c r="B44" s="57"/>
      <c r="C44" s="37"/>
      <c r="D44" s="57" t="s">
        <v>20</v>
      </c>
      <c r="E44" s="42">
        <f>SUM(E41:E43)</f>
        <v>0</v>
      </c>
      <c r="F44" s="53" t="s">
        <v>4</v>
      </c>
      <c r="G44" s="42">
        <f>SUM(G41:G43)</f>
        <v>0</v>
      </c>
      <c r="H44" s="52" t="s">
        <v>4</v>
      </c>
      <c r="I44" s="42">
        <f>SUM(I41:I43)</f>
        <v>0</v>
      </c>
      <c r="J44" s="41" t="s">
        <v>4</v>
      </c>
      <c r="K44" s="42">
        <f>SUM(K41:K43)</f>
        <v>0</v>
      </c>
      <c r="L44" s="41" t="s">
        <v>4</v>
      </c>
      <c r="M44" s="76"/>
      <c r="N44" s="36"/>
      <c r="R44" s="4" t="s">
        <v>40</v>
      </c>
      <c r="S44" s="5">
        <f>E70</f>
        <v>0</v>
      </c>
      <c r="T44" s="5">
        <f>S44/S39</f>
        <v>0</v>
      </c>
      <c r="U44" s="4"/>
    </row>
    <row r="45" spans="1:21" s="34" customFormat="1" ht="15" customHeight="1" x14ac:dyDescent="0.2">
      <c r="A45" s="39"/>
      <c r="B45" s="57"/>
      <c r="C45" s="37"/>
      <c r="D45" s="57" t="s">
        <v>39</v>
      </c>
      <c r="E45" s="78"/>
      <c r="F45" s="53" t="s">
        <v>4</v>
      </c>
      <c r="G45" s="77"/>
      <c r="H45" s="53" t="s">
        <v>4</v>
      </c>
      <c r="I45" s="77"/>
      <c r="J45" s="53" t="s">
        <v>4</v>
      </c>
      <c r="K45" s="77"/>
      <c r="L45" s="41" t="s">
        <v>4</v>
      </c>
      <c r="M45" s="76"/>
      <c r="N45" s="36"/>
      <c r="R45" s="4"/>
      <c r="S45" s="5"/>
      <c r="T45" s="5"/>
      <c r="U45" s="4"/>
    </row>
    <row r="46" spans="1:21" s="4" customFormat="1" ht="11.25" x14ac:dyDescent="0.2">
      <c r="A46" s="20"/>
      <c r="B46" s="136"/>
      <c r="C46" s="136"/>
      <c r="D46" s="136"/>
      <c r="E46" s="75"/>
      <c r="F46" s="46"/>
      <c r="G46" s="64"/>
      <c r="H46" s="45"/>
      <c r="I46" s="64"/>
      <c r="J46" s="47"/>
      <c r="K46" s="64"/>
      <c r="L46" s="47"/>
      <c r="M46" s="54"/>
      <c r="N46" s="11"/>
      <c r="R46" s="4" t="s">
        <v>38</v>
      </c>
      <c r="S46" s="5">
        <f>S43+S44</f>
        <v>0</v>
      </c>
      <c r="T46" s="5">
        <f>T43+T44</f>
        <v>0</v>
      </c>
    </row>
    <row r="47" spans="1:21" s="65" customFormat="1" ht="12" x14ac:dyDescent="0.2">
      <c r="A47" s="74"/>
      <c r="B47" s="50" t="s">
        <v>37</v>
      </c>
      <c r="C47" s="73"/>
      <c r="D47" s="73"/>
      <c r="E47" s="70"/>
      <c r="F47" s="72"/>
      <c r="G47" s="70"/>
      <c r="H47" s="71"/>
      <c r="I47" s="70"/>
      <c r="J47" s="69"/>
      <c r="K47" s="70"/>
      <c r="L47" s="69"/>
      <c r="M47" s="68"/>
      <c r="N47" s="67"/>
      <c r="R47" s="65" t="s">
        <v>36</v>
      </c>
      <c r="S47" s="66">
        <v>66150</v>
      </c>
      <c r="T47" s="66">
        <v>66150</v>
      </c>
      <c r="U47" s="5">
        <v>96600</v>
      </c>
    </row>
    <row r="48" spans="1:21" s="4" customFormat="1" ht="4.5" customHeight="1" x14ac:dyDescent="0.2">
      <c r="A48" s="20"/>
      <c r="B48" s="136"/>
      <c r="C48" s="136"/>
      <c r="D48" s="136"/>
      <c r="E48" s="64"/>
      <c r="F48" s="46"/>
      <c r="G48" s="64"/>
      <c r="H48" s="45"/>
      <c r="I48" s="64"/>
      <c r="J48" s="63"/>
      <c r="K48" s="64"/>
      <c r="L48" s="63"/>
      <c r="M48" s="54"/>
      <c r="N48" s="11"/>
      <c r="S48" s="5"/>
      <c r="T48" s="5"/>
    </row>
    <row r="49" spans="1:21" s="4" customFormat="1" ht="15" customHeight="1" x14ac:dyDescent="0.2">
      <c r="A49" s="20"/>
      <c r="B49" s="136" t="s">
        <v>35</v>
      </c>
      <c r="C49" s="136"/>
      <c r="D49" s="136"/>
      <c r="E49" s="132">
        <f>IF(E29=0,0,IF(E41/E29*39&gt;S52,(S52/39*(E29+E42+E43))*M49,E45*M49))</f>
        <v>0</v>
      </c>
      <c r="F49" s="133" t="s">
        <v>4</v>
      </c>
      <c r="G49" s="132">
        <f>IF(E29=0,0,IF(G41/E29*39&gt;S52,(S52/39*(E29+G42+G43))*M49,G45*M49))</f>
        <v>0</v>
      </c>
      <c r="H49" s="134" t="s">
        <v>4</v>
      </c>
      <c r="I49" s="132">
        <f>IF(E29=0,0,IF(I41/E29*39&gt;S52,(S52/39*(E29+I42+I43))*M49,I45*M49))</f>
        <v>0</v>
      </c>
      <c r="J49" s="135" t="s">
        <v>4</v>
      </c>
      <c r="K49" s="132">
        <f>IF(E29=0,0,IF(K41/E29*39&gt;S52,(S52/39*E29+K42+K43)*M49,K45*M49))</f>
        <v>0</v>
      </c>
      <c r="L49" s="26" t="s">
        <v>4</v>
      </c>
      <c r="M49" s="40">
        <v>1.2999999999999999E-2</v>
      </c>
      <c r="N49" s="11"/>
      <c r="R49" s="4" t="s">
        <v>34</v>
      </c>
      <c r="S49" s="5">
        <f>S46-S47</f>
        <v>-66150</v>
      </c>
      <c r="T49" s="5">
        <f>T46-T47</f>
        <v>-66150</v>
      </c>
    </row>
    <row r="50" spans="1:21" s="4" customFormat="1" ht="15" customHeight="1" x14ac:dyDescent="0.2">
      <c r="A50" s="20"/>
      <c r="B50" s="136" t="s">
        <v>33</v>
      </c>
      <c r="C50" s="136"/>
      <c r="D50" s="136"/>
      <c r="E50" s="132">
        <f>IF(E29=0,0,IF(E41/E29*39&gt;U52,(U52/39*(E29+E42+E43))*M50,E45*M50))</f>
        <v>0</v>
      </c>
      <c r="F50" s="133" t="s">
        <v>4</v>
      </c>
      <c r="G50" s="132">
        <f>IF(E29=0,0,IF(G41/E29*39&gt;U52,(U52/39*(E29+G42+G43))*M50,G45*M50))</f>
        <v>0</v>
      </c>
      <c r="H50" s="134" t="s">
        <v>4</v>
      </c>
      <c r="I50" s="132">
        <f>IF(E29=0,0,IF(I41/E29*39&gt;U52,(U52/39*(E29+I42+I43))*M50,I45*M50))</f>
        <v>0</v>
      </c>
      <c r="J50" s="135" t="s">
        <v>4</v>
      </c>
      <c r="K50" s="132">
        <f>IF(E29=0,0,IF(K41/E29*39&gt;T52,(T52/39*E29+K42+K43)*M50,K45*M50))</f>
        <v>0</v>
      </c>
      <c r="L50" s="26" t="s">
        <v>4</v>
      </c>
      <c r="M50" s="40">
        <v>9.2999999999999999E-2</v>
      </c>
      <c r="N50" s="11"/>
      <c r="R50" s="4" t="s">
        <v>32</v>
      </c>
      <c r="S50" s="5">
        <f>S44-S49</f>
        <v>66150</v>
      </c>
      <c r="T50" s="5">
        <f>T44-T49</f>
        <v>66150</v>
      </c>
    </row>
    <row r="51" spans="1:21" s="4" customFormat="1" ht="15" customHeight="1" x14ac:dyDescent="0.2">
      <c r="A51" s="20"/>
      <c r="B51" s="136" t="s">
        <v>31</v>
      </c>
      <c r="C51" s="136"/>
      <c r="D51" s="136"/>
      <c r="E51" s="132">
        <f>IF(E29=0,0,IF(E41/E29*39&gt;U52,(U52/39*E29+E42+E43)*M51,E45*M51))</f>
        <v>0</v>
      </c>
      <c r="F51" s="133" t="s">
        <v>4</v>
      </c>
      <c r="G51" s="132">
        <f>IF(E29=0,0,IF(G41/E29*39&gt;U52,(U52/39*E29+G42+G43)*M51,G45*M51))</f>
        <v>0</v>
      </c>
      <c r="H51" s="134" t="s">
        <v>4</v>
      </c>
      <c r="I51" s="132">
        <f>IF(E29=0,0,IF(I41/E29*39&gt;U52,(U52/39*E29+I42+I43)*M51,I45*M51))</f>
        <v>0</v>
      </c>
      <c r="J51" s="135" t="s">
        <v>4</v>
      </c>
      <c r="K51" s="132">
        <f>IF(E29=0,0,IF(K41/E29*39&gt;T52,(T52/39*E29+K42+K43)*M51,K45*M51))</f>
        <v>0</v>
      </c>
      <c r="L51" s="26" t="s">
        <v>4</v>
      </c>
      <c r="M51" s="40">
        <v>1.2999999999999999E-2</v>
      </c>
      <c r="N51" s="11"/>
      <c r="R51" s="4" t="s">
        <v>30</v>
      </c>
      <c r="S51" s="62">
        <f>M71-M49-M52-M53</f>
        <v>0.106</v>
      </c>
      <c r="T51" s="62">
        <f>M71-M49-M52-M53</f>
        <v>0.106</v>
      </c>
    </row>
    <row r="52" spans="1:21" s="4" customFormat="1" ht="15" customHeight="1" x14ac:dyDescent="0.2">
      <c r="A52" s="20"/>
      <c r="B52" s="136" t="s">
        <v>29</v>
      </c>
      <c r="C52" s="136"/>
      <c r="D52" s="136"/>
      <c r="E52" s="132">
        <f>IF(E29=0,0,IF(E41/E29*39&gt;S52,(S52/39*E29+E42+E43)*M52,E45*M52))</f>
        <v>0</v>
      </c>
      <c r="F52" s="133" t="s">
        <v>4</v>
      </c>
      <c r="G52" s="132">
        <f>IF(E29=0,0,IF(G41/E29*39&gt;S52,(S52/39*E29+G42+G43)*M52,G45*M52))</f>
        <v>0</v>
      </c>
      <c r="H52" s="134" t="s">
        <v>4</v>
      </c>
      <c r="I52" s="132">
        <f>IF(E29=0,0,IF(I41/E29*39&gt;S52,(S52/39*E29+I42+I43)*M52,I45*M52))</f>
        <v>0</v>
      </c>
      <c r="J52" s="135" t="s">
        <v>4</v>
      </c>
      <c r="K52" s="132">
        <f>IF(E29=0,0,IF(K41/E29*39&gt;S52,(S52/39*E29+K42+K43)*M52,K45*M52))</f>
        <v>0</v>
      </c>
      <c r="L52" s="26" t="s">
        <v>4</v>
      </c>
      <c r="M52" s="40">
        <v>7.2999999999999995E-2</v>
      </c>
      <c r="N52" s="11"/>
      <c r="R52" s="4" t="s">
        <v>28</v>
      </c>
      <c r="S52" s="5">
        <v>5175</v>
      </c>
      <c r="T52" s="5">
        <v>5175</v>
      </c>
      <c r="U52" s="5">
        <v>7450</v>
      </c>
    </row>
    <row r="53" spans="1:21" s="4" customFormat="1" ht="15" customHeight="1" x14ac:dyDescent="0.2">
      <c r="A53" s="20"/>
      <c r="B53" s="54" t="s">
        <v>27</v>
      </c>
      <c r="C53" s="136"/>
      <c r="D53" s="136"/>
      <c r="E53" s="132">
        <f>IF(E29=0,0,IF(E41/E29*39&gt;S52,(S52/39*E29+E42+E43)*M53,E45*M53))</f>
        <v>0</v>
      </c>
      <c r="F53" s="133" t="s">
        <v>4</v>
      </c>
      <c r="G53" s="132">
        <f>IF(E29=0,0,IF(G41/E29*39&gt;S52,(S52/39*E29+G42+G43)*M53,G45*M53))</f>
        <v>0</v>
      </c>
      <c r="H53" s="134" t="s">
        <v>4</v>
      </c>
      <c r="I53" s="132">
        <f>IF(E29=0,0,IF(I41/E29*39&gt;S52,(S52/39*E29+I42+I43)*M53,I45*M53))</f>
        <v>0</v>
      </c>
      <c r="J53" s="135" t="s">
        <v>4</v>
      </c>
      <c r="K53" s="132">
        <f>IF(E29=0,0,IF(K41/E29*39&gt;S52,(S52/39*E29+K42+K43)*M53,K45*M53))</f>
        <v>0</v>
      </c>
      <c r="L53" s="26" t="s">
        <v>4</v>
      </c>
      <c r="M53" s="40"/>
      <c r="N53" s="11"/>
    </row>
    <row r="54" spans="1:21" s="4" customFormat="1" ht="15" customHeight="1" x14ac:dyDescent="0.2">
      <c r="A54" s="20"/>
      <c r="B54" s="37"/>
      <c r="C54" s="37"/>
      <c r="D54" s="57" t="s">
        <v>20</v>
      </c>
      <c r="E54" s="38">
        <f>SUM(E49:E53)</f>
        <v>0</v>
      </c>
      <c r="F54" s="56" t="s">
        <v>4</v>
      </c>
      <c r="G54" s="38">
        <f>SUM(G49:G53)</f>
        <v>0</v>
      </c>
      <c r="H54" s="55" t="s">
        <v>4</v>
      </c>
      <c r="I54" s="38">
        <f>SUM(I49:I53)</f>
        <v>0</v>
      </c>
      <c r="J54" s="26" t="s">
        <v>4</v>
      </c>
      <c r="K54" s="38">
        <f>SUM(K49:K53)</f>
        <v>0</v>
      </c>
      <c r="L54" s="26" t="s">
        <v>4</v>
      </c>
      <c r="M54" s="54"/>
      <c r="N54" s="11"/>
      <c r="S54" s="5"/>
      <c r="T54" s="5"/>
    </row>
    <row r="55" spans="1:21" s="4" customFormat="1" ht="15" customHeight="1" x14ac:dyDescent="0.2">
      <c r="A55" s="20"/>
      <c r="B55" s="50" t="s">
        <v>26</v>
      </c>
      <c r="C55" s="37"/>
      <c r="D55" s="57"/>
      <c r="E55" s="49"/>
      <c r="F55" s="61"/>
      <c r="G55" s="49"/>
      <c r="H55" s="60"/>
      <c r="I55" s="49"/>
      <c r="J55" s="59"/>
      <c r="K55" s="49"/>
      <c r="L55" s="59"/>
      <c r="M55" s="54"/>
      <c r="N55" s="11"/>
      <c r="S55" s="5"/>
      <c r="T55" s="5"/>
    </row>
    <row r="56" spans="1:21" s="4" customFormat="1" ht="15" customHeight="1" x14ac:dyDescent="0.2">
      <c r="A56" s="20"/>
      <c r="B56" s="136" t="s">
        <v>25</v>
      </c>
      <c r="C56" s="136"/>
      <c r="D56" s="136"/>
      <c r="E56" s="132">
        <f>(E44-E43)*M56</f>
        <v>0</v>
      </c>
      <c r="F56" s="133" t="s">
        <v>4</v>
      </c>
      <c r="G56" s="132">
        <f>(G44-G43)*M56</f>
        <v>0</v>
      </c>
      <c r="H56" s="134" t="s">
        <v>4</v>
      </c>
      <c r="I56" s="132">
        <f>(I44-I43)*M56</f>
        <v>0</v>
      </c>
      <c r="J56" s="135" t="s">
        <v>4</v>
      </c>
      <c r="K56" s="132">
        <f>(K44-K43)*M56</f>
        <v>0</v>
      </c>
      <c r="L56" s="26" t="s">
        <v>4</v>
      </c>
      <c r="M56" s="40"/>
      <c r="N56" s="11"/>
      <c r="S56" s="5"/>
      <c r="T56" s="5"/>
    </row>
    <row r="57" spans="1:21" s="4" customFormat="1" ht="15" customHeight="1" x14ac:dyDescent="0.2">
      <c r="A57" s="20"/>
      <c r="B57" s="152"/>
      <c r="C57" s="152"/>
      <c r="D57" s="153"/>
      <c r="E57" s="132">
        <f>$E$45*M57</f>
        <v>0</v>
      </c>
      <c r="F57" s="133" t="s">
        <v>4</v>
      </c>
      <c r="G57" s="132">
        <f>$G$45*M57</f>
        <v>0</v>
      </c>
      <c r="H57" s="134" t="s">
        <v>4</v>
      </c>
      <c r="I57" s="132">
        <f>$I$45*M57</f>
        <v>0</v>
      </c>
      <c r="J57" s="135" t="s">
        <v>4</v>
      </c>
      <c r="K57" s="132">
        <f>$K$45*M57</f>
        <v>0</v>
      </c>
      <c r="L57" s="26" t="s">
        <v>4</v>
      </c>
      <c r="M57" s="40"/>
      <c r="N57" s="11"/>
      <c r="S57" s="5"/>
      <c r="T57" s="5"/>
    </row>
    <row r="58" spans="1:21" s="4" customFormat="1" ht="15" customHeight="1" x14ac:dyDescent="0.2">
      <c r="A58" s="20"/>
      <c r="B58" s="37"/>
      <c r="C58" s="37"/>
      <c r="D58" s="57" t="s">
        <v>20</v>
      </c>
      <c r="E58" s="38">
        <f>SUM(E56:E57)</f>
        <v>0</v>
      </c>
      <c r="F58" s="56" t="s">
        <v>4</v>
      </c>
      <c r="G58" s="38">
        <f>SUM(G56:G57)</f>
        <v>0</v>
      </c>
      <c r="H58" s="55" t="s">
        <v>4</v>
      </c>
      <c r="I58" s="38">
        <f>SUM(I56:I57)</f>
        <v>0</v>
      </c>
      <c r="J58" s="26" t="s">
        <v>4</v>
      </c>
      <c r="K58" s="38">
        <f>SUM(K56:K57)</f>
        <v>0</v>
      </c>
      <c r="L58" s="26" t="s">
        <v>4</v>
      </c>
      <c r="M58" s="54"/>
      <c r="N58" s="11"/>
      <c r="S58" s="5"/>
      <c r="T58" s="5"/>
    </row>
    <row r="59" spans="1:21" s="4" customFormat="1" ht="15" customHeight="1" x14ac:dyDescent="0.2">
      <c r="A59" s="20"/>
      <c r="B59" s="50" t="s">
        <v>24</v>
      </c>
      <c r="C59" s="37"/>
      <c r="D59" s="57"/>
      <c r="E59" s="49"/>
      <c r="F59" s="61"/>
      <c r="G59" s="49"/>
      <c r="H59" s="60"/>
      <c r="I59" s="49"/>
      <c r="J59" s="59"/>
      <c r="K59" s="49"/>
      <c r="L59" s="59"/>
      <c r="M59" s="54"/>
      <c r="N59" s="11"/>
      <c r="S59" s="5"/>
      <c r="T59" s="5"/>
    </row>
    <row r="60" spans="1:21" s="4" customFormat="1" ht="15" customHeight="1" x14ac:dyDescent="0.2">
      <c r="A60" s="20"/>
      <c r="B60" s="58" t="s">
        <v>23</v>
      </c>
      <c r="C60" s="136"/>
      <c r="D60" s="136"/>
      <c r="E60" s="132">
        <f>$E$45*M60</f>
        <v>0</v>
      </c>
      <c r="F60" s="133" t="s">
        <v>4</v>
      </c>
      <c r="G60" s="132">
        <f>$G$45*M60</f>
        <v>0</v>
      </c>
      <c r="H60" s="134" t="s">
        <v>4</v>
      </c>
      <c r="I60" s="132">
        <f>$I$45*M60</f>
        <v>0</v>
      </c>
      <c r="J60" s="135" t="s">
        <v>4</v>
      </c>
      <c r="K60" s="132">
        <f>$K$45*M60</f>
        <v>0</v>
      </c>
      <c r="L60" s="26" t="s">
        <v>4</v>
      </c>
      <c r="M60" s="40"/>
      <c r="N60" s="11"/>
      <c r="S60" s="5"/>
      <c r="T60" s="5"/>
    </row>
    <row r="61" spans="1:21" s="4" customFormat="1" ht="15" customHeight="1" x14ac:dyDescent="0.2">
      <c r="A61" s="20"/>
      <c r="B61" s="136" t="s">
        <v>22</v>
      </c>
      <c r="C61" s="136"/>
      <c r="D61" s="136"/>
      <c r="E61" s="132">
        <f>$E$45*M61</f>
        <v>0</v>
      </c>
      <c r="F61" s="133" t="s">
        <v>4</v>
      </c>
      <c r="G61" s="132">
        <f>$G$45*M61</f>
        <v>0</v>
      </c>
      <c r="H61" s="134" t="s">
        <v>4</v>
      </c>
      <c r="I61" s="132">
        <f>$I$45*M61</f>
        <v>0</v>
      </c>
      <c r="J61" s="135" t="s">
        <v>4</v>
      </c>
      <c r="K61" s="132">
        <f>$K$45*M61</f>
        <v>0</v>
      </c>
      <c r="L61" s="26" t="s">
        <v>4</v>
      </c>
      <c r="M61" s="40"/>
      <c r="N61" s="11"/>
      <c r="S61" s="5"/>
      <c r="T61" s="5"/>
    </row>
    <row r="62" spans="1:21" s="4" customFormat="1" ht="15" customHeight="1" x14ac:dyDescent="0.2">
      <c r="A62" s="20"/>
      <c r="B62" s="136" t="s">
        <v>21</v>
      </c>
      <c r="C62" s="136"/>
      <c r="D62" s="136"/>
      <c r="E62" s="132">
        <f>$E$45*M62</f>
        <v>0</v>
      </c>
      <c r="F62" s="133" t="s">
        <v>4</v>
      </c>
      <c r="G62" s="132">
        <f>$G$45*M62</f>
        <v>0</v>
      </c>
      <c r="H62" s="134" t="s">
        <v>4</v>
      </c>
      <c r="I62" s="132">
        <f>$I$45*M62</f>
        <v>0</v>
      </c>
      <c r="J62" s="135" t="s">
        <v>4</v>
      </c>
      <c r="K62" s="132">
        <f>$K$45*M62</f>
        <v>0</v>
      </c>
      <c r="L62" s="26" t="s">
        <v>4</v>
      </c>
      <c r="M62" s="40">
        <v>5.9999999999999995E-4</v>
      </c>
      <c r="N62" s="11"/>
      <c r="S62" s="5"/>
      <c r="T62" s="5"/>
    </row>
    <row r="63" spans="1:21" s="4" customFormat="1" ht="15" customHeight="1" x14ac:dyDescent="0.2">
      <c r="A63" s="20"/>
      <c r="B63" s="37"/>
      <c r="C63" s="37"/>
      <c r="D63" s="57" t="s">
        <v>20</v>
      </c>
      <c r="E63" s="38">
        <f>SUM(E60:E62)</f>
        <v>0</v>
      </c>
      <c r="F63" s="56" t="s">
        <v>4</v>
      </c>
      <c r="G63" s="38">
        <f>SUM(G60:G62)</f>
        <v>0</v>
      </c>
      <c r="H63" s="56" t="s">
        <v>4</v>
      </c>
      <c r="I63" s="38">
        <f>SUM(I60:I62)</f>
        <v>0</v>
      </c>
      <c r="J63" s="56" t="s">
        <v>4</v>
      </c>
      <c r="K63" s="38">
        <f>SUM(K60:K62)</f>
        <v>0</v>
      </c>
      <c r="L63" s="56" t="s">
        <v>4</v>
      </c>
      <c r="M63" s="54"/>
      <c r="N63" s="11"/>
      <c r="S63" s="5"/>
      <c r="T63" s="5"/>
    </row>
    <row r="64" spans="1:21" s="34" customFormat="1" ht="15" customHeight="1" x14ac:dyDescent="0.2">
      <c r="A64" s="39"/>
      <c r="B64" s="37" t="s">
        <v>19</v>
      </c>
      <c r="C64" s="37"/>
      <c r="D64" s="37"/>
      <c r="E64" s="42">
        <f>E44+E54+E58+E63</f>
        <v>0</v>
      </c>
      <c r="F64" s="53" t="s">
        <v>4</v>
      </c>
      <c r="G64" s="42">
        <f>G44+G54+G58+G63</f>
        <v>0</v>
      </c>
      <c r="H64" s="52" t="s">
        <v>4</v>
      </c>
      <c r="I64" s="42">
        <f>I44+I54+I58+I63</f>
        <v>0</v>
      </c>
      <c r="J64" s="53" t="s">
        <v>4</v>
      </c>
      <c r="K64" s="42">
        <f>K44+K54+K58+K63</f>
        <v>0</v>
      </c>
      <c r="L64" s="51" t="s">
        <v>4</v>
      </c>
      <c r="M64" s="37"/>
      <c r="N64" s="36"/>
      <c r="R64" s="4"/>
      <c r="S64" s="5"/>
      <c r="T64" s="5"/>
      <c r="U64" s="4"/>
    </row>
    <row r="65" spans="1:22" s="4" customFormat="1" ht="15" customHeight="1" x14ac:dyDescent="0.2">
      <c r="A65" s="20"/>
      <c r="B65" s="50" t="s">
        <v>18</v>
      </c>
      <c r="C65" s="136"/>
      <c r="D65" s="136"/>
      <c r="E65" s="49"/>
      <c r="F65" s="46"/>
      <c r="G65" s="48"/>
      <c r="H65" s="45"/>
      <c r="I65" s="48"/>
      <c r="J65" s="47"/>
      <c r="K65" s="48"/>
      <c r="L65" s="47"/>
      <c r="M65" s="136"/>
      <c r="N65" s="11"/>
      <c r="R65" s="34"/>
      <c r="S65" s="35"/>
      <c r="T65" s="35"/>
      <c r="U65" s="34"/>
    </row>
    <row r="66" spans="1:22" s="4" customFormat="1" ht="15" customHeight="1" x14ac:dyDescent="0.2">
      <c r="A66" s="20"/>
      <c r="B66" s="136" t="s">
        <v>17</v>
      </c>
      <c r="C66" s="136"/>
      <c r="D66" s="136"/>
      <c r="E66" s="44">
        <v>12</v>
      </c>
      <c r="F66" s="46"/>
      <c r="G66" s="44">
        <v>0</v>
      </c>
      <c r="H66" s="45"/>
      <c r="I66" s="44">
        <v>0</v>
      </c>
      <c r="J66" s="43"/>
      <c r="K66" s="44">
        <v>0</v>
      </c>
      <c r="L66" s="43"/>
      <c r="M66" s="136"/>
      <c r="N66" s="11"/>
      <c r="S66" s="5"/>
      <c r="T66" s="5"/>
    </row>
    <row r="67" spans="1:22" s="4" customFormat="1" ht="15" customHeight="1" x14ac:dyDescent="0.2">
      <c r="A67" s="20"/>
      <c r="B67" s="136" t="s">
        <v>16</v>
      </c>
      <c r="C67" s="136"/>
      <c r="D67" s="136"/>
      <c r="E67" s="42">
        <f>E64*E66</f>
        <v>0</v>
      </c>
      <c r="F67" s="41" t="s">
        <v>4</v>
      </c>
      <c r="G67" s="42">
        <f>G64*G66</f>
        <v>0</v>
      </c>
      <c r="H67" s="41" t="s">
        <v>4</v>
      </c>
      <c r="I67" s="42">
        <f>I64*I66</f>
        <v>0</v>
      </c>
      <c r="J67" s="41" t="s">
        <v>4</v>
      </c>
      <c r="K67" s="42">
        <f>K64*K66</f>
        <v>0</v>
      </c>
      <c r="L67" s="41" t="s">
        <v>4</v>
      </c>
      <c r="M67" s="136"/>
      <c r="N67" s="11"/>
      <c r="S67" s="5"/>
      <c r="T67" s="5"/>
    </row>
    <row r="68" spans="1:22" s="4" customFormat="1" ht="5.25" customHeight="1" x14ac:dyDescent="0.2">
      <c r="A68" s="20"/>
      <c r="B68" s="136"/>
      <c r="C68" s="136"/>
      <c r="D68" s="136"/>
      <c r="E68" s="21"/>
      <c r="F68" s="22"/>
      <c r="G68" s="136"/>
      <c r="H68" s="136"/>
      <c r="I68" s="136"/>
      <c r="J68" s="136"/>
      <c r="K68" s="136"/>
      <c r="L68" s="136"/>
      <c r="M68" s="136"/>
      <c r="N68" s="11"/>
      <c r="S68" s="5"/>
      <c r="T68" s="5"/>
    </row>
    <row r="69" spans="1:22" s="34" customFormat="1" ht="12.75" customHeight="1" x14ac:dyDescent="0.2">
      <c r="A69" s="39"/>
      <c r="B69" s="37" t="s">
        <v>15</v>
      </c>
      <c r="C69" s="37"/>
      <c r="D69" s="37"/>
      <c r="E69" s="42">
        <f>E67+G67+I67+K67</f>
        <v>0</v>
      </c>
      <c r="F69" s="26" t="s">
        <v>4</v>
      </c>
      <c r="G69" s="37"/>
      <c r="H69" s="37"/>
      <c r="I69" s="37"/>
      <c r="J69" s="37"/>
      <c r="K69" s="37"/>
      <c r="L69" s="37"/>
      <c r="M69" s="41" t="s">
        <v>14</v>
      </c>
      <c r="N69" s="36"/>
      <c r="R69" s="4"/>
      <c r="S69" s="5"/>
      <c r="T69" s="5"/>
      <c r="U69" s="4"/>
    </row>
    <row r="70" spans="1:22" s="34" customFormat="1" ht="12.75" customHeight="1" x14ac:dyDescent="0.2">
      <c r="A70" s="39"/>
      <c r="B70" s="159" t="s">
        <v>13</v>
      </c>
      <c r="C70" s="159"/>
      <c r="D70" s="160"/>
      <c r="E70" s="31"/>
      <c r="F70" s="26" t="s">
        <v>4</v>
      </c>
      <c r="G70" s="37"/>
      <c r="H70" s="37"/>
      <c r="I70" s="37"/>
      <c r="J70" s="37"/>
      <c r="K70" s="37"/>
      <c r="L70" s="37"/>
      <c r="M70" s="40"/>
      <c r="N70" s="36"/>
      <c r="S70" s="35"/>
      <c r="T70" s="35"/>
    </row>
    <row r="71" spans="1:22" s="34" customFormat="1" ht="12.75" customHeight="1" x14ac:dyDescent="0.2">
      <c r="A71" s="39"/>
      <c r="B71" s="159" t="s">
        <v>12</v>
      </c>
      <c r="C71" s="159"/>
      <c r="D71" s="160"/>
      <c r="E71" s="38">
        <f>IF(T43&gt;T47,S44*S51,IF(T43+T44&gt;T47,T50*M71+T49*S51,S44*M71))</f>
        <v>0</v>
      </c>
      <c r="F71" s="26" t="s">
        <v>4</v>
      </c>
      <c r="G71" s="37"/>
      <c r="H71" s="37"/>
      <c r="I71" s="37"/>
      <c r="J71" s="37"/>
      <c r="K71" s="37"/>
      <c r="L71" s="37"/>
      <c r="M71" s="32">
        <f>SUM(M49:M53)</f>
        <v>0.192</v>
      </c>
      <c r="N71" s="36"/>
      <c r="S71" s="35"/>
      <c r="T71" s="35"/>
    </row>
    <row r="72" spans="1:22" s="4" customFormat="1" ht="12.75" customHeight="1" x14ac:dyDescent="0.2">
      <c r="A72" s="20"/>
      <c r="B72" s="159" t="s">
        <v>11</v>
      </c>
      <c r="C72" s="159"/>
      <c r="D72" s="160"/>
      <c r="E72" s="29">
        <f>$E$70*M72</f>
        <v>0</v>
      </c>
      <c r="F72" s="26" t="s">
        <v>4</v>
      </c>
      <c r="G72" s="33"/>
      <c r="H72" s="136"/>
      <c r="I72" s="136"/>
      <c r="J72" s="136"/>
      <c r="K72" s="136"/>
      <c r="L72" s="136"/>
      <c r="M72" s="32">
        <f>SUM(M56:M57)</f>
        <v>0</v>
      </c>
      <c r="N72" s="11"/>
      <c r="R72" s="34"/>
      <c r="S72" s="35"/>
      <c r="T72" s="35"/>
      <c r="U72" s="34"/>
    </row>
    <row r="73" spans="1:22" s="4" customFormat="1" ht="12.75" customHeight="1" x14ac:dyDescent="0.2">
      <c r="A73" s="20"/>
      <c r="B73" s="159" t="s">
        <v>10</v>
      </c>
      <c r="C73" s="159"/>
      <c r="D73" s="160"/>
      <c r="E73" s="29">
        <f>$E$70*M73</f>
        <v>0</v>
      </c>
      <c r="F73" s="26" t="s">
        <v>4</v>
      </c>
      <c r="G73" s="136"/>
      <c r="H73" s="136"/>
      <c r="I73" s="136"/>
      <c r="J73" s="136"/>
      <c r="K73" s="136"/>
      <c r="L73" s="136"/>
      <c r="M73" s="32">
        <f>M60+M62</f>
        <v>5.9999999999999995E-4</v>
      </c>
      <c r="N73" s="11"/>
      <c r="S73" s="5"/>
      <c r="T73" s="5"/>
    </row>
    <row r="74" spans="1:22" s="4" customFormat="1" ht="12.75" hidden="1" customHeight="1" x14ac:dyDescent="0.2">
      <c r="A74" s="20"/>
      <c r="B74" s="159"/>
      <c r="C74" s="159"/>
      <c r="D74" s="160"/>
      <c r="E74" s="31">
        <f>$E$70*M74</f>
        <v>0</v>
      </c>
      <c r="F74" s="26" t="s">
        <v>4</v>
      </c>
      <c r="G74" s="136"/>
      <c r="H74" s="136"/>
      <c r="I74" s="136"/>
      <c r="J74" s="136"/>
      <c r="K74" s="136"/>
      <c r="L74" s="136"/>
      <c r="M74" s="30"/>
      <c r="N74" s="11"/>
      <c r="S74" s="5"/>
      <c r="T74" s="5"/>
    </row>
    <row r="75" spans="1:22" s="4" customFormat="1" ht="12.75" hidden="1" customHeight="1" thickBot="1" x14ac:dyDescent="0.2">
      <c r="A75" s="20"/>
      <c r="B75" s="159"/>
      <c r="C75" s="159"/>
      <c r="D75" s="160"/>
      <c r="E75" s="31">
        <f>$E$70*M75</f>
        <v>0</v>
      </c>
      <c r="F75" s="26" t="s">
        <v>4</v>
      </c>
      <c r="G75" s="136"/>
      <c r="H75" s="136"/>
      <c r="I75" s="136"/>
      <c r="J75" s="136"/>
      <c r="K75" s="136"/>
      <c r="L75" s="136"/>
      <c r="M75" s="30"/>
      <c r="N75" s="11"/>
      <c r="S75" s="5"/>
      <c r="T75" s="5"/>
    </row>
    <row r="76" spans="1:22" s="4" customFormat="1" ht="12.75" customHeight="1" x14ac:dyDescent="0.2">
      <c r="A76" s="20"/>
      <c r="B76" s="159" t="s">
        <v>9</v>
      </c>
      <c r="C76" s="159"/>
      <c r="D76" s="160"/>
      <c r="E76" s="29">
        <f>(E45*E66+G45*G66+I45*I66+K45*K66+E70)*H76*J76/1000</f>
        <v>0</v>
      </c>
      <c r="F76" s="26" t="s">
        <v>4</v>
      </c>
      <c r="G76" s="4" t="s">
        <v>8</v>
      </c>
      <c r="H76" s="28"/>
      <c r="I76" s="136" t="s">
        <v>6</v>
      </c>
      <c r="J76" s="28"/>
      <c r="K76" s="136"/>
      <c r="L76" s="136"/>
      <c r="M76" s="24"/>
      <c r="N76" s="11"/>
      <c r="S76" s="5"/>
      <c r="T76" s="5"/>
    </row>
    <row r="77" spans="1:22" s="4" customFormat="1" ht="12.75" customHeight="1" x14ac:dyDescent="0.2">
      <c r="A77" s="20"/>
      <c r="B77" s="157" t="s">
        <v>7</v>
      </c>
      <c r="C77" s="157"/>
      <c r="D77" s="158"/>
      <c r="E77" s="29">
        <f>(E45*E66+G45*G66+I45*I66+K45*K66+E70)*J77/1000</f>
        <v>0</v>
      </c>
      <c r="F77" s="26" t="s">
        <v>4</v>
      </c>
      <c r="G77" s="136"/>
      <c r="H77" s="136"/>
      <c r="I77" s="136" t="s">
        <v>6</v>
      </c>
      <c r="J77" s="28"/>
      <c r="K77" s="136"/>
      <c r="L77" s="136"/>
      <c r="M77" s="24"/>
      <c r="N77" s="23"/>
      <c r="S77" s="5"/>
      <c r="T77" s="5"/>
    </row>
    <row r="78" spans="1:22" s="4" customFormat="1" ht="12.75" customHeight="1" x14ac:dyDescent="0.2">
      <c r="A78" s="20"/>
      <c r="B78" s="152"/>
      <c r="C78" s="152"/>
      <c r="D78" s="153"/>
      <c r="E78" s="27"/>
      <c r="F78" s="26" t="s">
        <v>4</v>
      </c>
      <c r="G78" s="136"/>
      <c r="H78" s="136"/>
      <c r="I78" s="136"/>
      <c r="J78" s="25"/>
      <c r="K78" s="136"/>
      <c r="L78" s="136"/>
      <c r="M78" s="24"/>
      <c r="N78" s="23"/>
      <c r="S78" s="5"/>
      <c r="T78" s="5"/>
    </row>
    <row r="79" spans="1:22" s="136" customFormat="1" ht="5.25" customHeight="1" thickBot="1" x14ac:dyDescent="0.25">
      <c r="A79" s="20"/>
      <c r="E79" s="21"/>
      <c r="F79" s="22"/>
      <c r="N79" s="11"/>
      <c r="P79" s="139"/>
      <c r="Q79" s="139"/>
      <c r="R79" s="4"/>
      <c r="S79" s="5"/>
      <c r="T79" s="5"/>
      <c r="U79" s="4"/>
      <c r="V79" s="139"/>
    </row>
    <row r="80" spans="1:22" s="4" customFormat="1" ht="12.75" customHeight="1" thickBot="1" x14ac:dyDescent="0.25">
      <c r="A80" s="20"/>
      <c r="B80" s="19" t="s">
        <v>5</v>
      </c>
      <c r="C80" s="136"/>
      <c r="D80" s="136"/>
      <c r="E80" s="17">
        <f>SUM(E69:E78)</f>
        <v>0</v>
      </c>
      <c r="F80" s="16" t="s">
        <v>4</v>
      </c>
      <c r="G80" s="15" t="s">
        <v>3</v>
      </c>
      <c r="H80" s="15" t="s">
        <v>2</v>
      </c>
      <c r="I80" s="12">
        <f>E44*E66+G44*G66+I44*I66+K44*K66+E70</f>
        <v>0</v>
      </c>
      <c r="J80" s="14" t="s">
        <v>1</v>
      </c>
      <c r="K80" s="12">
        <f>(E54+E58+E63)*E66+(G54+G58+G63)*G66+(I54+I58+I63)*I66+(K54+K58+K63)*K66+E71+E72+E73</f>
        <v>0</v>
      </c>
      <c r="L80" s="13" t="s">
        <v>0</v>
      </c>
      <c r="M80" s="12">
        <f>E76+E77</f>
        <v>0</v>
      </c>
      <c r="N80" s="11"/>
      <c r="R80" s="139"/>
      <c r="S80" s="21"/>
      <c r="T80" s="21"/>
      <c r="U80" s="139"/>
    </row>
    <row r="81" spans="1:21" s="4" customFormat="1" ht="4.5" customHeight="1" thickBot="1" x14ac:dyDescent="0.25">
      <c r="A81" s="10"/>
      <c r="B81" s="8"/>
      <c r="C81" s="8"/>
      <c r="D81" s="8"/>
      <c r="E81" s="8"/>
      <c r="F81" s="9"/>
      <c r="G81" s="8"/>
      <c r="H81" s="8"/>
      <c r="I81" s="8"/>
      <c r="J81" s="8"/>
      <c r="K81" s="8"/>
      <c r="L81" s="8"/>
      <c r="M81" s="8"/>
      <c r="N81" s="7"/>
      <c r="S81" s="5"/>
      <c r="T81" s="5"/>
    </row>
    <row r="82" spans="1:21" s="4" customFormat="1" ht="11.25" x14ac:dyDescent="0.2">
      <c r="F82" s="6"/>
      <c r="S82" s="5"/>
      <c r="T82" s="5"/>
    </row>
    <row r="83" spans="1:21" s="4" customFormat="1" ht="11.25" x14ac:dyDescent="0.2">
      <c r="F83" s="6"/>
      <c r="S83" s="5"/>
      <c r="T83" s="5"/>
    </row>
    <row r="84" spans="1:21" s="4" customFormat="1" ht="11.25" x14ac:dyDescent="0.2">
      <c r="F84" s="6"/>
      <c r="S84" s="5"/>
      <c r="T84" s="5"/>
    </row>
    <row r="85" spans="1:21" s="4" customFormat="1" ht="11.25" x14ac:dyDescent="0.2">
      <c r="F85" s="6"/>
      <c r="S85" s="5"/>
      <c r="T85" s="5"/>
    </row>
    <row r="86" spans="1:21" s="4" customFormat="1" ht="11.25" x14ac:dyDescent="0.2">
      <c r="F86" s="6"/>
      <c r="S86" s="5"/>
      <c r="T86" s="5"/>
    </row>
    <row r="87" spans="1:21" s="4" customFormat="1" ht="11.25" x14ac:dyDescent="0.2">
      <c r="F87" s="6"/>
      <c r="S87" s="5"/>
      <c r="T87" s="5"/>
    </row>
    <row r="88" spans="1:21" x14ac:dyDescent="0.2">
      <c r="R88" s="4"/>
      <c r="S88" s="5"/>
      <c r="T88" s="5"/>
      <c r="U88" s="4"/>
    </row>
  </sheetData>
  <mergeCells count="26">
    <mergeCell ref="M34:M36"/>
    <mergeCell ref="B42:D42"/>
    <mergeCell ref="E12:G12"/>
    <mergeCell ref="I12:J12"/>
    <mergeCell ref="I16:J16"/>
    <mergeCell ref="E18:M18"/>
    <mergeCell ref="L23:M23"/>
    <mergeCell ref="A3:B3"/>
    <mergeCell ref="C3:F3"/>
    <mergeCell ref="H3:M3"/>
    <mergeCell ref="D5:M5"/>
    <mergeCell ref="D7:M7"/>
    <mergeCell ref="B77:D77"/>
    <mergeCell ref="B78:D78"/>
    <mergeCell ref="B57:D57"/>
    <mergeCell ref="B70:D70"/>
    <mergeCell ref="B71:D71"/>
    <mergeCell ref="B72:D72"/>
    <mergeCell ref="B73:D73"/>
    <mergeCell ref="B74:D74"/>
    <mergeCell ref="S39:S41"/>
    <mergeCell ref="T39:T41"/>
    <mergeCell ref="S42:T42"/>
    <mergeCell ref="B75:D75"/>
    <mergeCell ref="B76:D76"/>
    <mergeCell ref="B43:D43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MA 1</vt:lpstr>
      <vt:lpstr>MA 2</vt:lpstr>
      <vt:lpstr>MA 3</vt:lpstr>
      <vt:lpstr>MA 4</vt:lpstr>
      <vt:lpstr>MA 5</vt:lpstr>
      <vt:lpstr>MA 6</vt:lpstr>
      <vt:lpstr>MA 7</vt:lpstr>
    </vt:vector>
  </TitlesOfParts>
  <Company>Landkreis Zwickau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Tedika-Rudat, Petra</dc:creator>
  <cp:lastModifiedBy>Tedika-Rudat, Petra</cp:lastModifiedBy>
  <dcterms:created xsi:type="dcterms:W3CDTF">2024-01-18T14:19:58Z</dcterms:created>
  <dcterms:modified xsi:type="dcterms:W3CDTF">2024-11-29T09:53:59Z</dcterms:modified>
</cp:coreProperties>
</file>